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HKF\_hobby\Repository\GFL\Materials\"/>
    </mc:Choice>
  </mc:AlternateContent>
  <xr:revisionPtr revIDLastSave="0" documentId="13_ncr:1_{3A2C0BA3-CE92-4CE5-AD91-E41B1288BCF2}" xr6:coauthVersionLast="47" xr6:coauthVersionMax="47" xr10:uidLastSave="{00000000-0000-0000-0000-000000000000}"/>
  <bookViews>
    <workbookView xWindow="-103" yWindow="-103" windowWidth="16663" windowHeight="10457" xr2:uid="{74754D93-3285-4A25-A3DD-EEE48C9AFB5C}"/>
  </bookViews>
  <sheets>
    <sheet name="Dashboard" sheetId="1" r:id="rId1"/>
    <sheet name="230610" sheetId="3" r:id="rId2"/>
    <sheet name="230707" sheetId="7" r:id="rId3"/>
    <sheet name="230712" sheetId="8" r:id="rId4"/>
    <sheet name="230810" sheetId="9" r:id="rId5"/>
    <sheet name="240624" sheetId="10" r:id="rId6"/>
    <sheet name="240713" sheetId="11" r:id="rId7"/>
    <sheet name="240815" sheetId="12" r:id="rId8"/>
    <sheet name="250720" sheetId="13" r:id="rId9"/>
    <sheet name="240907" sheetId="14" r:id="rId10"/>
    <sheet name="240914" sheetId="15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122" i="1"/>
  <c r="M121" i="1"/>
  <c r="M119" i="1"/>
  <c r="M118" i="1"/>
  <c r="M116" i="1"/>
  <c r="M115" i="1"/>
  <c r="M113" i="1"/>
  <c r="M112" i="1"/>
  <c r="M110" i="1"/>
  <c r="M109" i="1"/>
  <c r="M107" i="1"/>
  <c r="M106" i="1"/>
  <c r="M104" i="1"/>
  <c r="M103" i="1"/>
  <c r="M101" i="1"/>
  <c r="M100" i="1"/>
  <c r="M98" i="1"/>
  <c r="M97" i="1"/>
  <c r="M95" i="1"/>
  <c r="M94" i="1"/>
  <c r="M92" i="1"/>
  <c r="M91" i="1"/>
  <c r="M89" i="1"/>
  <c r="M88" i="1"/>
  <c r="M86" i="1"/>
  <c r="M85" i="1"/>
  <c r="M83" i="1"/>
  <c r="M82" i="1"/>
  <c r="M80" i="1"/>
  <c r="M79" i="1"/>
  <c r="M77" i="1"/>
  <c r="M76" i="1"/>
  <c r="M74" i="1"/>
  <c r="M73" i="1"/>
  <c r="M71" i="1"/>
  <c r="M70" i="1"/>
  <c r="M68" i="1"/>
  <c r="M67" i="1"/>
  <c r="M66" i="1"/>
  <c r="M65" i="1"/>
  <c r="M64" i="1"/>
  <c r="M62" i="1"/>
  <c r="M61" i="1"/>
  <c r="M59" i="1"/>
  <c r="M58" i="1"/>
  <c r="M56" i="1"/>
  <c r="M55" i="1"/>
  <c r="M53" i="1"/>
  <c r="M52" i="1"/>
  <c r="M50" i="1"/>
  <c r="M49" i="1"/>
  <c r="M47" i="1"/>
  <c r="M46" i="1"/>
  <c r="M44" i="1"/>
  <c r="M43" i="1"/>
  <c r="M41" i="1"/>
  <c r="M40" i="1"/>
  <c r="M38" i="1"/>
  <c r="M37" i="1"/>
  <c r="M35" i="1"/>
  <c r="M34" i="1"/>
  <c r="M32" i="1"/>
  <c r="M31" i="1"/>
  <c r="M29" i="1"/>
  <c r="M28" i="1"/>
  <c r="M26" i="1"/>
  <c r="M25" i="1"/>
  <c r="M23" i="1"/>
  <c r="M22" i="1"/>
  <c r="M20" i="1"/>
  <c r="M19" i="1"/>
  <c r="M17" i="1"/>
  <c r="M16" i="1"/>
  <c r="M14" i="1"/>
  <c r="M13" i="1"/>
  <c r="M11" i="1"/>
  <c r="M10" i="1"/>
  <c r="M8" i="1"/>
  <c r="M7" i="1"/>
  <c r="M5" i="1"/>
  <c r="M4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I69" i="1"/>
  <c r="I72" i="1" s="1"/>
  <c r="M72" i="1" s="1"/>
  <c r="I6" i="1"/>
  <c r="J4" i="1"/>
  <c r="L4" i="1" s="1"/>
  <c r="L3" i="1"/>
  <c r="F71" i="15"/>
  <c r="C150" i="15"/>
  <c r="E150" i="15" s="1"/>
  <c r="C149" i="15"/>
  <c r="E149" i="15" s="1"/>
  <c r="C148" i="15"/>
  <c r="E148" i="15" s="1"/>
  <c r="C147" i="15"/>
  <c r="E147" i="15" s="1"/>
  <c r="C146" i="15"/>
  <c r="E146" i="15" s="1"/>
  <c r="C145" i="15"/>
  <c r="E145" i="15" s="1"/>
  <c r="C144" i="15"/>
  <c r="E144" i="15" s="1"/>
  <c r="C143" i="15"/>
  <c r="E143" i="15" s="1"/>
  <c r="C142" i="15"/>
  <c r="E142" i="15" s="1"/>
  <c r="C141" i="15"/>
  <c r="E141" i="15" s="1"/>
  <c r="C140" i="15"/>
  <c r="E140" i="15" s="1"/>
  <c r="C139" i="15"/>
  <c r="E139" i="15" s="1"/>
  <c r="C138" i="15"/>
  <c r="E138" i="15" s="1"/>
  <c r="C137" i="15"/>
  <c r="E137" i="15" s="1"/>
  <c r="C136" i="15"/>
  <c r="E136" i="15" s="1"/>
  <c r="C135" i="15"/>
  <c r="E135" i="15" s="1"/>
  <c r="C134" i="15"/>
  <c r="E134" i="15" s="1"/>
  <c r="C133" i="15"/>
  <c r="E133" i="15" s="1"/>
  <c r="C132" i="15"/>
  <c r="E132" i="15" s="1"/>
  <c r="C131" i="15"/>
  <c r="E131" i="15" s="1"/>
  <c r="C130" i="15"/>
  <c r="E130" i="15" s="1"/>
  <c r="C129" i="15"/>
  <c r="E129" i="15" s="1"/>
  <c r="C128" i="15"/>
  <c r="E128" i="15" s="1"/>
  <c r="C127" i="15"/>
  <c r="E127" i="15" s="1"/>
  <c r="C126" i="15"/>
  <c r="E126" i="15" s="1"/>
  <c r="C125" i="15"/>
  <c r="E125" i="15" s="1"/>
  <c r="C124" i="15"/>
  <c r="E124" i="15" s="1"/>
  <c r="C123" i="15"/>
  <c r="E123" i="15" s="1"/>
  <c r="C122" i="15"/>
  <c r="E122" i="15" s="1"/>
  <c r="C121" i="15"/>
  <c r="E121" i="15" s="1"/>
  <c r="C120" i="15"/>
  <c r="E120" i="15" s="1"/>
  <c r="C119" i="15"/>
  <c r="E119" i="15" s="1"/>
  <c r="C118" i="15"/>
  <c r="E118" i="15" s="1"/>
  <c r="C117" i="15"/>
  <c r="E117" i="15" s="1"/>
  <c r="C116" i="15"/>
  <c r="E116" i="15" s="1"/>
  <c r="C115" i="15"/>
  <c r="E115" i="15" s="1"/>
  <c r="C114" i="15"/>
  <c r="E114" i="15" s="1"/>
  <c r="C113" i="15"/>
  <c r="E113" i="15" s="1"/>
  <c r="C112" i="15"/>
  <c r="E112" i="15" s="1"/>
  <c r="C111" i="15"/>
  <c r="E111" i="15" s="1"/>
  <c r="C110" i="15"/>
  <c r="E110" i="15" s="1"/>
  <c r="C109" i="15"/>
  <c r="E109" i="15" s="1"/>
  <c r="C108" i="15"/>
  <c r="E108" i="15" s="1"/>
  <c r="C107" i="15"/>
  <c r="E107" i="15" s="1"/>
  <c r="C106" i="15"/>
  <c r="E106" i="15" s="1"/>
  <c r="C105" i="15"/>
  <c r="E105" i="15" s="1"/>
  <c r="C104" i="15"/>
  <c r="E104" i="15" s="1"/>
  <c r="C103" i="15"/>
  <c r="E103" i="15" s="1"/>
  <c r="C102" i="15"/>
  <c r="E102" i="15" s="1"/>
  <c r="C101" i="15"/>
  <c r="E101" i="15" s="1"/>
  <c r="C100" i="15"/>
  <c r="E100" i="15" s="1"/>
  <c r="C99" i="15"/>
  <c r="E99" i="15" s="1"/>
  <c r="C98" i="15"/>
  <c r="E98" i="15" s="1"/>
  <c r="C97" i="15"/>
  <c r="E97" i="15" s="1"/>
  <c r="C96" i="15"/>
  <c r="E96" i="15" s="1"/>
  <c r="C95" i="15"/>
  <c r="E95" i="15" s="1"/>
  <c r="C94" i="15"/>
  <c r="E94" i="15" s="1"/>
  <c r="C93" i="15"/>
  <c r="E93" i="15" s="1"/>
  <c r="C92" i="15"/>
  <c r="E92" i="15" s="1"/>
  <c r="C91" i="15"/>
  <c r="E91" i="15" s="1"/>
  <c r="C90" i="15"/>
  <c r="E90" i="15" s="1"/>
  <c r="C89" i="15"/>
  <c r="E89" i="15" s="1"/>
  <c r="C88" i="15"/>
  <c r="E88" i="15" s="1"/>
  <c r="C87" i="15"/>
  <c r="E87" i="15" s="1"/>
  <c r="C86" i="15"/>
  <c r="E86" i="15" s="1"/>
  <c r="C85" i="15"/>
  <c r="E85" i="15" s="1"/>
  <c r="C84" i="15"/>
  <c r="E84" i="15" s="1"/>
  <c r="C83" i="15"/>
  <c r="E83" i="15" s="1"/>
  <c r="C82" i="15"/>
  <c r="E82" i="15" s="1"/>
  <c r="C81" i="15"/>
  <c r="E81" i="15" s="1"/>
  <c r="C80" i="15"/>
  <c r="E80" i="15" s="1"/>
  <c r="C79" i="15"/>
  <c r="E79" i="15" s="1"/>
  <c r="C78" i="15"/>
  <c r="E78" i="15" s="1"/>
  <c r="C77" i="15"/>
  <c r="E77" i="15" s="1"/>
  <c r="C76" i="15"/>
  <c r="E76" i="15" s="1"/>
  <c r="C75" i="15"/>
  <c r="E75" i="15" s="1"/>
  <c r="C74" i="15"/>
  <c r="E74" i="15" s="1"/>
  <c r="C73" i="15"/>
  <c r="E73" i="15" s="1"/>
  <c r="C72" i="15"/>
  <c r="E72" i="15" s="1"/>
  <c r="C71" i="15"/>
  <c r="E71" i="15" s="1"/>
  <c r="C70" i="15"/>
  <c r="E70" i="15" s="1"/>
  <c r="C69" i="15"/>
  <c r="E69" i="15" s="1"/>
  <c r="C68" i="15"/>
  <c r="E68" i="15" s="1"/>
  <c r="C67" i="15"/>
  <c r="E67" i="15" s="1"/>
  <c r="C66" i="15"/>
  <c r="E66" i="15" s="1"/>
  <c r="C65" i="15"/>
  <c r="E65" i="15" s="1"/>
  <c r="C64" i="15"/>
  <c r="E64" i="15" s="1"/>
  <c r="C63" i="15"/>
  <c r="E63" i="15" s="1"/>
  <c r="C62" i="15"/>
  <c r="E62" i="15" s="1"/>
  <c r="C61" i="15"/>
  <c r="E61" i="15" s="1"/>
  <c r="E60" i="15"/>
  <c r="C60" i="15"/>
  <c r="C59" i="15"/>
  <c r="E59" i="15" s="1"/>
  <c r="C58" i="15"/>
  <c r="E58" i="15" s="1"/>
  <c r="C57" i="15"/>
  <c r="E57" i="15" s="1"/>
  <c r="C56" i="15"/>
  <c r="E56" i="15" s="1"/>
  <c r="E55" i="15"/>
  <c r="C55" i="15"/>
  <c r="C54" i="15"/>
  <c r="E54" i="15" s="1"/>
  <c r="C53" i="15"/>
  <c r="E53" i="15" s="1"/>
  <c r="E52" i="15"/>
  <c r="C52" i="15"/>
  <c r="C51" i="15"/>
  <c r="E51" i="15" s="1"/>
  <c r="C50" i="15"/>
  <c r="E50" i="15" s="1"/>
  <c r="C49" i="15"/>
  <c r="E49" i="15" s="1"/>
  <c r="C48" i="15"/>
  <c r="E48" i="15" s="1"/>
  <c r="E47" i="15"/>
  <c r="C47" i="15"/>
  <c r="C46" i="15"/>
  <c r="E46" i="15" s="1"/>
  <c r="C45" i="15"/>
  <c r="E45" i="15" s="1"/>
  <c r="C44" i="15"/>
  <c r="E44" i="15" s="1"/>
  <c r="C43" i="15"/>
  <c r="E43" i="15" s="1"/>
  <c r="C42" i="15"/>
  <c r="E42" i="15" s="1"/>
  <c r="C41" i="15"/>
  <c r="E41" i="15" s="1"/>
  <c r="C40" i="15"/>
  <c r="E40" i="15" s="1"/>
  <c r="C39" i="15"/>
  <c r="E39" i="15" s="1"/>
  <c r="C38" i="15"/>
  <c r="E38" i="15" s="1"/>
  <c r="C37" i="15"/>
  <c r="E37" i="15" s="1"/>
  <c r="C36" i="15"/>
  <c r="E36" i="15" s="1"/>
  <c r="C35" i="15"/>
  <c r="E35" i="15" s="1"/>
  <c r="C34" i="15"/>
  <c r="E34" i="15" s="1"/>
  <c r="C33" i="15"/>
  <c r="E33" i="15" s="1"/>
  <c r="C32" i="15"/>
  <c r="E32" i="15" s="1"/>
  <c r="C31" i="15"/>
  <c r="E31" i="15" s="1"/>
  <c r="C30" i="15"/>
  <c r="E30" i="15" s="1"/>
  <c r="C29" i="15"/>
  <c r="E29" i="15" s="1"/>
  <c r="C28" i="15"/>
  <c r="E28" i="15" s="1"/>
  <c r="C27" i="15"/>
  <c r="E27" i="15" s="1"/>
  <c r="C26" i="15"/>
  <c r="E26" i="15" s="1"/>
  <c r="C25" i="15"/>
  <c r="E25" i="15" s="1"/>
  <c r="C24" i="15"/>
  <c r="E24" i="15" s="1"/>
  <c r="C23" i="15"/>
  <c r="E23" i="15" s="1"/>
  <c r="E22" i="15"/>
  <c r="C22" i="15"/>
  <c r="C21" i="15"/>
  <c r="E21" i="15" s="1"/>
  <c r="C20" i="15"/>
  <c r="E20" i="15" s="1"/>
  <c r="C19" i="15"/>
  <c r="E19" i="15" s="1"/>
  <c r="C18" i="15"/>
  <c r="E18" i="15" s="1"/>
  <c r="C17" i="15"/>
  <c r="E17" i="15" s="1"/>
  <c r="C16" i="15"/>
  <c r="E16" i="15" s="1"/>
  <c r="C15" i="15"/>
  <c r="E15" i="15" s="1"/>
  <c r="C14" i="15"/>
  <c r="E14" i="15" s="1"/>
  <c r="C13" i="15"/>
  <c r="E13" i="15" s="1"/>
  <c r="C12" i="15"/>
  <c r="E12" i="15" s="1"/>
  <c r="C11" i="15"/>
  <c r="E11" i="15" s="1"/>
  <c r="C10" i="15"/>
  <c r="E10" i="15" s="1"/>
  <c r="C9" i="15"/>
  <c r="E9" i="15" s="1"/>
  <c r="C8" i="15"/>
  <c r="E8" i="15" s="1"/>
  <c r="C7" i="15"/>
  <c r="E7" i="15" s="1"/>
  <c r="C150" i="14"/>
  <c r="E150" i="14" s="1"/>
  <c r="C149" i="14"/>
  <c r="E149" i="14" s="1"/>
  <c r="C148" i="14"/>
  <c r="E148" i="14" s="1"/>
  <c r="C147" i="14"/>
  <c r="E147" i="14" s="1"/>
  <c r="C146" i="14"/>
  <c r="E146" i="14" s="1"/>
  <c r="C145" i="14"/>
  <c r="E145" i="14" s="1"/>
  <c r="C144" i="14"/>
  <c r="E144" i="14" s="1"/>
  <c r="C143" i="14"/>
  <c r="E143" i="14" s="1"/>
  <c r="C142" i="14"/>
  <c r="E142" i="14" s="1"/>
  <c r="C141" i="14"/>
  <c r="E141" i="14" s="1"/>
  <c r="C140" i="14"/>
  <c r="E140" i="14" s="1"/>
  <c r="C139" i="14"/>
  <c r="E139" i="14" s="1"/>
  <c r="C138" i="14"/>
  <c r="E138" i="14" s="1"/>
  <c r="C137" i="14"/>
  <c r="E137" i="14" s="1"/>
  <c r="C136" i="14"/>
  <c r="E136" i="14" s="1"/>
  <c r="C135" i="14"/>
  <c r="E135" i="14" s="1"/>
  <c r="C134" i="14"/>
  <c r="E134" i="14" s="1"/>
  <c r="C133" i="14"/>
  <c r="E133" i="14" s="1"/>
  <c r="C132" i="14"/>
  <c r="E132" i="14" s="1"/>
  <c r="C131" i="14"/>
  <c r="E131" i="14" s="1"/>
  <c r="C130" i="14"/>
  <c r="E130" i="14" s="1"/>
  <c r="C129" i="14"/>
  <c r="E129" i="14" s="1"/>
  <c r="C128" i="14"/>
  <c r="E128" i="14" s="1"/>
  <c r="C127" i="14"/>
  <c r="E127" i="14" s="1"/>
  <c r="C126" i="14"/>
  <c r="E126" i="14" s="1"/>
  <c r="C125" i="14"/>
  <c r="E125" i="14" s="1"/>
  <c r="C124" i="14"/>
  <c r="E124" i="14" s="1"/>
  <c r="C123" i="14"/>
  <c r="E123" i="14" s="1"/>
  <c r="C122" i="14"/>
  <c r="E122" i="14" s="1"/>
  <c r="C121" i="14"/>
  <c r="E121" i="14" s="1"/>
  <c r="C120" i="14"/>
  <c r="E120" i="14" s="1"/>
  <c r="C119" i="14"/>
  <c r="E119" i="14" s="1"/>
  <c r="C118" i="14"/>
  <c r="E118" i="14" s="1"/>
  <c r="C117" i="14"/>
  <c r="E117" i="14" s="1"/>
  <c r="C116" i="14"/>
  <c r="E116" i="14" s="1"/>
  <c r="C115" i="14"/>
  <c r="E115" i="14" s="1"/>
  <c r="C114" i="14"/>
  <c r="E114" i="14" s="1"/>
  <c r="C113" i="14"/>
  <c r="E113" i="14" s="1"/>
  <c r="C112" i="14"/>
  <c r="E112" i="14" s="1"/>
  <c r="C111" i="14"/>
  <c r="E111" i="14" s="1"/>
  <c r="C110" i="14"/>
  <c r="E110" i="14" s="1"/>
  <c r="C109" i="14"/>
  <c r="E109" i="14" s="1"/>
  <c r="C108" i="14"/>
  <c r="E108" i="14" s="1"/>
  <c r="C107" i="14"/>
  <c r="E107" i="14" s="1"/>
  <c r="C106" i="14"/>
  <c r="E106" i="14" s="1"/>
  <c r="C105" i="14"/>
  <c r="E105" i="14" s="1"/>
  <c r="C104" i="14"/>
  <c r="E104" i="14" s="1"/>
  <c r="C103" i="14"/>
  <c r="E103" i="14" s="1"/>
  <c r="C102" i="14"/>
  <c r="E102" i="14" s="1"/>
  <c r="C101" i="14"/>
  <c r="E101" i="14" s="1"/>
  <c r="C100" i="14"/>
  <c r="E100" i="14" s="1"/>
  <c r="C99" i="14"/>
  <c r="E99" i="14" s="1"/>
  <c r="C98" i="14"/>
  <c r="E98" i="14" s="1"/>
  <c r="C97" i="14"/>
  <c r="E97" i="14" s="1"/>
  <c r="C96" i="14"/>
  <c r="E96" i="14" s="1"/>
  <c r="C95" i="14"/>
  <c r="E95" i="14" s="1"/>
  <c r="C94" i="14"/>
  <c r="E94" i="14" s="1"/>
  <c r="C93" i="14"/>
  <c r="E93" i="14" s="1"/>
  <c r="C92" i="14"/>
  <c r="E92" i="14" s="1"/>
  <c r="C91" i="14"/>
  <c r="E91" i="14" s="1"/>
  <c r="C90" i="14"/>
  <c r="E90" i="14" s="1"/>
  <c r="C89" i="14"/>
  <c r="E89" i="14" s="1"/>
  <c r="C88" i="14"/>
  <c r="E88" i="14" s="1"/>
  <c r="C87" i="14"/>
  <c r="E87" i="14" s="1"/>
  <c r="C86" i="14"/>
  <c r="E86" i="14" s="1"/>
  <c r="C85" i="14"/>
  <c r="E85" i="14" s="1"/>
  <c r="C84" i="14"/>
  <c r="E84" i="14" s="1"/>
  <c r="C83" i="14"/>
  <c r="E83" i="14" s="1"/>
  <c r="C82" i="14"/>
  <c r="E82" i="14" s="1"/>
  <c r="C81" i="14"/>
  <c r="E81" i="14" s="1"/>
  <c r="C80" i="14"/>
  <c r="E80" i="14" s="1"/>
  <c r="C79" i="14"/>
  <c r="E79" i="14" s="1"/>
  <c r="C78" i="14"/>
  <c r="E78" i="14" s="1"/>
  <c r="C77" i="14"/>
  <c r="E77" i="14" s="1"/>
  <c r="C76" i="14"/>
  <c r="E76" i="14" s="1"/>
  <c r="C75" i="14"/>
  <c r="E75" i="14" s="1"/>
  <c r="C74" i="14"/>
  <c r="E74" i="14" s="1"/>
  <c r="C73" i="14"/>
  <c r="E73" i="14" s="1"/>
  <c r="C72" i="14"/>
  <c r="E72" i="14" s="1"/>
  <c r="C71" i="14"/>
  <c r="E71" i="14" s="1"/>
  <c r="C70" i="14"/>
  <c r="E70" i="14" s="1"/>
  <c r="C69" i="14"/>
  <c r="E69" i="14" s="1"/>
  <c r="C68" i="14"/>
  <c r="E68" i="14" s="1"/>
  <c r="C67" i="14"/>
  <c r="E67" i="14" s="1"/>
  <c r="C66" i="14"/>
  <c r="E66" i="14" s="1"/>
  <c r="E65" i="14"/>
  <c r="C65" i="14"/>
  <c r="C64" i="14"/>
  <c r="E64" i="14" s="1"/>
  <c r="C63" i="14"/>
  <c r="E63" i="14" s="1"/>
  <c r="C62" i="14"/>
  <c r="E62" i="14" s="1"/>
  <c r="C61" i="14"/>
  <c r="E61" i="14" s="1"/>
  <c r="F61" i="14" s="1"/>
  <c r="C60" i="14"/>
  <c r="E60" i="14" s="1"/>
  <c r="C59" i="14"/>
  <c r="E59" i="14" s="1"/>
  <c r="C58" i="14"/>
  <c r="E58" i="14" s="1"/>
  <c r="C57" i="14"/>
  <c r="E57" i="14" s="1"/>
  <c r="C56" i="14"/>
  <c r="E56" i="14" s="1"/>
  <c r="C55" i="14"/>
  <c r="E55" i="14" s="1"/>
  <c r="C54" i="14"/>
  <c r="E54" i="14" s="1"/>
  <c r="C53" i="14"/>
  <c r="E53" i="14" s="1"/>
  <c r="C52" i="14"/>
  <c r="E52" i="14" s="1"/>
  <c r="C51" i="14"/>
  <c r="E51" i="14" s="1"/>
  <c r="C50" i="14"/>
  <c r="E50" i="14" s="1"/>
  <c r="E49" i="14"/>
  <c r="C49" i="14"/>
  <c r="C48" i="14"/>
  <c r="E48" i="14" s="1"/>
  <c r="C47" i="14"/>
  <c r="E47" i="14" s="1"/>
  <c r="C46" i="14"/>
  <c r="E46" i="14" s="1"/>
  <c r="C45" i="14"/>
  <c r="E45" i="14" s="1"/>
  <c r="C44" i="14"/>
  <c r="E44" i="14" s="1"/>
  <c r="C43" i="14"/>
  <c r="E43" i="14" s="1"/>
  <c r="C42" i="14"/>
  <c r="E42" i="14" s="1"/>
  <c r="C41" i="14"/>
  <c r="E41" i="14" s="1"/>
  <c r="C40" i="14"/>
  <c r="E40" i="14" s="1"/>
  <c r="C39" i="14"/>
  <c r="E39" i="14" s="1"/>
  <c r="C38" i="14"/>
  <c r="E38" i="14" s="1"/>
  <c r="C37" i="14"/>
  <c r="E37" i="14" s="1"/>
  <c r="C36" i="14"/>
  <c r="E36" i="14" s="1"/>
  <c r="C35" i="14"/>
  <c r="E35" i="14" s="1"/>
  <c r="C34" i="14"/>
  <c r="E34" i="14" s="1"/>
  <c r="E33" i="14"/>
  <c r="C33" i="14"/>
  <c r="C32" i="14"/>
  <c r="E32" i="14" s="1"/>
  <c r="C31" i="14"/>
  <c r="E31" i="14" s="1"/>
  <c r="C30" i="14"/>
  <c r="E30" i="14" s="1"/>
  <c r="C29" i="14"/>
  <c r="E29" i="14" s="1"/>
  <c r="C28" i="14"/>
  <c r="E28" i="14" s="1"/>
  <c r="C27" i="14"/>
  <c r="E27" i="14" s="1"/>
  <c r="C26" i="14"/>
  <c r="E26" i="14" s="1"/>
  <c r="C25" i="14"/>
  <c r="E25" i="14" s="1"/>
  <c r="C24" i="14"/>
  <c r="E24" i="14" s="1"/>
  <c r="C23" i="14"/>
  <c r="E23" i="14" s="1"/>
  <c r="C22" i="14"/>
  <c r="E22" i="14" s="1"/>
  <c r="C21" i="14"/>
  <c r="E21" i="14" s="1"/>
  <c r="C20" i="14"/>
  <c r="E20" i="14" s="1"/>
  <c r="C19" i="14"/>
  <c r="E19" i="14" s="1"/>
  <c r="C18" i="14"/>
  <c r="E18" i="14" s="1"/>
  <c r="E17" i="14"/>
  <c r="C17" i="14"/>
  <c r="C16" i="14"/>
  <c r="E16" i="14" s="1"/>
  <c r="C15" i="14"/>
  <c r="E15" i="14" s="1"/>
  <c r="C14" i="14"/>
  <c r="E14" i="14" s="1"/>
  <c r="C13" i="14"/>
  <c r="E13" i="14" s="1"/>
  <c r="C12" i="14"/>
  <c r="E12" i="14" s="1"/>
  <c r="C11" i="14"/>
  <c r="E11" i="14" s="1"/>
  <c r="C10" i="14"/>
  <c r="E10" i="14" s="1"/>
  <c r="C9" i="14"/>
  <c r="E9" i="14" s="1"/>
  <c r="C8" i="14"/>
  <c r="E8" i="14" s="1"/>
  <c r="C7" i="14"/>
  <c r="E7" i="14" s="1"/>
  <c r="F45" i="13"/>
  <c r="C150" i="13"/>
  <c r="E150" i="13" s="1"/>
  <c r="C149" i="13"/>
  <c r="E149" i="13" s="1"/>
  <c r="C148" i="13"/>
  <c r="E148" i="13" s="1"/>
  <c r="C147" i="13"/>
  <c r="E147" i="13" s="1"/>
  <c r="C146" i="13"/>
  <c r="E146" i="13" s="1"/>
  <c r="C145" i="13"/>
  <c r="E145" i="13" s="1"/>
  <c r="C144" i="13"/>
  <c r="E144" i="13" s="1"/>
  <c r="C143" i="13"/>
  <c r="E143" i="13" s="1"/>
  <c r="C142" i="13"/>
  <c r="E142" i="13" s="1"/>
  <c r="C141" i="13"/>
  <c r="E141" i="13" s="1"/>
  <c r="C140" i="13"/>
  <c r="E140" i="13" s="1"/>
  <c r="C139" i="13"/>
  <c r="E139" i="13" s="1"/>
  <c r="C138" i="13"/>
  <c r="E138" i="13" s="1"/>
  <c r="C137" i="13"/>
  <c r="E137" i="13" s="1"/>
  <c r="C136" i="13"/>
  <c r="E136" i="13" s="1"/>
  <c r="C135" i="13"/>
  <c r="E135" i="13" s="1"/>
  <c r="C134" i="13"/>
  <c r="E134" i="13" s="1"/>
  <c r="C133" i="13"/>
  <c r="E133" i="13" s="1"/>
  <c r="C132" i="13"/>
  <c r="E132" i="13" s="1"/>
  <c r="C131" i="13"/>
  <c r="E131" i="13" s="1"/>
  <c r="C130" i="13"/>
  <c r="E130" i="13" s="1"/>
  <c r="C129" i="13"/>
  <c r="E129" i="13" s="1"/>
  <c r="C128" i="13"/>
  <c r="E128" i="13" s="1"/>
  <c r="C127" i="13"/>
  <c r="E127" i="13" s="1"/>
  <c r="C126" i="13"/>
  <c r="E126" i="13" s="1"/>
  <c r="C125" i="13"/>
  <c r="E125" i="13" s="1"/>
  <c r="C124" i="13"/>
  <c r="E124" i="13" s="1"/>
  <c r="C123" i="13"/>
  <c r="E123" i="13" s="1"/>
  <c r="C122" i="13"/>
  <c r="E122" i="13" s="1"/>
  <c r="C121" i="13"/>
  <c r="E121" i="13" s="1"/>
  <c r="C120" i="13"/>
  <c r="E120" i="13" s="1"/>
  <c r="C119" i="13"/>
  <c r="E119" i="13" s="1"/>
  <c r="C118" i="13"/>
  <c r="E118" i="13" s="1"/>
  <c r="C117" i="13"/>
  <c r="E117" i="13" s="1"/>
  <c r="C116" i="13"/>
  <c r="E116" i="13" s="1"/>
  <c r="C115" i="13"/>
  <c r="E115" i="13" s="1"/>
  <c r="C114" i="13"/>
  <c r="E114" i="13" s="1"/>
  <c r="C113" i="13"/>
  <c r="E113" i="13" s="1"/>
  <c r="C112" i="13"/>
  <c r="E112" i="13" s="1"/>
  <c r="C111" i="13"/>
  <c r="E111" i="13" s="1"/>
  <c r="C110" i="13"/>
  <c r="E110" i="13" s="1"/>
  <c r="C109" i="13"/>
  <c r="E109" i="13" s="1"/>
  <c r="C108" i="13"/>
  <c r="E108" i="13" s="1"/>
  <c r="C107" i="13"/>
  <c r="E107" i="13" s="1"/>
  <c r="C106" i="13"/>
  <c r="E106" i="13" s="1"/>
  <c r="C105" i="13"/>
  <c r="E105" i="13" s="1"/>
  <c r="C104" i="13"/>
  <c r="E104" i="13" s="1"/>
  <c r="C103" i="13"/>
  <c r="E103" i="13" s="1"/>
  <c r="C102" i="13"/>
  <c r="E102" i="13" s="1"/>
  <c r="C101" i="13"/>
  <c r="E101" i="13" s="1"/>
  <c r="C100" i="13"/>
  <c r="E100" i="13" s="1"/>
  <c r="C99" i="13"/>
  <c r="E99" i="13" s="1"/>
  <c r="C98" i="13"/>
  <c r="E98" i="13" s="1"/>
  <c r="C97" i="13"/>
  <c r="E97" i="13" s="1"/>
  <c r="C96" i="13"/>
  <c r="E96" i="13" s="1"/>
  <c r="C95" i="13"/>
  <c r="E95" i="13" s="1"/>
  <c r="C94" i="13"/>
  <c r="E94" i="13" s="1"/>
  <c r="C93" i="13"/>
  <c r="E93" i="13" s="1"/>
  <c r="C92" i="13"/>
  <c r="E92" i="13" s="1"/>
  <c r="C91" i="13"/>
  <c r="E91" i="13" s="1"/>
  <c r="C90" i="13"/>
  <c r="E90" i="13" s="1"/>
  <c r="C89" i="13"/>
  <c r="E89" i="13" s="1"/>
  <c r="C88" i="13"/>
  <c r="E88" i="13" s="1"/>
  <c r="C87" i="13"/>
  <c r="E87" i="13" s="1"/>
  <c r="C86" i="13"/>
  <c r="E86" i="13" s="1"/>
  <c r="C85" i="13"/>
  <c r="E85" i="13" s="1"/>
  <c r="C84" i="13"/>
  <c r="E84" i="13" s="1"/>
  <c r="C83" i="13"/>
  <c r="E83" i="13" s="1"/>
  <c r="C82" i="13"/>
  <c r="E82" i="13" s="1"/>
  <c r="C81" i="13"/>
  <c r="E81" i="13" s="1"/>
  <c r="C80" i="13"/>
  <c r="E80" i="13" s="1"/>
  <c r="C79" i="13"/>
  <c r="E79" i="13" s="1"/>
  <c r="C78" i="13"/>
  <c r="E78" i="13" s="1"/>
  <c r="C77" i="13"/>
  <c r="E77" i="13" s="1"/>
  <c r="C76" i="13"/>
  <c r="E76" i="13" s="1"/>
  <c r="C75" i="13"/>
  <c r="E75" i="13" s="1"/>
  <c r="C74" i="13"/>
  <c r="E74" i="13" s="1"/>
  <c r="C73" i="13"/>
  <c r="E73" i="13" s="1"/>
  <c r="C72" i="13"/>
  <c r="E72" i="13" s="1"/>
  <c r="C71" i="13"/>
  <c r="E71" i="13" s="1"/>
  <c r="C70" i="13"/>
  <c r="E70" i="13" s="1"/>
  <c r="C69" i="13"/>
  <c r="E69" i="13" s="1"/>
  <c r="C68" i="13"/>
  <c r="E68" i="13" s="1"/>
  <c r="C67" i="13"/>
  <c r="E67" i="13" s="1"/>
  <c r="C66" i="13"/>
  <c r="E66" i="13" s="1"/>
  <c r="C65" i="13"/>
  <c r="E65" i="13" s="1"/>
  <c r="C64" i="13"/>
  <c r="E64" i="13" s="1"/>
  <c r="C63" i="13"/>
  <c r="E63" i="13" s="1"/>
  <c r="C62" i="13"/>
  <c r="E62" i="13" s="1"/>
  <c r="C61" i="13"/>
  <c r="E61" i="13" s="1"/>
  <c r="C60" i="13"/>
  <c r="E60" i="13" s="1"/>
  <c r="C59" i="13"/>
  <c r="E59" i="13" s="1"/>
  <c r="C58" i="13"/>
  <c r="E58" i="13" s="1"/>
  <c r="C57" i="13"/>
  <c r="E57" i="13" s="1"/>
  <c r="E56" i="13"/>
  <c r="C56" i="13"/>
  <c r="C55" i="13"/>
  <c r="E55" i="13" s="1"/>
  <c r="C54" i="13"/>
  <c r="E54" i="13" s="1"/>
  <c r="C53" i="13"/>
  <c r="E53" i="13" s="1"/>
  <c r="C52" i="13"/>
  <c r="E52" i="13" s="1"/>
  <c r="C51" i="13"/>
  <c r="E51" i="13" s="1"/>
  <c r="C50" i="13"/>
  <c r="E50" i="13" s="1"/>
  <c r="F50" i="13" s="1"/>
  <c r="C49" i="13"/>
  <c r="E49" i="13" s="1"/>
  <c r="C48" i="13"/>
  <c r="E48" i="13" s="1"/>
  <c r="C47" i="13"/>
  <c r="E47" i="13" s="1"/>
  <c r="C46" i="13"/>
  <c r="E46" i="13" s="1"/>
  <c r="C45" i="13"/>
  <c r="E45" i="13" s="1"/>
  <c r="C44" i="13"/>
  <c r="E44" i="13" s="1"/>
  <c r="C43" i="13"/>
  <c r="E43" i="13" s="1"/>
  <c r="C42" i="13"/>
  <c r="E42" i="13" s="1"/>
  <c r="C41" i="13"/>
  <c r="E41" i="13" s="1"/>
  <c r="E40" i="13"/>
  <c r="C40" i="13"/>
  <c r="C39" i="13"/>
  <c r="E39" i="13" s="1"/>
  <c r="C38" i="13"/>
  <c r="E38" i="13" s="1"/>
  <c r="C37" i="13"/>
  <c r="E37" i="13" s="1"/>
  <c r="C36" i="13"/>
  <c r="E36" i="13" s="1"/>
  <c r="C35" i="13"/>
  <c r="E35" i="13" s="1"/>
  <c r="C34" i="13"/>
  <c r="E34" i="13" s="1"/>
  <c r="C33" i="13"/>
  <c r="E33" i="13" s="1"/>
  <c r="C32" i="13"/>
  <c r="E32" i="13" s="1"/>
  <c r="C31" i="13"/>
  <c r="E31" i="13" s="1"/>
  <c r="C30" i="13"/>
  <c r="E30" i="13" s="1"/>
  <c r="C29" i="13"/>
  <c r="E29" i="13" s="1"/>
  <c r="C28" i="13"/>
  <c r="E28" i="13" s="1"/>
  <c r="C27" i="13"/>
  <c r="E27" i="13" s="1"/>
  <c r="C26" i="13"/>
  <c r="E26" i="13" s="1"/>
  <c r="C25" i="13"/>
  <c r="E25" i="13" s="1"/>
  <c r="E24" i="13"/>
  <c r="C24" i="13"/>
  <c r="C23" i="13"/>
  <c r="E23" i="13" s="1"/>
  <c r="C22" i="13"/>
  <c r="E22" i="13" s="1"/>
  <c r="C21" i="13"/>
  <c r="E21" i="13" s="1"/>
  <c r="C20" i="13"/>
  <c r="E20" i="13" s="1"/>
  <c r="C19" i="13"/>
  <c r="E19" i="13" s="1"/>
  <c r="C18" i="13"/>
  <c r="E18" i="13" s="1"/>
  <c r="C17" i="13"/>
  <c r="E17" i="13" s="1"/>
  <c r="C16" i="13"/>
  <c r="E16" i="13" s="1"/>
  <c r="C15" i="13"/>
  <c r="E15" i="13" s="1"/>
  <c r="C14" i="13"/>
  <c r="E14" i="13" s="1"/>
  <c r="C13" i="13"/>
  <c r="E13" i="13" s="1"/>
  <c r="C12" i="13"/>
  <c r="E12" i="13" s="1"/>
  <c r="C11" i="13"/>
  <c r="E11" i="13" s="1"/>
  <c r="C10" i="13"/>
  <c r="E10" i="13" s="1"/>
  <c r="C9" i="13"/>
  <c r="E9" i="13" s="1"/>
  <c r="E8" i="13"/>
  <c r="C8" i="13"/>
  <c r="C7" i="13"/>
  <c r="E7" i="13" s="1"/>
  <c r="F39" i="12"/>
  <c r="C150" i="12"/>
  <c r="E150" i="12" s="1"/>
  <c r="C149" i="12"/>
  <c r="E149" i="12" s="1"/>
  <c r="C148" i="12"/>
  <c r="E148" i="12" s="1"/>
  <c r="C147" i="12"/>
  <c r="E147" i="12" s="1"/>
  <c r="C146" i="12"/>
  <c r="E146" i="12" s="1"/>
  <c r="C145" i="12"/>
  <c r="E145" i="12" s="1"/>
  <c r="C144" i="12"/>
  <c r="E144" i="12" s="1"/>
  <c r="C143" i="12"/>
  <c r="E143" i="12" s="1"/>
  <c r="C142" i="12"/>
  <c r="E142" i="12" s="1"/>
  <c r="C141" i="12"/>
  <c r="E141" i="12" s="1"/>
  <c r="C140" i="12"/>
  <c r="E140" i="12" s="1"/>
  <c r="C139" i="12"/>
  <c r="E139" i="12" s="1"/>
  <c r="C138" i="12"/>
  <c r="E138" i="12" s="1"/>
  <c r="C137" i="12"/>
  <c r="E137" i="12" s="1"/>
  <c r="C136" i="12"/>
  <c r="E136" i="12" s="1"/>
  <c r="C135" i="12"/>
  <c r="E135" i="12" s="1"/>
  <c r="C134" i="12"/>
  <c r="E134" i="12" s="1"/>
  <c r="C133" i="12"/>
  <c r="E133" i="12" s="1"/>
  <c r="C132" i="12"/>
  <c r="E132" i="12" s="1"/>
  <c r="C131" i="12"/>
  <c r="E131" i="12" s="1"/>
  <c r="C130" i="12"/>
  <c r="E130" i="12" s="1"/>
  <c r="C129" i="12"/>
  <c r="E129" i="12" s="1"/>
  <c r="C128" i="12"/>
  <c r="E128" i="12" s="1"/>
  <c r="C127" i="12"/>
  <c r="E127" i="12" s="1"/>
  <c r="C126" i="12"/>
  <c r="E126" i="12" s="1"/>
  <c r="C125" i="12"/>
  <c r="E125" i="12" s="1"/>
  <c r="C124" i="12"/>
  <c r="E124" i="12" s="1"/>
  <c r="C123" i="12"/>
  <c r="E123" i="12" s="1"/>
  <c r="C122" i="12"/>
  <c r="E122" i="12" s="1"/>
  <c r="C121" i="12"/>
  <c r="E121" i="12" s="1"/>
  <c r="C120" i="12"/>
  <c r="E120" i="12" s="1"/>
  <c r="C119" i="12"/>
  <c r="E119" i="12" s="1"/>
  <c r="C118" i="12"/>
  <c r="E118" i="12" s="1"/>
  <c r="C117" i="12"/>
  <c r="E117" i="12" s="1"/>
  <c r="C116" i="12"/>
  <c r="E116" i="12" s="1"/>
  <c r="C115" i="12"/>
  <c r="E115" i="12" s="1"/>
  <c r="C114" i="12"/>
  <c r="E114" i="12" s="1"/>
  <c r="C113" i="12"/>
  <c r="E113" i="12" s="1"/>
  <c r="C112" i="12"/>
  <c r="E112" i="12" s="1"/>
  <c r="C111" i="12"/>
  <c r="E111" i="12" s="1"/>
  <c r="C110" i="12"/>
  <c r="E110" i="12" s="1"/>
  <c r="C109" i="12"/>
  <c r="E109" i="12" s="1"/>
  <c r="C108" i="12"/>
  <c r="E108" i="12" s="1"/>
  <c r="C107" i="12"/>
  <c r="E107" i="12" s="1"/>
  <c r="C106" i="12"/>
  <c r="E106" i="12" s="1"/>
  <c r="C105" i="12"/>
  <c r="E105" i="12" s="1"/>
  <c r="C104" i="12"/>
  <c r="E104" i="12" s="1"/>
  <c r="C103" i="12"/>
  <c r="E103" i="12" s="1"/>
  <c r="C102" i="12"/>
  <c r="E102" i="12" s="1"/>
  <c r="C101" i="12"/>
  <c r="E101" i="12" s="1"/>
  <c r="C100" i="12"/>
  <c r="E100" i="12" s="1"/>
  <c r="C99" i="12"/>
  <c r="E99" i="12" s="1"/>
  <c r="C98" i="12"/>
  <c r="E98" i="12" s="1"/>
  <c r="C97" i="12"/>
  <c r="E97" i="12" s="1"/>
  <c r="C96" i="12"/>
  <c r="E96" i="12" s="1"/>
  <c r="C95" i="12"/>
  <c r="E95" i="12" s="1"/>
  <c r="C94" i="12"/>
  <c r="E94" i="12" s="1"/>
  <c r="C93" i="12"/>
  <c r="E93" i="12" s="1"/>
  <c r="C92" i="12"/>
  <c r="E92" i="12" s="1"/>
  <c r="C91" i="12"/>
  <c r="E91" i="12" s="1"/>
  <c r="C90" i="12"/>
  <c r="E90" i="12" s="1"/>
  <c r="C89" i="12"/>
  <c r="E89" i="12" s="1"/>
  <c r="C88" i="12"/>
  <c r="E88" i="12" s="1"/>
  <c r="C87" i="12"/>
  <c r="E87" i="12" s="1"/>
  <c r="C86" i="12"/>
  <c r="E86" i="12" s="1"/>
  <c r="C85" i="12"/>
  <c r="E85" i="12" s="1"/>
  <c r="C84" i="12"/>
  <c r="E84" i="12" s="1"/>
  <c r="C83" i="12"/>
  <c r="E83" i="12" s="1"/>
  <c r="C82" i="12"/>
  <c r="E82" i="12" s="1"/>
  <c r="C81" i="12"/>
  <c r="E81" i="12" s="1"/>
  <c r="C80" i="12"/>
  <c r="E80" i="12" s="1"/>
  <c r="C79" i="12"/>
  <c r="E79" i="12" s="1"/>
  <c r="C78" i="12"/>
  <c r="E78" i="12" s="1"/>
  <c r="C77" i="12"/>
  <c r="E77" i="12" s="1"/>
  <c r="C76" i="12"/>
  <c r="E76" i="12" s="1"/>
  <c r="C75" i="12"/>
  <c r="E75" i="12" s="1"/>
  <c r="C74" i="12"/>
  <c r="E74" i="12" s="1"/>
  <c r="C73" i="12"/>
  <c r="E73" i="12" s="1"/>
  <c r="C72" i="12"/>
  <c r="E72" i="12" s="1"/>
  <c r="C71" i="12"/>
  <c r="E71" i="12" s="1"/>
  <c r="C70" i="12"/>
  <c r="E70" i="12" s="1"/>
  <c r="C69" i="12"/>
  <c r="E69" i="12" s="1"/>
  <c r="C68" i="12"/>
  <c r="E68" i="12" s="1"/>
  <c r="C67" i="12"/>
  <c r="E67" i="12" s="1"/>
  <c r="C66" i="12"/>
  <c r="E66" i="12" s="1"/>
  <c r="C65" i="12"/>
  <c r="E65" i="12" s="1"/>
  <c r="C64" i="12"/>
  <c r="E64" i="12" s="1"/>
  <c r="C63" i="12"/>
  <c r="E63" i="12" s="1"/>
  <c r="C62" i="12"/>
  <c r="E62" i="12" s="1"/>
  <c r="C61" i="12"/>
  <c r="E61" i="12" s="1"/>
  <c r="C60" i="12"/>
  <c r="E60" i="12" s="1"/>
  <c r="C59" i="12"/>
  <c r="E59" i="12" s="1"/>
  <c r="C58" i="12"/>
  <c r="E58" i="12" s="1"/>
  <c r="C57" i="12"/>
  <c r="E57" i="12" s="1"/>
  <c r="C56" i="12"/>
  <c r="E56" i="12" s="1"/>
  <c r="C55" i="12"/>
  <c r="E55" i="12" s="1"/>
  <c r="C54" i="12"/>
  <c r="E54" i="12" s="1"/>
  <c r="C53" i="12"/>
  <c r="E53" i="12" s="1"/>
  <c r="C52" i="12"/>
  <c r="E52" i="12" s="1"/>
  <c r="C51" i="12"/>
  <c r="E51" i="12" s="1"/>
  <c r="C50" i="12"/>
  <c r="E50" i="12" s="1"/>
  <c r="C49" i="12"/>
  <c r="E49" i="12" s="1"/>
  <c r="C48" i="12"/>
  <c r="E48" i="12" s="1"/>
  <c r="C47" i="12"/>
  <c r="E47" i="12" s="1"/>
  <c r="C46" i="12"/>
  <c r="E46" i="12" s="1"/>
  <c r="C45" i="12"/>
  <c r="E45" i="12" s="1"/>
  <c r="C44" i="12"/>
  <c r="E44" i="12" s="1"/>
  <c r="C43" i="12"/>
  <c r="E43" i="12" s="1"/>
  <c r="C42" i="12"/>
  <c r="E42" i="12" s="1"/>
  <c r="E41" i="12"/>
  <c r="C41" i="12"/>
  <c r="C40" i="12"/>
  <c r="E40" i="12" s="1"/>
  <c r="C39" i="12"/>
  <c r="E39" i="12" s="1"/>
  <c r="C38" i="12"/>
  <c r="E38" i="12" s="1"/>
  <c r="C37" i="12"/>
  <c r="E37" i="12" s="1"/>
  <c r="C36" i="12"/>
  <c r="E36" i="12" s="1"/>
  <c r="C35" i="12"/>
  <c r="E35" i="12" s="1"/>
  <c r="C34" i="12"/>
  <c r="E34" i="12" s="1"/>
  <c r="C33" i="12"/>
  <c r="E33" i="12" s="1"/>
  <c r="C32" i="12"/>
  <c r="E32" i="12" s="1"/>
  <c r="C31" i="12"/>
  <c r="E31" i="12" s="1"/>
  <c r="C30" i="12"/>
  <c r="E30" i="12" s="1"/>
  <c r="C29" i="12"/>
  <c r="E29" i="12" s="1"/>
  <c r="C28" i="12"/>
  <c r="E28" i="12" s="1"/>
  <c r="C27" i="12"/>
  <c r="E27" i="12" s="1"/>
  <c r="C26" i="12"/>
  <c r="E26" i="12" s="1"/>
  <c r="E25" i="12"/>
  <c r="C25" i="12"/>
  <c r="C24" i="12"/>
  <c r="E24" i="12" s="1"/>
  <c r="C23" i="12"/>
  <c r="E23" i="12" s="1"/>
  <c r="C22" i="12"/>
  <c r="E22" i="12" s="1"/>
  <c r="C21" i="12"/>
  <c r="E21" i="12" s="1"/>
  <c r="C20" i="12"/>
  <c r="E20" i="12" s="1"/>
  <c r="C19" i="12"/>
  <c r="E19" i="12" s="1"/>
  <c r="C18" i="12"/>
  <c r="E18" i="12" s="1"/>
  <c r="C17" i="12"/>
  <c r="E17" i="12" s="1"/>
  <c r="C16" i="12"/>
  <c r="E16" i="12" s="1"/>
  <c r="C15" i="12"/>
  <c r="E15" i="12" s="1"/>
  <c r="C14" i="12"/>
  <c r="E14" i="12" s="1"/>
  <c r="C13" i="12"/>
  <c r="E13" i="12" s="1"/>
  <c r="C12" i="12"/>
  <c r="E12" i="12" s="1"/>
  <c r="C11" i="12"/>
  <c r="E11" i="12" s="1"/>
  <c r="C10" i="12"/>
  <c r="E10" i="12" s="1"/>
  <c r="C9" i="12"/>
  <c r="E9" i="12" s="1"/>
  <c r="C8" i="12"/>
  <c r="E8" i="12" s="1"/>
  <c r="C7" i="12"/>
  <c r="E7" i="12" s="1"/>
  <c r="F46" i="11"/>
  <c r="C150" i="11"/>
  <c r="E150" i="11" s="1"/>
  <c r="C149" i="11"/>
  <c r="E149" i="11" s="1"/>
  <c r="C148" i="11"/>
  <c r="E148" i="11" s="1"/>
  <c r="C147" i="11"/>
  <c r="E147" i="11" s="1"/>
  <c r="C146" i="11"/>
  <c r="E146" i="11" s="1"/>
  <c r="C145" i="11"/>
  <c r="E145" i="11" s="1"/>
  <c r="C144" i="11"/>
  <c r="E144" i="11" s="1"/>
  <c r="C143" i="11"/>
  <c r="E143" i="11" s="1"/>
  <c r="C142" i="11"/>
  <c r="E142" i="11" s="1"/>
  <c r="C141" i="11"/>
  <c r="E141" i="11" s="1"/>
  <c r="C140" i="11"/>
  <c r="E140" i="11" s="1"/>
  <c r="C139" i="11"/>
  <c r="E139" i="11" s="1"/>
  <c r="C138" i="11"/>
  <c r="E138" i="11" s="1"/>
  <c r="C137" i="11"/>
  <c r="E137" i="11" s="1"/>
  <c r="C136" i="11"/>
  <c r="E136" i="11" s="1"/>
  <c r="C135" i="11"/>
  <c r="E135" i="11" s="1"/>
  <c r="C134" i="11"/>
  <c r="E134" i="11" s="1"/>
  <c r="C133" i="11"/>
  <c r="E133" i="11" s="1"/>
  <c r="C132" i="11"/>
  <c r="E132" i="11" s="1"/>
  <c r="C131" i="11"/>
  <c r="E131" i="11" s="1"/>
  <c r="C130" i="11"/>
  <c r="E130" i="11" s="1"/>
  <c r="C129" i="11"/>
  <c r="E129" i="11" s="1"/>
  <c r="C128" i="11"/>
  <c r="E128" i="11" s="1"/>
  <c r="C127" i="11"/>
  <c r="E127" i="11" s="1"/>
  <c r="C126" i="11"/>
  <c r="E126" i="11" s="1"/>
  <c r="C125" i="11"/>
  <c r="E125" i="11" s="1"/>
  <c r="C124" i="11"/>
  <c r="E124" i="11" s="1"/>
  <c r="C123" i="11"/>
  <c r="E123" i="11" s="1"/>
  <c r="C122" i="11"/>
  <c r="E122" i="11" s="1"/>
  <c r="C121" i="11"/>
  <c r="E121" i="11" s="1"/>
  <c r="C120" i="11"/>
  <c r="E120" i="11" s="1"/>
  <c r="C119" i="11"/>
  <c r="E119" i="11" s="1"/>
  <c r="C118" i="11"/>
  <c r="E118" i="11" s="1"/>
  <c r="C117" i="11"/>
  <c r="E117" i="11" s="1"/>
  <c r="C116" i="11"/>
  <c r="E116" i="11" s="1"/>
  <c r="C115" i="11"/>
  <c r="E115" i="11" s="1"/>
  <c r="C114" i="11"/>
  <c r="E114" i="11" s="1"/>
  <c r="C113" i="11"/>
  <c r="E113" i="11" s="1"/>
  <c r="C112" i="11"/>
  <c r="E112" i="11" s="1"/>
  <c r="C111" i="11"/>
  <c r="E111" i="11" s="1"/>
  <c r="C110" i="11"/>
  <c r="E110" i="11" s="1"/>
  <c r="C109" i="11"/>
  <c r="E109" i="11" s="1"/>
  <c r="C108" i="11"/>
  <c r="E108" i="11" s="1"/>
  <c r="C107" i="11"/>
  <c r="E107" i="11" s="1"/>
  <c r="C106" i="11"/>
  <c r="E106" i="11" s="1"/>
  <c r="C105" i="11"/>
  <c r="E105" i="11" s="1"/>
  <c r="C104" i="11"/>
  <c r="E104" i="11" s="1"/>
  <c r="C103" i="11"/>
  <c r="E103" i="11" s="1"/>
  <c r="C102" i="11"/>
  <c r="E102" i="11" s="1"/>
  <c r="C101" i="11"/>
  <c r="E101" i="11" s="1"/>
  <c r="C100" i="11"/>
  <c r="E100" i="11" s="1"/>
  <c r="C99" i="11"/>
  <c r="E99" i="11" s="1"/>
  <c r="C98" i="11"/>
  <c r="E98" i="11" s="1"/>
  <c r="C97" i="11"/>
  <c r="E97" i="11" s="1"/>
  <c r="C96" i="11"/>
  <c r="E96" i="11" s="1"/>
  <c r="C95" i="11"/>
  <c r="E95" i="11" s="1"/>
  <c r="C94" i="11"/>
  <c r="E94" i="11" s="1"/>
  <c r="C93" i="11"/>
  <c r="E93" i="11" s="1"/>
  <c r="C92" i="11"/>
  <c r="E92" i="11" s="1"/>
  <c r="C91" i="11"/>
  <c r="E91" i="11" s="1"/>
  <c r="C90" i="11"/>
  <c r="E90" i="11" s="1"/>
  <c r="C89" i="11"/>
  <c r="E89" i="11" s="1"/>
  <c r="C88" i="11"/>
  <c r="E88" i="11" s="1"/>
  <c r="C87" i="11"/>
  <c r="E87" i="11" s="1"/>
  <c r="C86" i="11"/>
  <c r="E86" i="11" s="1"/>
  <c r="C85" i="11"/>
  <c r="E85" i="11" s="1"/>
  <c r="C84" i="11"/>
  <c r="E84" i="11" s="1"/>
  <c r="C83" i="11"/>
  <c r="E83" i="11" s="1"/>
  <c r="C82" i="11"/>
  <c r="E82" i="11" s="1"/>
  <c r="C81" i="11"/>
  <c r="E81" i="11" s="1"/>
  <c r="C80" i="11"/>
  <c r="E80" i="11" s="1"/>
  <c r="C79" i="11"/>
  <c r="E79" i="11" s="1"/>
  <c r="C78" i="11"/>
  <c r="E78" i="11" s="1"/>
  <c r="C77" i="11"/>
  <c r="E77" i="11" s="1"/>
  <c r="C76" i="11"/>
  <c r="E76" i="11" s="1"/>
  <c r="C75" i="11"/>
  <c r="E75" i="11" s="1"/>
  <c r="C74" i="11"/>
  <c r="E74" i="11" s="1"/>
  <c r="C73" i="11"/>
  <c r="E73" i="11" s="1"/>
  <c r="C72" i="11"/>
  <c r="E72" i="11" s="1"/>
  <c r="C71" i="11"/>
  <c r="E71" i="11" s="1"/>
  <c r="C70" i="11"/>
  <c r="E70" i="11" s="1"/>
  <c r="C69" i="11"/>
  <c r="E69" i="11" s="1"/>
  <c r="C68" i="11"/>
  <c r="E68" i="11" s="1"/>
  <c r="C67" i="11"/>
  <c r="E67" i="11" s="1"/>
  <c r="C66" i="11"/>
  <c r="E66" i="11" s="1"/>
  <c r="C65" i="11"/>
  <c r="E65" i="11" s="1"/>
  <c r="C64" i="11"/>
  <c r="E64" i="11" s="1"/>
  <c r="C63" i="11"/>
  <c r="E63" i="11" s="1"/>
  <c r="C62" i="11"/>
  <c r="E62" i="11" s="1"/>
  <c r="C61" i="11"/>
  <c r="E61" i="11" s="1"/>
  <c r="C60" i="11"/>
  <c r="E60" i="11" s="1"/>
  <c r="C59" i="11"/>
  <c r="E59" i="11" s="1"/>
  <c r="C58" i="11"/>
  <c r="E58" i="11" s="1"/>
  <c r="C57" i="11"/>
  <c r="E57" i="11" s="1"/>
  <c r="C56" i="11"/>
  <c r="E56" i="11" s="1"/>
  <c r="C55" i="11"/>
  <c r="E55" i="11" s="1"/>
  <c r="F55" i="11" s="1"/>
  <c r="C54" i="11"/>
  <c r="E54" i="11" s="1"/>
  <c r="C53" i="11"/>
  <c r="E53" i="11" s="1"/>
  <c r="C52" i="11"/>
  <c r="E52" i="11" s="1"/>
  <c r="E51" i="11"/>
  <c r="C51" i="11"/>
  <c r="C50" i="11"/>
  <c r="E50" i="11" s="1"/>
  <c r="C49" i="11"/>
  <c r="E49" i="11" s="1"/>
  <c r="C48" i="11"/>
  <c r="E48" i="11" s="1"/>
  <c r="C47" i="11"/>
  <c r="E47" i="11" s="1"/>
  <c r="C46" i="11"/>
  <c r="E46" i="11" s="1"/>
  <c r="C45" i="11"/>
  <c r="E45" i="11" s="1"/>
  <c r="C44" i="11"/>
  <c r="E44" i="11" s="1"/>
  <c r="C43" i="11"/>
  <c r="E43" i="11" s="1"/>
  <c r="C42" i="11"/>
  <c r="E42" i="11" s="1"/>
  <c r="C41" i="11"/>
  <c r="E41" i="11" s="1"/>
  <c r="C40" i="11"/>
  <c r="E40" i="11" s="1"/>
  <c r="C39" i="11"/>
  <c r="E39" i="11" s="1"/>
  <c r="C38" i="11"/>
  <c r="E38" i="11" s="1"/>
  <c r="C37" i="11"/>
  <c r="E37" i="11" s="1"/>
  <c r="C36" i="11"/>
  <c r="E36" i="11" s="1"/>
  <c r="E35" i="11"/>
  <c r="C35" i="11"/>
  <c r="C34" i="11"/>
  <c r="E34" i="11" s="1"/>
  <c r="C33" i="11"/>
  <c r="E33" i="11" s="1"/>
  <c r="C32" i="11"/>
  <c r="E32" i="11" s="1"/>
  <c r="C31" i="11"/>
  <c r="E31" i="11" s="1"/>
  <c r="C30" i="11"/>
  <c r="E30" i="11" s="1"/>
  <c r="C29" i="11"/>
  <c r="E29" i="11" s="1"/>
  <c r="C28" i="11"/>
  <c r="E28" i="11" s="1"/>
  <c r="C27" i="11"/>
  <c r="E27" i="11" s="1"/>
  <c r="C26" i="11"/>
  <c r="E26" i="11" s="1"/>
  <c r="C25" i="11"/>
  <c r="E25" i="11" s="1"/>
  <c r="C24" i="11"/>
  <c r="E24" i="11" s="1"/>
  <c r="C23" i="11"/>
  <c r="E23" i="11" s="1"/>
  <c r="C22" i="11"/>
  <c r="E22" i="11" s="1"/>
  <c r="C21" i="11"/>
  <c r="E21" i="11" s="1"/>
  <c r="C20" i="11"/>
  <c r="E20" i="11" s="1"/>
  <c r="C19" i="11"/>
  <c r="E19" i="11" s="1"/>
  <c r="C18" i="11"/>
  <c r="E18" i="11" s="1"/>
  <c r="E17" i="11"/>
  <c r="C17" i="11"/>
  <c r="C16" i="11"/>
  <c r="E16" i="11" s="1"/>
  <c r="C15" i="11"/>
  <c r="E15" i="11" s="1"/>
  <c r="C14" i="11"/>
  <c r="E14" i="11" s="1"/>
  <c r="C13" i="11"/>
  <c r="E13" i="11" s="1"/>
  <c r="C12" i="11"/>
  <c r="E12" i="11" s="1"/>
  <c r="C11" i="11"/>
  <c r="E11" i="11" s="1"/>
  <c r="C10" i="11"/>
  <c r="E10" i="11" s="1"/>
  <c r="E9" i="11"/>
  <c r="C9" i="11"/>
  <c r="C8" i="11"/>
  <c r="E8" i="11" s="1"/>
  <c r="C7" i="11"/>
  <c r="E7" i="11" s="1"/>
  <c r="C150" i="10"/>
  <c r="E150" i="10" s="1"/>
  <c r="C149" i="10"/>
  <c r="E149" i="10" s="1"/>
  <c r="C148" i="10"/>
  <c r="E148" i="10" s="1"/>
  <c r="C147" i="10"/>
  <c r="E147" i="10" s="1"/>
  <c r="C146" i="10"/>
  <c r="E146" i="10" s="1"/>
  <c r="C145" i="10"/>
  <c r="E145" i="10" s="1"/>
  <c r="C144" i="10"/>
  <c r="E144" i="10" s="1"/>
  <c r="C143" i="10"/>
  <c r="E143" i="10" s="1"/>
  <c r="C142" i="10"/>
  <c r="E142" i="10" s="1"/>
  <c r="C141" i="10"/>
  <c r="E141" i="10" s="1"/>
  <c r="C140" i="10"/>
  <c r="E140" i="10" s="1"/>
  <c r="C139" i="10"/>
  <c r="E139" i="10" s="1"/>
  <c r="C138" i="10"/>
  <c r="E138" i="10" s="1"/>
  <c r="C137" i="10"/>
  <c r="E137" i="10" s="1"/>
  <c r="C136" i="10"/>
  <c r="E136" i="10" s="1"/>
  <c r="C135" i="10"/>
  <c r="E135" i="10" s="1"/>
  <c r="C134" i="10"/>
  <c r="E134" i="10" s="1"/>
  <c r="C133" i="10"/>
  <c r="E133" i="10" s="1"/>
  <c r="C132" i="10"/>
  <c r="E132" i="10" s="1"/>
  <c r="C131" i="10"/>
  <c r="E131" i="10" s="1"/>
  <c r="C130" i="10"/>
  <c r="E130" i="10" s="1"/>
  <c r="C129" i="10"/>
  <c r="E129" i="10" s="1"/>
  <c r="C128" i="10"/>
  <c r="E128" i="10" s="1"/>
  <c r="C127" i="10"/>
  <c r="E127" i="10" s="1"/>
  <c r="C126" i="10"/>
  <c r="E126" i="10" s="1"/>
  <c r="C125" i="10"/>
  <c r="E125" i="10" s="1"/>
  <c r="C124" i="10"/>
  <c r="E124" i="10" s="1"/>
  <c r="C123" i="10"/>
  <c r="E123" i="10" s="1"/>
  <c r="C122" i="10"/>
  <c r="E122" i="10" s="1"/>
  <c r="C121" i="10"/>
  <c r="E121" i="10" s="1"/>
  <c r="C120" i="10"/>
  <c r="E120" i="10" s="1"/>
  <c r="C119" i="10"/>
  <c r="E119" i="10" s="1"/>
  <c r="C118" i="10"/>
  <c r="E118" i="10" s="1"/>
  <c r="C117" i="10"/>
  <c r="E117" i="10" s="1"/>
  <c r="C116" i="10"/>
  <c r="E116" i="10" s="1"/>
  <c r="C115" i="10"/>
  <c r="E115" i="10" s="1"/>
  <c r="C114" i="10"/>
  <c r="E114" i="10" s="1"/>
  <c r="C113" i="10"/>
  <c r="E113" i="10" s="1"/>
  <c r="C112" i="10"/>
  <c r="E112" i="10" s="1"/>
  <c r="C111" i="10"/>
  <c r="E111" i="10" s="1"/>
  <c r="C110" i="10"/>
  <c r="E110" i="10" s="1"/>
  <c r="C109" i="10"/>
  <c r="E109" i="10" s="1"/>
  <c r="C108" i="10"/>
  <c r="E108" i="10" s="1"/>
  <c r="C107" i="10"/>
  <c r="E107" i="10" s="1"/>
  <c r="C106" i="10"/>
  <c r="E106" i="10" s="1"/>
  <c r="C105" i="10"/>
  <c r="E105" i="10" s="1"/>
  <c r="C104" i="10"/>
  <c r="E104" i="10" s="1"/>
  <c r="C103" i="10"/>
  <c r="E103" i="10" s="1"/>
  <c r="C102" i="10"/>
  <c r="E102" i="10" s="1"/>
  <c r="C101" i="10"/>
  <c r="E101" i="10" s="1"/>
  <c r="C100" i="10"/>
  <c r="E100" i="10" s="1"/>
  <c r="C99" i="10"/>
  <c r="E99" i="10" s="1"/>
  <c r="C98" i="10"/>
  <c r="E98" i="10" s="1"/>
  <c r="C97" i="10"/>
  <c r="E97" i="10" s="1"/>
  <c r="C96" i="10"/>
  <c r="E96" i="10" s="1"/>
  <c r="C95" i="10"/>
  <c r="E95" i="10" s="1"/>
  <c r="C94" i="10"/>
  <c r="E94" i="10" s="1"/>
  <c r="C93" i="10"/>
  <c r="E93" i="10" s="1"/>
  <c r="C92" i="10"/>
  <c r="E92" i="10" s="1"/>
  <c r="C91" i="10"/>
  <c r="E91" i="10" s="1"/>
  <c r="C90" i="10"/>
  <c r="E90" i="10" s="1"/>
  <c r="C89" i="10"/>
  <c r="E89" i="10" s="1"/>
  <c r="C88" i="10"/>
  <c r="E88" i="10" s="1"/>
  <c r="C87" i="10"/>
  <c r="E87" i="10" s="1"/>
  <c r="C86" i="10"/>
  <c r="E86" i="10" s="1"/>
  <c r="C85" i="10"/>
  <c r="E85" i="10" s="1"/>
  <c r="C84" i="10"/>
  <c r="E84" i="10" s="1"/>
  <c r="C83" i="10"/>
  <c r="E83" i="10" s="1"/>
  <c r="C82" i="10"/>
  <c r="E82" i="10" s="1"/>
  <c r="C81" i="10"/>
  <c r="E81" i="10" s="1"/>
  <c r="C80" i="10"/>
  <c r="E80" i="10" s="1"/>
  <c r="C79" i="10"/>
  <c r="E79" i="10" s="1"/>
  <c r="C78" i="10"/>
  <c r="E78" i="10" s="1"/>
  <c r="C77" i="10"/>
  <c r="E77" i="10" s="1"/>
  <c r="C76" i="10"/>
  <c r="E76" i="10" s="1"/>
  <c r="C75" i="10"/>
  <c r="E75" i="10" s="1"/>
  <c r="C74" i="10"/>
  <c r="E74" i="10" s="1"/>
  <c r="C73" i="10"/>
  <c r="E73" i="10" s="1"/>
  <c r="C72" i="10"/>
  <c r="E72" i="10" s="1"/>
  <c r="C71" i="10"/>
  <c r="E71" i="10" s="1"/>
  <c r="C70" i="10"/>
  <c r="E70" i="10" s="1"/>
  <c r="C69" i="10"/>
  <c r="E69" i="10" s="1"/>
  <c r="C68" i="10"/>
  <c r="E68" i="10" s="1"/>
  <c r="C67" i="10"/>
  <c r="E67" i="10" s="1"/>
  <c r="C66" i="10"/>
  <c r="E66" i="10" s="1"/>
  <c r="C65" i="10"/>
  <c r="E65" i="10" s="1"/>
  <c r="C64" i="10"/>
  <c r="E64" i="10" s="1"/>
  <c r="C63" i="10"/>
  <c r="E63" i="10" s="1"/>
  <c r="C62" i="10"/>
  <c r="E62" i="10" s="1"/>
  <c r="C61" i="10"/>
  <c r="E61" i="10" s="1"/>
  <c r="E60" i="10"/>
  <c r="C60" i="10"/>
  <c r="C59" i="10"/>
  <c r="E59" i="10" s="1"/>
  <c r="C58" i="10"/>
  <c r="E58" i="10" s="1"/>
  <c r="C57" i="10"/>
  <c r="E57" i="10" s="1"/>
  <c r="C56" i="10"/>
  <c r="E56" i="10" s="1"/>
  <c r="C55" i="10"/>
  <c r="E55" i="10" s="1"/>
  <c r="C54" i="10"/>
  <c r="E54" i="10" s="1"/>
  <c r="C53" i="10"/>
  <c r="E53" i="10" s="1"/>
  <c r="C52" i="10"/>
  <c r="E52" i="10" s="1"/>
  <c r="C51" i="10"/>
  <c r="E51" i="10" s="1"/>
  <c r="C50" i="10"/>
  <c r="E50" i="10" s="1"/>
  <c r="C49" i="10"/>
  <c r="E49" i="10" s="1"/>
  <c r="C48" i="10"/>
  <c r="E48" i="10" s="1"/>
  <c r="F48" i="10" s="1"/>
  <c r="C47" i="10"/>
  <c r="E47" i="10" s="1"/>
  <c r="C46" i="10"/>
  <c r="E46" i="10" s="1"/>
  <c r="C45" i="10"/>
  <c r="E45" i="10" s="1"/>
  <c r="E44" i="10"/>
  <c r="C44" i="10"/>
  <c r="C43" i="10"/>
  <c r="E43" i="10" s="1"/>
  <c r="C42" i="10"/>
  <c r="E42" i="10" s="1"/>
  <c r="C41" i="10"/>
  <c r="E41" i="10" s="1"/>
  <c r="C40" i="10"/>
  <c r="E40" i="10" s="1"/>
  <c r="C39" i="10"/>
  <c r="E39" i="10" s="1"/>
  <c r="C38" i="10"/>
  <c r="E38" i="10" s="1"/>
  <c r="C37" i="10"/>
  <c r="E37" i="10" s="1"/>
  <c r="C36" i="10"/>
  <c r="E36" i="10" s="1"/>
  <c r="C35" i="10"/>
  <c r="E35" i="10" s="1"/>
  <c r="C34" i="10"/>
  <c r="E34" i="10" s="1"/>
  <c r="C33" i="10"/>
  <c r="E33" i="10" s="1"/>
  <c r="C32" i="10"/>
  <c r="E32" i="10" s="1"/>
  <c r="C31" i="10"/>
  <c r="E31" i="10" s="1"/>
  <c r="C30" i="10"/>
  <c r="E30" i="10" s="1"/>
  <c r="C29" i="10"/>
  <c r="E29" i="10" s="1"/>
  <c r="E28" i="10"/>
  <c r="C28" i="10"/>
  <c r="C27" i="10"/>
  <c r="E27" i="10" s="1"/>
  <c r="C26" i="10"/>
  <c r="E26" i="10" s="1"/>
  <c r="C25" i="10"/>
  <c r="E25" i="10" s="1"/>
  <c r="C24" i="10"/>
  <c r="E24" i="10" s="1"/>
  <c r="C23" i="10"/>
  <c r="E23" i="10" s="1"/>
  <c r="C22" i="10"/>
  <c r="E22" i="10" s="1"/>
  <c r="C21" i="10"/>
  <c r="E21" i="10" s="1"/>
  <c r="C20" i="10"/>
  <c r="E20" i="10" s="1"/>
  <c r="C19" i="10"/>
  <c r="E19" i="10" s="1"/>
  <c r="C18" i="10"/>
  <c r="E18" i="10" s="1"/>
  <c r="C17" i="10"/>
  <c r="E17" i="10" s="1"/>
  <c r="C16" i="10"/>
  <c r="E16" i="10" s="1"/>
  <c r="C15" i="10"/>
  <c r="E15" i="10" s="1"/>
  <c r="C14" i="10"/>
  <c r="E14" i="10" s="1"/>
  <c r="C13" i="10"/>
  <c r="E13" i="10" s="1"/>
  <c r="E12" i="10"/>
  <c r="C12" i="10"/>
  <c r="C11" i="10"/>
  <c r="E11" i="10" s="1"/>
  <c r="C10" i="10"/>
  <c r="E10" i="10" s="1"/>
  <c r="C9" i="10"/>
  <c r="E9" i="10" s="1"/>
  <c r="C8" i="10"/>
  <c r="E8" i="10" s="1"/>
  <c r="C7" i="10"/>
  <c r="E7" i="10" s="1"/>
  <c r="C150" i="9"/>
  <c r="E150" i="9" s="1"/>
  <c r="C149" i="9"/>
  <c r="E149" i="9" s="1"/>
  <c r="E148" i="9"/>
  <c r="C148" i="9"/>
  <c r="C147" i="9"/>
  <c r="E147" i="9" s="1"/>
  <c r="C146" i="9"/>
  <c r="E146" i="9" s="1"/>
  <c r="C145" i="9"/>
  <c r="E145" i="9" s="1"/>
  <c r="C144" i="9"/>
  <c r="E144" i="9" s="1"/>
  <c r="C143" i="9"/>
  <c r="E143" i="9" s="1"/>
  <c r="C142" i="9"/>
  <c r="E142" i="9" s="1"/>
  <c r="C141" i="9"/>
  <c r="E141" i="9" s="1"/>
  <c r="C140" i="9"/>
  <c r="E140" i="9" s="1"/>
  <c r="C139" i="9"/>
  <c r="E139" i="9" s="1"/>
  <c r="C138" i="9"/>
  <c r="E138" i="9" s="1"/>
  <c r="C137" i="9"/>
  <c r="E137" i="9" s="1"/>
  <c r="C136" i="9"/>
  <c r="E136" i="9" s="1"/>
  <c r="C135" i="9"/>
  <c r="E135" i="9" s="1"/>
  <c r="C134" i="9"/>
  <c r="E134" i="9" s="1"/>
  <c r="C133" i="9"/>
  <c r="E133" i="9" s="1"/>
  <c r="C132" i="9"/>
  <c r="E132" i="9" s="1"/>
  <c r="C131" i="9"/>
  <c r="E131" i="9" s="1"/>
  <c r="C130" i="9"/>
  <c r="E130" i="9" s="1"/>
  <c r="C129" i="9"/>
  <c r="E129" i="9" s="1"/>
  <c r="C128" i="9"/>
  <c r="E128" i="9" s="1"/>
  <c r="C127" i="9"/>
  <c r="E127" i="9" s="1"/>
  <c r="C126" i="9"/>
  <c r="E126" i="9" s="1"/>
  <c r="C125" i="9"/>
  <c r="E125" i="9" s="1"/>
  <c r="C124" i="9"/>
  <c r="E124" i="9" s="1"/>
  <c r="C123" i="9"/>
  <c r="E123" i="9" s="1"/>
  <c r="C122" i="9"/>
  <c r="E122" i="9" s="1"/>
  <c r="C121" i="9"/>
  <c r="E121" i="9" s="1"/>
  <c r="C120" i="9"/>
  <c r="E120" i="9" s="1"/>
  <c r="C119" i="9"/>
  <c r="E119" i="9" s="1"/>
  <c r="C118" i="9"/>
  <c r="E118" i="9" s="1"/>
  <c r="C117" i="9"/>
  <c r="E117" i="9" s="1"/>
  <c r="E116" i="9"/>
  <c r="C116" i="9"/>
  <c r="C115" i="9"/>
  <c r="E115" i="9" s="1"/>
  <c r="C114" i="9"/>
  <c r="E114" i="9" s="1"/>
  <c r="C113" i="9"/>
  <c r="E113" i="9" s="1"/>
  <c r="C112" i="9"/>
  <c r="E112" i="9" s="1"/>
  <c r="C111" i="9"/>
  <c r="E111" i="9" s="1"/>
  <c r="C110" i="9"/>
  <c r="E110" i="9" s="1"/>
  <c r="C109" i="9"/>
  <c r="E109" i="9" s="1"/>
  <c r="E108" i="9"/>
  <c r="C108" i="9"/>
  <c r="C107" i="9"/>
  <c r="E107" i="9" s="1"/>
  <c r="C106" i="9"/>
  <c r="E106" i="9" s="1"/>
  <c r="C105" i="9"/>
  <c r="E105" i="9" s="1"/>
  <c r="C104" i="9"/>
  <c r="E104" i="9" s="1"/>
  <c r="C103" i="9"/>
  <c r="E103" i="9" s="1"/>
  <c r="C102" i="9"/>
  <c r="E102" i="9" s="1"/>
  <c r="C101" i="9"/>
  <c r="E101" i="9" s="1"/>
  <c r="C100" i="9"/>
  <c r="E100" i="9" s="1"/>
  <c r="C99" i="9"/>
  <c r="E99" i="9" s="1"/>
  <c r="C98" i="9"/>
  <c r="E98" i="9" s="1"/>
  <c r="C97" i="9"/>
  <c r="E97" i="9" s="1"/>
  <c r="C96" i="9"/>
  <c r="E96" i="9" s="1"/>
  <c r="C95" i="9"/>
  <c r="E95" i="9" s="1"/>
  <c r="E94" i="9"/>
  <c r="C94" i="9"/>
  <c r="C93" i="9"/>
  <c r="E93" i="9" s="1"/>
  <c r="E92" i="9"/>
  <c r="C92" i="9"/>
  <c r="C91" i="9"/>
  <c r="E91" i="9" s="1"/>
  <c r="C90" i="9"/>
  <c r="E90" i="9" s="1"/>
  <c r="C89" i="9"/>
  <c r="E89" i="9" s="1"/>
  <c r="C88" i="9"/>
  <c r="E88" i="9" s="1"/>
  <c r="C87" i="9"/>
  <c r="E87" i="9" s="1"/>
  <c r="C86" i="9"/>
  <c r="E86" i="9" s="1"/>
  <c r="C85" i="9"/>
  <c r="E85" i="9" s="1"/>
  <c r="C84" i="9"/>
  <c r="E84" i="9" s="1"/>
  <c r="C83" i="9"/>
  <c r="E83" i="9" s="1"/>
  <c r="C82" i="9"/>
  <c r="E82" i="9" s="1"/>
  <c r="C81" i="9"/>
  <c r="E81" i="9" s="1"/>
  <c r="C80" i="9"/>
  <c r="E80" i="9" s="1"/>
  <c r="C79" i="9"/>
  <c r="E79" i="9" s="1"/>
  <c r="E78" i="9"/>
  <c r="C78" i="9"/>
  <c r="C77" i="9"/>
  <c r="E77" i="9" s="1"/>
  <c r="E76" i="9"/>
  <c r="C76" i="9"/>
  <c r="C75" i="9"/>
  <c r="E75" i="9" s="1"/>
  <c r="C74" i="9"/>
  <c r="E74" i="9" s="1"/>
  <c r="C73" i="9"/>
  <c r="E73" i="9" s="1"/>
  <c r="C72" i="9"/>
  <c r="E72" i="9" s="1"/>
  <c r="C71" i="9"/>
  <c r="E71" i="9" s="1"/>
  <c r="C70" i="9"/>
  <c r="E70" i="9" s="1"/>
  <c r="C69" i="9"/>
  <c r="E69" i="9" s="1"/>
  <c r="C68" i="9"/>
  <c r="E68" i="9" s="1"/>
  <c r="C67" i="9"/>
  <c r="E67" i="9" s="1"/>
  <c r="C66" i="9"/>
  <c r="E66" i="9" s="1"/>
  <c r="C65" i="9"/>
  <c r="E65" i="9" s="1"/>
  <c r="C64" i="9"/>
  <c r="E64" i="9" s="1"/>
  <c r="E63" i="9"/>
  <c r="C63" i="9"/>
  <c r="C62" i="9"/>
  <c r="E62" i="9" s="1"/>
  <c r="C61" i="9"/>
  <c r="E61" i="9" s="1"/>
  <c r="C60" i="9"/>
  <c r="E60" i="9" s="1"/>
  <c r="C59" i="9"/>
  <c r="E59" i="9" s="1"/>
  <c r="C58" i="9"/>
  <c r="E58" i="9" s="1"/>
  <c r="C57" i="9"/>
  <c r="E57" i="9" s="1"/>
  <c r="C56" i="9"/>
  <c r="E56" i="9" s="1"/>
  <c r="C55" i="9"/>
  <c r="E55" i="9" s="1"/>
  <c r="C54" i="9"/>
  <c r="E54" i="9" s="1"/>
  <c r="E53" i="9"/>
  <c r="C53" i="9"/>
  <c r="C52" i="9"/>
  <c r="E52" i="9" s="1"/>
  <c r="C51" i="9"/>
  <c r="E51" i="9" s="1"/>
  <c r="E50" i="9"/>
  <c r="C50" i="9"/>
  <c r="C49" i="9"/>
  <c r="E49" i="9" s="1"/>
  <c r="C48" i="9"/>
  <c r="E48" i="9" s="1"/>
  <c r="C47" i="9"/>
  <c r="E47" i="9" s="1"/>
  <c r="F47" i="9" s="1"/>
  <c r="C46" i="9"/>
  <c r="E46" i="9" s="1"/>
  <c r="C45" i="9"/>
  <c r="E45" i="9" s="1"/>
  <c r="C44" i="9"/>
  <c r="E44" i="9" s="1"/>
  <c r="C43" i="9"/>
  <c r="E43" i="9" s="1"/>
  <c r="C42" i="9"/>
  <c r="E42" i="9" s="1"/>
  <c r="C41" i="9"/>
  <c r="E41" i="9" s="1"/>
  <c r="C40" i="9"/>
  <c r="E40" i="9" s="1"/>
  <c r="C39" i="9"/>
  <c r="E39" i="9" s="1"/>
  <c r="C38" i="9"/>
  <c r="E38" i="9" s="1"/>
  <c r="C37" i="9"/>
  <c r="E37" i="9" s="1"/>
  <c r="C36" i="9"/>
  <c r="E36" i="9" s="1"/>
  <c r="C35" i="9"/>
  <c r="E35" i="9" s="1"/>
  <c r="E34" i="9"/>
  <c r="C34" i="9"/>
  <c r="C33" i="9"/>
  <c r="E33" i="9" s="1"/>
  <c r="C32" i="9"/>
  <c r="E32" i="9" s="1"/>
  <c r="C31" i="9"/>
  <c r="E31" i="9" s="1"/>
  <c r="C30" i="9"/>
  <c r="E30" i="9" s="1"/>
  <c r="C29" i="9"/>
  <c r="E29" i="9" s="1"/>
  <c r="C28" i="9"/>
  <c r="E28" i="9" s="1"/>
  <c r="C27" i="9"/>
  <c r="E27" i="9" s="1"/>
  <c r="E26" i="9"/>
  <c r="C26" i="9"/>
  <c r="C25" i="9"/>
  <c r="E25" i="9" s="1"/>
  <c r="C24" i="9"/>
  <c r="E24" i="9" s="1"/>
  <c r="C23" i="9"/>
  <c r="E23" i="9" s="1"/>
  <c r="C22" i="9"/>
  <c r="E22" i="9" s="1"/>
  <c r="C21" i="9"/>
  <c r="E21" i="9" s="1"/>
  <c r="C20" i="9"/>
  <c r="E20" i="9" s="1"/>
  <c r="E19" i="9"/>
  <c r="C19" i="9"/>
  <c r="C18" i="9"/>
  <c r="E18" i="9" s="1"/>
  <c r="C17" i="9"/>
  <c r="E17" i="9" s="1"/>
  <c r="C16" i="9"/>
  <c r="E16" i="9" s="1"/>
  <c r="C15" i="9"/>
  <c r="E15" i="9" s="1"/>
  <c r="C14" i="9"/>
  <c r="E14" i="9" s="1"/>
  <c r="C13" i="9"/>
  <c r="E13" i="9" s="1"/>
  <c r="C12" i="9"/>
  <c r="E12" i="9" s="1"/>
  <c r="C11" i="9"/>
  <c r="E11" i="9" s="1"/>
  <c r="C10" i="9"/>
  <c r="E10" i="9" s="1"/>
  <c r="E9" i="9"/>
  <c r="C9" i="9"/>
  <c r="C8" i="9"/>
  <c r="E8" i="9" s="1"/>
  <c r="C7" i="9"/>
  <c r="E7" i="9" s="1"/>
  <c r="F62" i="8"/>
  <c r="C150" i="8"/>
  <c r="E150" i="8" s="1"/>
  <c r="C149" i="8"/>
  <c r="E149" i="8" s="1"/>
  <c r="C148" i="8"/>
  <c r="E148" i="8" s="1"/>
  <c r="C147" i="8"/>
  <c r="E147" i="8" s="1"/>
  <c r="C146" i="8"/>
  <c r="E146" i="8" s="1"/>
  <c r="C145" i="8"/>
  <c r="E145" i="8" s="1"/>
  <c r="C144" i="8"/>
  <c r="E144" i="8" s="1"/>
  <c r="C143" i="8"/>
  <c r="E143" i="8" s="1"/>
  <c r="C142" i="8"/>
  <c r="E142" i="8" s="1"/>
  <c r="C141" i="8"/>
  <c r="E141" i="8" s="1"/>
  <c r="C140" i="8"/>
  <c r="E140" i="8" s="1"/>
  <c r="C139" i="8"/>
  <c r="E139" i="8" s="1"/>
  <c r="C138" i="8"/>
  <c r="E138" i="8" s="1"/>
  <c r="C137" i="8"/>
  <c r="E137" i="8" s="1"/>
  <c r="C136" i="8"/>
  <c r="E136" i="8" s="1"/>
  <c r="C135" i="8"/>
  <c r="E135" i="8" s="1"/>
  <c r="C134" i="8"/>
  <c r="E134" i="8" s="1"/>
  <c r="C133" i="8"/>
  <c r="E133" i="8" s="1"/>
  <c r="C132" i="8"/>
  <c r="E132" i="8" s="1"/>
  <c r="C131" i="8"/>
  <c r="E131" i="8" s="1"/>
  <c r="C130" i="8"/>
  <c r="E130" i="8" s="1"/>
  <c r="C129" i="8"/>
  <c r="E129" i="8" s="1"/>
  <c r="C128" i="8"/>
  <c r="E128" i="8" s="1"/>
  <c r="C127" i="8"/>
  <c r="E127" i="8" s="1"/>
  <c r="C126" i="8"/>
  <c r="E126" i="8" s="1"/>
  <c r="C125" i="8"/>
  <c r="E125" i="8" s="1"/>
  <c r="C124" i="8"/>
  <c r="E124" i="8" s="1"/>
  <c r="C123" i="8"/>
  <c r="E123" i="8" s="1"/>
  <c r="C122" i="8"/>
  <c r="E122" i="8" s="1"/>
  <c r="C121" i="8"/>
  <c r="E121" i="8" s="1"/>
  <c r="C120" i="8"/>
  <c r="E120" i="8" s="1"/>
  <c r="C119" i="8"/>
  <c r="E119" i="8" s="1"/>
  <c r="C118" i="8"/>
  <c r="E118" i="8" s="1"/>
  <c r="C117" i="8"/>
  <c r="E117" i="8" s="1"/>
  <c r="C116" i="8"/>
  <c r="E116" i="8" s="1"/>
  <c r="C115" i="8"/>
  <c r="E115" i="8" s="1"/>
  <c r="C114" i="8"/>
  <c r="E114" i="8" s="1"/>
  <c r="C113" i="8"/>
  <c r="E113" i="8" s="1"/>
  <c r="E112" i="8"/>
  <c r="C112" i="8"/>
  <c r="C111" i="8"/>
  <c r="E111" i="8" s="1"/>
  <c r="C110" i="8"/>
  <c r="E110" i="8" s="1"/>
  <c r="C109" i="8"/>
  <c r="E109" i="8" s="1"/>
  <c r="C108" i="8"/>
  <c r="E108" i="8" s="1"/>
  <c r="C107" i="8"/>
  <c r="E107" i="8" s="1"/>
  <c r="C106" i="8"/>
  <c r="E106" i="8" s="1"/>
  <c r="E105" i="8"/>
  <c r="C105" i="8"/>
  <c r="C104" i="8"/>
  <c r="E104" i="8" s="1"/>
  <c r="E103" i="8"/>
  <c r="C103" i="8"/>
  <c r="C102" i="8"/>
  <c r="E102" i="8" s="1"/>
  <c r="C101" i="8"/>
  <c r="E101" i="8" s="1"/>
  <c r="C100" i="8"/>
  <c r="E100" i="8" s="1"/>
  <c r="C99" i="8"/>
  <c r="E99" i="8" s="1"/>
  <c r="C98" i="8"/>
  <c r="E98" i="8" s="1"/>
  <c r="E97" i="8"/>
  <c r="C97" i="8"/>
  <c r="C96" i="8"/>
  <c r="E96" i="8" s="1"/>
  <c r="E95" i="8"/>
  <c r="C95" i="8"/>
  <c r="C94" i="8"/>
  <c r="E94" i="8" s="1"/>
  <c r="C93" i="8"/>
  <c r="E93" i="8" s="1"/>
  <c r="C92" i="8"/>
  <c r="E92" i="8" s="1"/>
  <c r="C91" i="8"/>
  <c r="E91" i="8" s="1"/>
  <c r="C90" i="8"/>
  <c r="E90" i="8" s="1"/>
  <c r="C89" i="8"/>
  <c r="E89" i="8" s="1"/>
  <c r="E88" i="8"/>
  <c r="C88" i="8"/>
  <c r="C87" i="8"/>
  <c r="E87" i="8" s="1"/>
  <c r="C86" i="8"/>
  <c r="E86" i="8" s="1"/>
  <c r="C85" i="8"/>
  <c r="E85" i="8" s="1"/>
  <c r="C84" i="8"/>
  <c r="E84" i="8" s="1"/>
  <c r="C83" i="8"/>
  <c r="E83" i="8" s="1"/>
  <c r="E82" i="8"/>
  <c r="C82" i="8"/>
  <c r="C81" i="8"/>
  <c r="E81" i="8" s="1"/>
  <c r="C80" i="8"/>
  <c r="E80" i="8" s="1"/>
  <c r="C79" i="8"/>
  <c r="E79" i="8" s="1"/>
  <c r="C78" i="8"/>
  <c r="E78" i="8" s="1"/>
  <c r="C77" i="8"/>
  <c r="E77" i="8" s="1"/>
  <c r="C76" i="8"/>
  <c r="E76" i="8" s="1"/>
  <c r="C75" i="8"/>
  <c r="E75" i="8" s="1"/>
  <c r="E74" i="8"/>
  <c r="C74" i="8"/>
  <c r="C73" i="8"/>
  <c r="E73" i="8" s="1"/>
  <c r="C72" i="8"/>
  <c r="E72" i="8" s="1"/>
  <c r="E71" i="8"/>
  <c r="C71" i="8"/>
  <c r="C70" i="8"/>
  <c r="E70" i="8" s="1"/>
  <c r="C69" i="8"/>
  <c r="E69" i="8" s="1"/>
  <c r="C68" i="8"/>
  <c r="E68" i="8" s="1"/>
  <c r="C67" i="8"/>
  <c r="E67" i="8" s="1"/>
  <c r="C66" i="8"/>
  <c r="E66" i="8" s="1"/>
  <c r="C65" i="8"/>
  <c r="E65" i="8" s="1"/>
  <c r="C64" i="8"/>
  <c r="E64" i="8" s="1"/>
  <c r="C63" i="8"/>
  <c r="E63" i="8" s="1"/>
  <c r="C62" i="8"/>
  <c r="E62" i="8" s="1"/>
  <c r="C61" i="8"/>
  <c r="E61" i="8" s="1"/>
  <c r="C60" i="8"/>
  <c r="E60" i="8" s="1"/>
  <c r="E59" i="8"/>
  <c r="C59" i="8"/>
  <c r="C58" i="8"/>
  <c r="E58" i="8" s="1"/>
  <c r="C57" i="8"/>
  <c r="E57" i="8" s="1"/>
  <c r="C56" i="8"/>
  <c r="E56" i="8" s="1"/>
  <c r="E55" i="8"/>
  <c r="C55" i="8"/>
  <c r="C54" i="8"/>
  <c r="E54" i="8" s="1"/>
  <c r="C53" i="8"/>
  <c r="E53" i="8" s="1"/>
  <c r="C52" i="8"/>
  <c r="E52" i="8" s="1"/>
  <c r="C51" i="8"/>
  <c r="E51" i="8" s="1"/>
  <c r="C50" i="8"/>
  <c r="E50" i="8" s="1"/>
  <c r="C49" i="8"/>
  <c r="E49" i="8" s="1"/>
  <c r="C48" i="8"/>
  <c r="E48" i="8" s="1"/>
  <c r="C47" i="8"/>
  <c r="E47" i="8" s="1"/>
  <c r="C46" i="8"/>
  <c r="E46" i="8" s="1"/>
  <c r="C45" i="8"/>
  <c r="E45" i="8" s="1"/>
  <c r="C44" i="8"/>
  <c r="E44" i="8" s="1"/>
  <c r="E43" i="8"/>
  <c r="C43" i="8"/>
  <c r="C42" i="8"/>
  <c r="E42" i="8" s="1"/>
  <c r="C41" i="8"/>
  <c r="E41" i="8" s="1"/>
  <c r="C40" i="8"/>
  <c r="E40" i="8" s="1"/>
  <c r="E39" i="8"/>
  <c r="C39" i="8"/>
  <c r="C38" i="8"/>
  <c r="E38" i="8" s="1"/>
  <c r="C37" i="8"/>
  <c r="E37" i="8" s="1"/>
  <c r="C36" i="8"/>
  <c r="E36" i="8" s="1"/>
  <c r="C35" i="8"/>
  <c r="E35" i="8" s="1"/>
  <c r="C34" i="8"/>
  <c r="E34" i="8" s="1"/>
  <c r="C33" i="8"/>
  <c r="E33" i="8" s="1"/>
  <c r="C32" i="8"/>
  <c r="E32" i="8" s="1"/>
  <c r="C31" i="8"/>
  <c r="E31" i="8" s="1"/>
  <c r="C30" i="8"/>
  <c r="E30" i="8" s="1"/>
  <c r="C29" i="8"/>
  <c r="E29" i="8" s="1"/>
  <c r="C28" i="8"/>
  <c r="E28" i="8" s="1"/>
  <c r="E27" i="8"/>
  <c r="C27" i="8"/>
  <c r="C26" i="8"/>
  <c r="E26" i="8" s="1"/>
  <c r="C25" i="8"/>
  <c r="E25" i="8" s="1"/>
  <c r="C24" i="8"/>
  <c r="E24" i="8" s="1"/>
  <c r="E23" i="8"/>
  <c r="C23" i="8"/>
  <c r="C22" i="8"/>
  <c r="E22" i="8" s="1"/>
  <c r="C21" i="8"/>
  <c r="E21" i="8" s="1"/>
  <c r="C20" i="8"/>
  <c r="E20" i="8" s="1"/>
  <c r="C19" i="8"/>
  <c r="E19" i="8" s="1"/>
  <c r="C18" i="8"/>
  <c r="E18" i="8" s="1"/>
  <c r="C17" i="8"/>
  <c r="E17" i="8" s="1"/>
  <c r="C16" i="8"/>
  <c r="E16" i="8" s="1"/>
  <c r="C15" i="8"/>
  <c r="E15" i="8" s="1"/>
  <c r="C14" i="8"/>
  <c r="E14" i="8" s="1"/>
  <c r="C13" i="8"/>
  <c r="E13" i="8" s="1"/>
  <c r="C12" i="8"/>
  <c r="E12" i="8" s="1"/>
  <c r="E11" i="8"/>
  <c r="C11" i="8"/>
  <c r="C10" i="8"/>
  <c r="E10" i="8" s="1"/>
  <c r="C9" i="8"/>
  <c r="E9" i="8" s="1"/>
  <c r="C8" i="8"/>
  <c r="E8" i="8" s="1"/>
  <c r="E7" i="8"/>
  <c r="C7" i="8"/>
  <c r="J64" i="7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63" i="7"/>
  <c r="J62" i="7"/>
  <c r="F64" i="7"/>
  <c r="C150" i="7"/>
  <c r="E150" i="7" s="1"/>
  <c r="C149" i="7"/>
  <c r="E149" i="7" s="1"/>
  <c r="C148" i="7"/>
  <c r="E148" i="7" s="1"/>
  <c r="C147" i="7"/>
  <c r="E147" i="7" s="1"/>
  <c r="C146" i="7"/>
  <c r="E146" i="7" s="1"/>
  <c r="C145" i="7"/>
  <c r="E145" i="7" s="1"/>
  <c r="C144" i="7"/>
  <c r="E144" i="7" s="1"/>
  <c r="C143" i="7"/>
  <c r="E143" i="7" s="1"/>
  <c r="C142" i="7"/>
  <c r="E142" i="7" s="1"/>
  <c r="C141" i="7"/>
  <c r="E141" i="7" s="1"/>
  <c r="C140" i="7"/>
  <c r="E140" i="7" s="1"/>
  <c r="C139" i="7"/>
  <c r="E139" i="7" s="1"/>
  <c r="C138" i="7"/>
  <c r="E138" i="7" s="1"/>
  <c r="C137" i="7"/>
  <c r="E137" i="7" s="1"/>
  <c r="C136" i="7"/>
  <c r="E136" i="7" s="1"/>
  <c r="C135" i="7"/>
  <c r="E135" i="7" s="1"/>
  <c r="C134" i="7"/>
  <c r="E134" i="7" s="1"/>
  <c r="C133" i="7"/>
  <c r="E133" i="7" s="1"/>
  <c r="C132" i="7"/>
  <c r="E132" i="7" s="1"/>
  <c r="C131" i="7"/>
  <c r="E131" i="7" s="1"/>
  <c r="C130" i="7"/>
  <c r="E130" i="7" s="1"/>
  <c r="C129" i="7"/>
  <c r="E129" i="7" s="1"/>
  <c r="C128" i="7"/>
  <c r="E128" i="7" s="1"/>
  <c r="C127" i="7"/>
  <c r="E127" i="7" s="1"/>
  <c r="C126" i="7"/>
  <c r="E126" i="7" s="1"/>
  <c r="C125" i="7"/>
  <c r="E125" i="7" s="1"/>
  <c r="C124" i="7"/>
  <c r="E124" i="7" s="1"/>
  <c r="C123" i="7"/>
  <c r="E123" i="7" s="1"/>
  <c r="C122" i="7"/>
  <c r="E122" i="7" s="1"/>
  <c r="C121" i="7"/>
  <c r="E121" i="7" s="1"/>
  <c r="C120" i="7"/>
  <c r="E120" i="7" s="1"/>
  <c r="C119" i="7"/>
  <c r="E119" i="7" s="1"/>
  <c r="C118" i="7"/>
  <c r="E118" i="7" s="1"/>
  <c r="C117" i="7"/>
  <c r="E117" i="7" s="1"/>
  <c r="C116" i="7"/>
  <c r="E116" i="7" s="1"/>
  <c r="C115" i="7"/>
  <c r="E115" i="7" s="1"/>
  <c r="C114" i="7"/>
  <c r="E114" i="7" s="1"/>
  <c r="C113" i="7"/>
  <c r="E113" i="7" s="1"/>
  <c r="C112" i="7"/>
  <c r="E112" i="7" s="1"/>
  <c r="C111" i="7"/>
  <c r="E111" i="7" s="1"/>
  <c r="C110" i="7"/>
  <c r="E110" i="7" s="1"/>
  <c r="C109" i="7"/>
  <c r="E109" i="7" s="1"/>
  <c r="C108" i="7"/>
  <c r="E108" i="7" s="1"/>
  <c r="C107" i="7"/>
  <c r="E107" i="7" s="1"/>
  <c r="C106" i="7"/>
  <c r="E106" i="7" s="1"/>
  <c r="C105" i="7"/>
  <c r="E105" i="7" s="1"/>
  <c r="C104" i="7"/>
  <c r="E104" i="7" s="1"/>
  <c r="C103" i="7"/>
  <c r="E103" i="7" s="1"/>
  <c r="C102" i="7"/>
  <c r="E102" i="7" s="1"/>
  <c r="C101" i="7"/>
  <c r="E101" i="7" s="1"/>
  <c r="C100" i="7"/>
  <c r="E100" i="7" s="1"/>
  <c r="C99" i="7"/>
  <c r="E99" i="7" s="1"/>
  <c r="C98" i="7"/>
  <c r="E98" i="7" s="1"/>
  <c r="C97" i="7"/>
  <c r="E97" i="7" s="1"/>
  <c r="C96" i="7"/>
  <c r="E96" i="7" s="1"/>
  <c r="C95" i="7"/>
  <c r="E95" i="7" s="1"/>
  <c r="E94" i="7"/>
  <c r="C94" i="7"/>
  <c r="C93" i="7"/>
  <c r="E93" i="7" s="1"/>
  <c r="C92" i="7"/>
  <c r="E92" i="7" s="1"/>
  <c r="C91" i="7"/>
  <c r="E91" i="7" s="1"/>
  <c r="C90" i="7"/>
  <c r="E90" i="7" s="1"/>
  <c r="C89" i="7"/>
  <c r="E89" i="7" s="1"/>
  <c r="C88" i="7"/>
  <c r="E88" i="7" s="1"/>
  <c r="C87" i="7"/>
  <c r="E87" i="7" s="1"/>
  <c r="E86" i="7"/>
  <c r="C86" i="7"/>
  <c r="C85" i="7"/>
  <c r="E85" i="7" s="1"/>
  <c r="C84" i="7"/>
  <c r="E84" i="7" s="1"/>
  <c r="C83" i="7"/>
  <c r="E83" i="7" s="1"/>
  <c r="C82" i="7"/>
  <c r="E82" i="7" s="1"/>
  <c r="C81" i="7"/>
  <c r="E81" i="7" s="1"/>
  <c r="C80" i="7"/>
  <c r="E80" i="7" s="1"/>
  <c r="C79" i="7"/>
  <c r="E79" i="7" s="1"/>
  <c r="C78" i="7"/>
  <c r="E78" i="7" s="1"/>
  <c r="C77" i="7"/>
  <c r="E77" i="7" s="1"/>
  <c r="C76" i="7"/>
  <c r="E76" i="7" s="1"/>
  <c r="C75" i="7"/>
  <c r="E75" i="7" s="1"/>
  <c r="C74" i="7"/>
  <c r="E74" i="7" s="1"/>
  <c r="C73" i="7"/>
  <c r="E73" i="7" s="1"/>
  <c r="C72" i="7"/>
  <c r="E72" i="7" s="1"/>
  <c r="C71" i="7"/>
  <c r="E71" i="7" s="1"/>
  <c r="C70" i="7"/>
  <c r="E70" i="7" s="1"/>
  <c r="C69" i="7"/>
  <c r="E69" i="7" s="1"/>
  <c r="C68" i="7"/>
  <c r="E68" i="7" s="1"/>
  <c r="C67" i="7"/>
  <c r="E67" i="7" s="1"/>
  <c r="C66" i="7"/>
  <c r="E66" i="7" s="1"/>
  <c r="C65" i="7"/>
  <c r="E65" i="7" s="1"/>
  <c r="C64" i="7"/>
  <c r="E64" i="7" s="1"/>
  <c r="C63" i="7"/>
  <c r="E63" i="7" s="1"/>
  <c r="C62" i="7"/>
  <c r="E62" i="7" s="1"/>
  <c r="C61" i="7"/>
  <c r="E61" i="7" s="1"/>
  <c r="F61" i="7" s="1"/>
  <c r="C60" i="7"/>
  <c r="E60" i="7" s="1"/>
  <c r="C59" i="7"/>
  <c r="E59" i="7" s="1"/>
  <c r="C58" i="7"/>
  <c r="E58" i="7" s="1"/>
  <c r="C57" i="7"/>
  <c r="E57" i="7" s="1"/>
  <c r="C56" i="7"/>
  <c r="E56" i="7" s="1"/>
  <c r="C55" i="7"/>
  <c r="E55" i="7" s="1"/>
  <c r="C54" i="7"/>
  <c r="E54" i="7" s="1"/>
  <c r="C53" i="7"/>
  <c r="E53" i="7" s="1"/>
  <c r="C52" i="7"/>
  <c r="E52" i="7" s="1"/>
  <c r="C51" i="7"/>
  <c r="E51" i="7" s="1"/>
  <c r="C50" i="7"/>
  <c r="E50" i="7" s="1"/>
  <c r="C49" i="7"/>
  <c r="E49" i="7" s="1"/>
  <c r="C48" i="7"/>
  <c r="E48" i="7" s="1"/>
  <c r="F48" i="7" s="1"/>
  <c r="C47" i="7"/>
  <c r="E47" i="7" s="1"/>
  <c r="C46" i="7"/>
  <c r="E46" i="7" s="1"/>
  <c r="C45" i="7"/>
  <c r="E45" i="7" s="1"/>
  <c r="C44" i="7"/>
  <c r="E44" i="7" s="1"/>
  <c r="C43" i="7"/>
  <c r="E43" i="7" s="1"/>
  <c r="C42" i="7"/>
  <c r="E42" i="7" s="1"/>
  <c r="C41" i="7"/>
  <c r="E41" i="7" s="1"/>
  <c r="C40" i="7"/>
  <c r="E40" i="7" s="1"/>
  <c r="C39" i="7"/>
  <c r="E39" i="7" s="1"/>
  <c r="C38" i="7"/>
  <c r="E38" i="7" s="1"/>
  <c r="C37" i="7"/>
  <c r="E37" i="7" s="1"/>
  <c r="C36" i="7"/>
  <c r="E36" i="7" s="1"/>
  <c r="C35" i="7"/>
  <c r="E35" i="7" s="1"/>
  <c r="C34" i="7"/>
  <c r="E34" i="7" s="1"/>
  <c r="C33" i="7"/>
  <c r="E33" i="7" s="1"/>
  <c r="C32" i="7"/>
  <c r="E32" i="7" s="1"/>
  <c r="C31" i="7"/>
  <c r="E31" i="7" s="1"/>
  <c r="C30" i="7"/>
  <c r="E30" i="7" s="1"/>
  <c r="C29" i="7"/>
  <c r="E29" i="7" s="1"/>
  <c r="C28" i="7"/>
  <c r="E28" i="7" s="1"/>
  <c r="C27" i="7"/>
  <c r="E27" i="7" s="1"/>
  <c r="C26" i="7"/>
  <c r="E26" i="7" s="1"/>
  <c r="C25" i="7"/>
  <c r="E25" i="7" s="1"/>
  <c r="C24" i="7"/>
  <c r="E24" i="7" s="1"/>
  <c r="C23" i="7"/>
  <c r="E23" i="7" s="1"/>
  <c r="C22" i="7"/>
  <c r="E22" i="7" s="1"/>
  <c r="C21" i="7"/>
  <c r="E21" i="7" s="1"/>
  <c r="C20" i="7"/>
  <c r="E20" i="7" s="1"/>
  <c r="C19" i="7"/>
  <c r="E19" i="7" s="1"/>
  <c r="C18" i="7"/>
  <c r="E18" i="7" s="1"/>
  <c r="C17" i="7"/>
  <c r="E17" i="7" s="1"/>
  <c r="C16" i="7"/>
  <c r="E16" i="7" s="1"/>
  <c r="C15" i="7"/>
  <c r="E15" i="7" s="1"/>
  <c r="C14" i="7"/>
  <c r="E14" i="7" s="1"/>
  <c r="C13" i="7"/>
  <c r="E13" i="7" s="1"/>
  <c r="C12" i="7"/>
  <c r="E12" i="7" s="1"/>
  <c r="C11" i="7"/>
  <c r="E11" i="7" s="1"/>
  <c r="C10" i="7"/>
  <c r="E10" i="7" s="1"/>
  <c r="C9" i="7"/>
  <c r="E9" i="7" s="1"/>
  <c r="C8" i="7"/>
  <c r="E8" i="7" s="1"/>
  <c r="C7" i="7"/>
  <c r="E7" i="7" s="1"/>
  <c r="H73" i="3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72" i="3"/>
  <c r="C150" i="3"/>
  <c r="E150" i="3" s="1"/>
  <c r="C149" i="3"/>
  <c r="E149" i="3" s="1"/>
  <c r="C148" i="3"/>
  <c r="E148" i="3" s="1"/>
  <c r="C147" i="3"/>
  <c r="E147" i="3" s="1"/>
  <c r="C146" i="3"/>
  <c r="E146" i="3" s="1"/>
  <c r="C145" i="3"/>
  <c r="E145" i="3" s="1"/>
  <c r="C144" i="3"/>
  <c r="E144" i="3" s="1"/>
  <c r="C143" i="3"/>
  <c r="E143" i="3" s="1"/>
  <c r="C142" i="3"/>
  <c r="E142" i="3" s="1"/>
  <c r="C141" i="3"/>
  <c r="E141" i="3" s="1"/>
  <c r="C140" i="3"/>
  <c r="E140" i="3" s="1"/>
  <c r="C139" i="3"/>
  <c r="E139" i="3" s="1"/>
  <c r="C138" i="3"/>
  <c r="E138" i="3" s="1"/>
  <c r="C137" i="3"/>
  <c r="E137" i="3" s="1"/>
  <c r="C136" i="3"/>
  <c r="E136" i="3" s="1"/>
  <c r="C135" i="3"/>
  <c r="E135" i="3" s="1"/>
  <c r="C134" i="3"/>
  <c r="E134" i="3" s="1"/>
  <c r="C133" i="3"/>
  <c r="E133" i="3" s="1"/>
  <c r="C132" i="3"/>
  <c r="E132" i="3" s="1"/>
  <c r="C131" i="3"/>
  <c r="E131" i="3" s="1"/>
  <c r="C130" i="3"/>
  <c r="E130" i="3" s="1"/>
  <c r="C129" i="3"/>
  <c r="E129" i="3" s="1"/>
  <c r="C128" i="3"/>
  <c r="E128" i="3" s="1"/>
  <c r="C127" i="3"/>
  <c r="E127" i="3" s="1"/>
  <c r="C126" i="3"/>
  <c r="E126" i="3" s="1"/>
  <c r="C125" i="3"/>
  <c r="E125" i="3" s="1"/>
  <c r="C124" i="3"/>
  <c r="E124" i="3" s="1"/>
  <c r="C123" i="3"/>
  <c r="E123" i="3" s="1"/>
  <c r="C122" i="3"/>
  <c r="E122" i="3" s="1"/>
  <c r="C121" i="3"/>
  <c r="E121" i="3" s="1"/>
  <c r="C120" i="3"/>
  <c r="E120" i="3" s="1"/>
  <c r="C119" i="3"/>
  <c r="E119" i="3" s="1"/>
  <c r="C118" i="3"/>
  <c r="E118" i="3" s="1"/>
  <c r="C117" i="3"/>
  <c r="E117" i="3" s="1"/>
  <c r="C116" i="3"/>
  <c r="E116" i="3" s="1"/>
  <c r="C115" i="3"/>
  <c r="E115" i="3" s="1"/>
  <c r="C114" i="3"/>
  <c r="E114" i="3" s="1"/>
  <c r="C113" i="3"/>
  <c r="E113" i="3" s="1"/>
  <c r="C112" i="3"/>
  <c r="E112" i="3" s="1"/>
  <c r="C111" i="3"/>
  <c r="E111" i="3" s="1"/>
  <c r="C110" i="3"/>
  <c r="E110" i="3" s="1"/>
  <c r="C109" i="3"/>
  <c r="E109" i="3" s="1"/>
  <c r="C108" i="3"/>
  <c r="E108" i="3" s="1"/>
  <c r="C107" i="3"/>
  <c r="E107" i="3" s="1"/>
  <c r="C106" i="3"/>
  <c r="E106" i="3" s="1"/>
  <c r="C105" i="3"/>
  <c r="E105" i="3" s="1"/>
  <c r="C104" i="3"/>
  <c r="E104" i="3" s="1"/>
  <c r="C103" i="3"/>
  <c r="E103" i="3" s="1"/>
  <c r="C102" i="3"/>
  <c r="E102" i="3" s="1"/>
  <c r="C101" i="3"/>
  <c r="E101" i="3" s="1"/>
  <c r="C100" i="3"/>
  <c r="E100" i="3" s="1"/>
  <c r="C99" i="3"/>
  <c r="E99" i="3" s="1"/>
  <c r="C98" i="3"/>
  <c r="E98" i="3" s="1"/>
  <c r="C97" i="3"/>
  <c r="E97" i="3" s="1"/>
  <c r="C96" i="3"/>
  <c r="E96" i="3" s="1"/>
  <c r="C95" i="3"/>
  <c r="E95" i="3" s="1"/>
  <c r="C94" i="3"/>
  <c r="E94" i="3" s="1"/>
  <c r="C93" i="3"/>
  <c r="E93" i="3" s="1"/>
  <c r="C92" i="3"/>
  <c r="E92" i="3" s="1"/>
  <c r="C91" i="3"/>
  <c r="E91" i="3" s="1"/>
  <c r="C90" i="3"/>
  <c r="E90" i="3" s="1"/>
  <c r="C89" i="3"/>
  <c r="E89" i="3" s="1"/>
  <c r="C88" i="3"/>
  <c r="E88" i="3" s="1"/>
  <c r="C87" i="3"/>
  <c r="E87" i="3" s="1"/>
  <c r="C86" i="3"/>
  <c r="E86" i="3" s="1"/>
  <c r="C85" i="3"/>
  <c r="E85" i="3" s="1"/>
  <c r="C84" i="3"/>
  <c r="E84" i="3" s="1"/>
  <c r="C83" i="3"/>
  <c r="E83" i="3" s="1"/>
  <c r="C82" i="3"/>
  <c r="E82" i="3" s="1"/>
  <c r="F82" i="3" s="1"/>
  <c r="C81" i="3"/>
  <c r="E81" i="3" s="1"/>
  <c r="C80" i="3"/>
  <c r="E80" i="3" s="1"/>
  <c r="C79" i="3"/>
  <c r="E79" i="3" s="1"/>
  <c r="C78" i="3"/>
  <c r="E78" i="3" s="1"/>
  <c r="C77" i="3"/>
  <c r="E77" i="3" s="1"/>
  <c r="C76" i="3"/>
  <c r="E76" i="3" s="1"/>
  <c r="C75" i="3"/>
  <c r="E75" i="3" s="1"/>
  <c r="C74" i="3"/>
  <c r="E74" i="3" s="1"/>
  <c r="C73" i="3"/>
  <c r="E73" i="3" s="1"/>
  <c r="C72" i="3"/>
  <c r="E72" i="3" s="1"/>
  <c r="C71" i="3"/>
  <c r="E71" i="3" s="1"/>
  <c r="C70" i="3"/>
  <c r="E70" i="3" s="1"/>
  <c r="C69" i="3"/>
  <c r="E69" i="3" s="1"/>
  <c r="C68" i="3"/>
  <c r="E68" i="3" s="1"/>
  <c r="C67" i="3"/>
  <c r="E67" i="3" s="1"/>
  <c r="C66" i="3"/>
  <c r="E66" i="3" s="1"/>
  <c r="C65" i="3"/>
  <c r="E65" i="3" s="1"/>
  <c r="C64" i="3"/>
  <c r="E64" i="3" s="1"/>
  <c r="C63" i="3"/>
  <c r="E63" i="3" s="1"/>
  <c r="C62" i="3"/>
  <c r="E62" i="3" s="1"/>
  <c r="C61" i="3"/>
  <c r="E61" i="3" s="1"/>
  <c r="C60" i="3"/>
  <c r="E60" i="3" s="1"/>
  <c r="C59" i="3"/>
  <c r="E59" i="3" s="1"/>
  <c r="C58" i="3"/>
  <c r="E58" i="3" s="1"/>
  <c r="C57" i="3"/>
  <c r="E57" i="3" s="1"/>
  <c r="C56" i="3"/>
  <c r="E56" i="3" s="1"/>
  <c r="C55" i="3"/>
  <c r="E55" i="3" s="1"/>
  <c r="C54" i="3"/>
  <c r="E54" i="3" s="1"/>
  <c r="C53" i="3"/>
  <c r="E53" i="3" s="1"/>
  <c r="C52" i="3"/>
  <c r="E52" i="3" s="1"/>
  <c r="C51" i="3"/>
  <c r="E51" i="3" s="1"/>
  <c r="C50" i="3"/>
  <c r="E50" i="3" s="1"/>
  <c r="C49" i="3"/>
  <c r="E49" i="3" s="1"/>
  <c r="C48" i="3"/>
  <c r="E48" i="3" s="1"/>
  <c r="C47" i="3"/>
  <c r="E47" i="3" s="1"/>
  <c r="C46" i="3"/>
  <c r="E46" i="3" s="1"/>
  <c r="C45" i="3"/>
  <c r="E45" i="3" s="1"/>
  <c r="C44" i="3"/>
  <c r="E44" i="3" s="1"/>
  <c r="C43" i="3"/>
  <c r="E43" i="3" s="1"/>
  <c r="C42" i="3"/>
  <c r="E42" i="3" s="1"/>
  <c r="C41" i="3"/>
  <c r="E41" i="3" s="1"/>
  <c r="C40" i="3"/>
  <c r="E40" i="3" s="1"/>
  <c r="C39" i="3"/>
  <c r="E39" i="3" s="1"/>
  <c r="C38" i="3"/>
  <c r="E38" i="3" s="1"/>
  <c r="C37" i="3"/>
  <c r="E37" i="3" s="1"/>
  <c r="C36" i="3"/>
  <c r="E36" i="3" s="1"/>
  <c r="C35" i="3"/>
  <c r="E35" i="3" s="1"/>
  <c r="C34" i="3"/>
  <c r="E34" i="3" s="1"/>
  <c r="C33" i="3"/>
  <c r="E33" i="3" s="1"/>
  <c r="C32" i="3"/>
  <c r="E32" i="3" s="1"/>
  <c r="C31" i="3"/>
  <c r="E31" i="3" s="1"/>
  <c r="C30" i="3"/>
  <c r="E30" i="3" s="1"/>
  <c r="C29" i="3"/>
  <c r="E29" i="3" s="1"/>
  <c r="C28" i="3"/>
  <c r="E28" i="3" s="1"/>
  <c r="C27" i="3"/>
  <c r="E27" i="3" s="1"/>
  <c r="C26" i="3"/>
  <c r="E26" i="3" s="1"/>
  <c r="C25" i="3"/>
  <c r="E25" i="3" s="1"/>
  <c r="C24" i="3"/>
  <c r="E24" i="3" s="1"/>
  <c r="C23" i="3"/>
  <c r="E23" i="3" s="1"/>
  <c r="C22" i="3"/>
  <c r="E22" i="3" s="1"/>
  <c r="C21" i="3"/>
  <c r="E21" i="3" s="1"/>
  <c r="C20" i="3"/>
  <c r="E20" i="3" s="1"/>
  <c r="C19" i="3"/>
  <c r="E19" i="3" s="1"/>
  <c r="C18" i="3"/>
  <c r="E18" i="3" s="1"/>
  <c r="C17" i="3"/>
  <c r="E17" i="3" s="1"/>
  <c r="C16" i="3"/>
  <c r="E16" i="3" s="1"/>
  <c r="C15" i="3"/>
  <c r="E15" i="3" s="1"/>
  <c r="C14" i="3"/>
  <c r="E14" i="3" s="1"/>
  <c r="C13" i="3"/>
  <c r="E13" i="3" s="1"/>
  <c r="C12" i="3"/>
  <c r="E12" i="3" s="1"/>
  <c r="C11" i="3"/>
  <c r="E11" i="3" s="1"/>
  <c r="C10" i="3"/>
  <c r="E10" i="3" s="1"/>
  <c r="C9" i="3"/>
  <c r="E9" i="3" s="1"/>
  <c r="C8" i="3"/>
  <c r="E8" i="3" s="1"/>
  <c r="C7" i="3"/>
  <c r="E7" i="3" s="1"/>
  <c r="K64" i="7" l="1"/>
  <c r="M69" i="1"/>
  <c r="J5" i="1"/>
  <c r="L5" i="1" s="1"/>
  <c r="I75" i="1"/>
  <c r="I9" i="1"/>
  <c r="J6" i="1" l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M75" i="1"/>
  <c r="M9" i="1"/>
  <c r="I12" i="1"/>
  <c r="I78" i="1"/>
  <c r="L6" i="1" l="1"/>
  <c r="M6" i="1" s="1"/>
  <c r="L76" i="1"/>
  <c r="M78" i="1"/>
  <c r="M12" i="1"/>
  <c r="I15" i="1"/>
  <c r="I81" i="1"/>
  <c r="J78" i="1"/>
  <c r="L77" i="1"/>
  <c r="L7" i="1"/>
  <c r="M81" i="1" l="1"/>
  <c r="M15" i="1"/>
  <c r="J79" i="1"/>
  <c r="L78" i="1"/>
  <c r="I18" i="1"/>
  <c r="I84" i="1"/>
  <c r="L8" i="1"/>
  <c r="J80" i="1" l="1"/>
  <c r="L79" i="1"/>
  <c r="I21" i="1"/>
  <c r="I87" i="1"/>
  <c r="L9" i="1"/>
  <c r="M21" i="1" l="1"/>
  <c r="M87" i="1"/>
  <c r="I90" i="1"/>
  <c r="J81" i="1"/>
  <c r="L80" i="1"/>
  <c r="I24" i="1"/>
  <c r="L10" i="1"/>
  <c r="M24" i="1" l="1"/>
  <c r="M90" i="1"/>
  <c r="J82" i="1"/>
  <c r="L81" i="1"/>
  <c r="I27" i="1"/>
  <c r="I93" i="1"/>
  <c r="L11" i="1"/>
  <c r="M93" i="1" l="1"/>
  <c r="J83" i="1"/>
  <c r="L82" i="1"/>
  <c r="I30" i="1"/>
  <c r="I96" i="1"/>
  <c r="L12" i="1"/>
  <c r="M96" i="1" l="1"/>
  <c r="M30" i="1"/>
  <c r="I99" i="1"/>
  <c r="J84" i="1"/>
  <c r="L83" i="1"/>
  <c r="I33" i="1"/>
  <c r="L13" i="1"/>
  <c r="M33" i="1" l="1"/>
  <c r="I36" i="1"/>
  <c r="I102" i="1"/>
  <c r="J85" i="1"/>
  <c r="L84" i="1"/>
  <c r="M84" i="1" s="1"/>
  <c r="L14" i="1"/>
  <c r="M102" i="1" l="1"/>
  <c r="J86" i="1"/>
  <c r="L85" i="1"/>
  <c r="I39" i="1"/>
  <c r="I105" i="1"/>
  <c r="L15" i="1"/>
  <c r="M105" i="1" l="1"/>
  <c r="M39" i="1"/>
  <c r="I108" i="1"/>
  <c r="J87" i="1"/>
  <c r="L86" i="1"/>
  <c r="I42" i="1"/>
  <c r="L16" i="1"/>
  <c r="M108" i="1" l="1"/>
  <c r="J88" i="1"/>
  <c r="L87" i="1"/>
  <c r="I45" i="1"/>
  <c r="I111" i="1"/>
  <c r="L17" i="1"/>
  <c r="M45" i="1" l="1"/>
  <c r="M111" i="1"/>
  <c r="J89" i="1"/>
  <c r="L88" i="1"/>
  <c r="I48" i="1"/>
  <c r="I114" i="1"/>
  <c r="L18" i="1"/>
  <c r="M18" i="1" s="1"/>
  <c r="J90" i="1" l="1"/>
  <c r="L89" i="1"/>
  <c r="I51" i="1"/>
  <c r="I117" i="1"/>
  <c r="L19" i="1"/>
  <c r="M117" i="1" l="1"/>
  <c r="M51" i="1"/>
  <c r="I54" i="1"/>
  <c r="I120" i="1"/>
  <c r="J91" i="1"/>
  <c r="L90" i="1"/>
  <c r="L20" i="1"/>
  <c r="M54" i="1" l="1"/>
  <c r="M120" i="1"/>
  <c r="J92" i="1"/>
  <c r="L91" i="1"/>
  <c r="I123" i="1"/>
  <c r="I57" i="1"/>
  <c r="L21" i="1"/>
  <c r="M57" i="1" l="1"/>
  <c r="I60" i="1"/>
  <c r="J93" i="1"/>
  <c r="L92" i="1"/>
  <c r="L22" i="1"/>
  <c r="J94" i="1" l="1"/>
  <c r="L93" i="1"/>
  <c r="I63" i="1"/>
  <c r="L23" i="1"/>
  <c r="M63" i="1" l="1"/>
  <c r="L94" i="1"/>
  <c r="J95" i="1"/>
  <c r="L24" i="1"/>
  <c r="J96" i="1" l="1"/>
  <c r="L95" i="1"/>
  <c r="L25" i="1"/>
  <c r="J97" i="1" l="1"/>
  <c r="L96" i="1"/>
  <c r="L26" i="1"/>
  <c r="J98" i="1" l="1"/>
  <c r="L97" i="1"/>
  <c r="L27" i="1"/>
  <c r="M27" i="1" s="1"/>
  <c r="J99" i="1" l="1"/>
  <c r="L98" i="1"/>
  <c r="L28" i="1"/>
  <c r="J100" i="1" l="1"/>
  <c r="L99" i="1"/>
  <c r="M99" i="1" s="1"/>
  <c r="L29" i="1"/>
  <c r="J101" i="1" l="1"/>
  <c r="L100" i="1"/>
  <c r="L30" i="1"/>
  <c r="J102" i="1" l="1"/>
  <c r="L101" i="1"/>
  <c r="L31" i="1"/>
  <c r="J103" i="1" l="1"/>
  <c r="L102" i="1"/>
  <c r="L32" i="1"/>
  <c r="J104" i="1" l="1"/>
  <c r="L103" i="1"/>
  <c r="L33" i="1"/>
  <c r="J105" i="1" l="1"/>
  <c r="L104" i="1"/>
  <c r="L34" i="1"/>
  <c r="J106" i="1" l="1"/>
  <c r="L105" i="1"/>
  <c r="L35" i="1"/>
  <c r="J107" i="1" l="1"/>
  <c r="L106" i="1"/>
  <c r="L36" i="1"/>
  <c r="M36" i="1" s="1"/>
  <c r="J108" i="1" l="1"/>
  <c r="L107" i="1"/>
  <c r="L37" i="1"/>
  <c r="J109" i="1" l="1"/>
  <c r="L108" i="1"/>
  <c r="L38" i="1"/>
  <c r="J110" i="1" l="1"/>
  <c r="L109" i="1"/>
  <c r="L39" i="1"/>
  <c r="J111" i="1" l="1"/>
  <c r="L110" i="1"/>
  <c r="L40" i="1"/>
  <c r="J112" i="1" l="1"/>
  <c r="L111" i="1"/>
  <c r="L41" i="1"/>
  <c r="J113" i="1" l="1"/>
  <c r="L112" i="1"/>
  <c r="L42" i="1"/>
  <c r="M42" i="1" s="1"/>
  <c r="J114" i="1" l="1"/>
  <c r="L113" i="1"/>
  <c r="L43" i="1"/>
  <c r="J115" i="1" l="1"/>
  <c r="L114" i="1"/>
  <c r="M114" i="1" s="1"/>
  <c r="L44" i="1"/>
  <c r="J116" i="1" l="1"/>
  <c r="L115" i="1"/>
  <c r="L45" i="1"/>
  <c r="J117" i="1" l="1"/>
  <c r="L116" i="1"/>
  <c r="L46" i="1"/>
  <c r="J118" i="1" l="1"/>
  <c r="L117" i="1"/>
  <c r="L47" i="1"/>
  <c r="J119" i="1" l="1"/>
  <c r="L118" i="1"/>
  <c r="L48" i="1"/>
  <c r="M48" i="1" s="1"/>
  <c r="J120" i="1" l="1"/>
  <c r="L119" i="1"/>
  <c r="L49" i="1"/>
  <c r="J121" i="1" l="1"/>
  <c r="L120" i="1"/>
  <c r="L50" i="1"/>
  <c r="L121" i="1" l="1"/>
  <c r="J122" i="1"/>
  <c r="L51" i="1"/>
  <c r="J123" i="1" l="1"/>
  <c r="L123" i="1" s="1"/>
  <c r="M123" i="1" s="1"/>
  <c r="L122" i="1"/>
  <c r="L52" i="1"/>
  <c r="L53" i="1" l="1"/>
  <c r="L54" i="1" l="1"/>
  <c r="L55" i="1" l="1"/>
  <c r="L56" i="1" l="1"/>
  <c r="L57" i="1" l="1"/>
  <c r="L58" i="1" l="1"/>
  <c r="L59" i="1" l="1"/>
  <c r="L60" i="1" l="1"/>
  <c r="M60" i="1" s="1"/>
  <c r="L61" i="1" l="1"/>
  <c r="L62" i="1" l="1"/>
  <c r="L63" i="1" l="1"/>
  <c r="L64" i="1" l="1"/>
  <c r="L65" i="1" l="1"/>
  <c r="L66" i="1" l="1"/>
  <c r="L67" i="1" l="1"/>
  <c r="L68" i="1" l="1"/>
  <c r="L69" i="1" l="1"/>
  <c r="L70" i="1" l="1"/>
  <c r="L71" i="1" l="1"/>
  <c r="L72" i="1" l="1"/>
  <c r="L73" i="1" l="1"/>
  <c r="L75" i="1" l="1"/>
  <c r="L74" i="1"/>
</calcChain>
</file>

<file path=xl/sharedStrings.xml><?xml version="1.0" encoding="utf-8"?>
<sst xmlns="http://schemas.openxmlformats.org/spreadsheetml/2006/main" count="1565" uniqueCount="1482">
  <si>
    <t>キビレ</t>
    <phoneticPr fontId="1"/>
  </si>
  <si>
    <t>Date</t>
    <phoneticPr fontId="1"/>
  </si>
  <si>
    <t>Time</t>
    <phoneticPr fontId="1"/>
  </si>
  <si>
    <t>Kind</t>
    <phoneticPr fontId="1"/>
  </si>
  <si>
    <t>Size</t>
    <phoneticPr fontId="1"/>
  </si>
  <si>
    <t>Water Level</t>
    <phoneticPr fontId="1"/>
  </si>
  <si>
    <t>兵庫県：尼崎の 潮汐</t>
  </si>
  <si>
    <t>2023年06月10日(土)</t>
  </si>
  <si>
    <t>潮時(分),潮位(㎝)</t>
  </si>
  <si>
    <t>0,138.2</t>
  </si>
  <si>
    <t>10,139.1</t>
  </si>
  <si>
    <t>20,139.9</t>
  </si>
  <si>
    <t>30,140.5</t>
  </si>
  <si>
    <t>40,141</t>
  </si>
  <si>
    <t>50,141.4</t>
  </si>
  <si>
    <t>60,141.8</t>
  </si>
  <si>
    <t>70,142.1</t>
  </si>
  <si>
    <t>80,142.3</t>
  </si>
  <si>
    <t>90,142.4</t>
  </si>
  <si>
    <t>100,142.4</t>
  </si>
  <si>
    <t>110,142.3</t>
  </si>
  <si>
    <t>120,142</t>
  </si>
  <si>
    <t>130,141.6</t>
  </si>
  <si>
    <t>140,141.1</t>
  </si>
  <si>
    <t>150,140.3</t>
  </si>
  <si>
    <t>160,139.5</t>
  </si>
  <si>
    <t>170,138.4</t>
  </si>
  <si>
    <t>180,137.2</t>
  </si>
  <si>
    <t>190,135.8</t>
  </si>
  <si>
    <t>200,134.3</t>
  </si>
  <si>
    <t>210,132.7</t>
  </si>
  <si>
    <t>220,131</t>
  </si>
  <si>
    <t>230,129.3</t>
  </si>
  <si>
    <t>240,127.6</t>
  </si>
  <si>
    <t>250,125.9</t>
  </si>
  <si>
    <t>260,124.3</t>
  </si>
  <si>
    <t>270,122.8</t>
  </si>
  <si>
    <t>280,121.4</t>
  </si>
  <si>
    <t>290,120.1</t>
  </si>
  <si>
    <t>300,119</t>
  </si>
  <si>
    <t>310,118</t>
  </si>
  <si>
    <t>320,117.1</t>
  </si>
  <si>
    <t>330,116.4</t>
  </si>
  <si>
    <t>340,115.8</t>
  </si>
  <si>
    <t>350,115.3</t>
  </si>
  <si>
    <t>360,114.9</t>
  </si>
  <si>
    <t>370,114.6</t>
  </si>
  <si>
    <t>380,114.3</t>
  </si>
  <si>
    <t>390,114</t>
  </si>
  <si>
    <t>400,113.8</t>
  </si>
  <si>
    <t>410,113.6</t>
  </si>
  <si>
    <t>420,113.3</t>
  </si>
  <si>
    <t>430,113.1</t>
  </si>
  <si>
    <t>440,112.9</t>
  </si>
  <si>
    <t>450,112.7</t>
  </si>
  <si>
    <t>460,112.6</t>
  </si>
  <si>
    <t>470,112.5</t>
  </si>
  <si>
    <t>480,112.5</t>
  </si>
  <si>
    <t>490,112.6</t>
  </si>
  <si>
    <t>500,112.8</t>
  </si>
  <si>
    <t>510,113.1</t>
  </si>
  <si>
    <t>520,113.5</t>
  </si>
  <si>
    <t>530,114</t>
  </si>
  <si>
    <t>540,114.7</t>
  </si>
  <si>
    <t>550,115.4</t>
  </si>
  <si>
    <t>560,116.2</t>
  </si>
  <si>
    <t>570,117</t>
  </si>
  <si>
    <t>580,117.8</t>
  </si>
  <si>
    <t>590,118.6</t>
  </si>
  <si>
    <t>600,119.3</t>
  </si>
  <si>
    <t>610,120</t>
  </si>
  <si>
    <t>620,120.5</t>
  </si>
  <si>
    <t>630,120.8</t>
  </si>
  <si>
    <t>640,120.9</t>
  </si>
  <si>
    <t>650,120.8</t>
  </si>
  <si>
    <t>660,120.5</t>
  </si>
  <si>
    <t>670,119.9</t>
  </si>
  <si>
    <t>680,119.1</t>
  </si>
  <si>
    <t>690,118.1</t>
  </si>
  <si>
    <t>700,116.8</t>
  </si>
  <si>
    <t>710,115.4</t>
  </si>
  <si>
    <t>720,113.8</t>
  </si>
  <si>
    <t>730,112</t>
  </si>
  <si>
    <t>740,110.2</t>
  </si>
  <si>
    <t>750,108.3</t>
  </si>
  <si>
    <t>760,106.3</t>
  </si>
  <si>
    <t>770,104.3</t>
  </si>
  <si>
    <t>780,102.3</t>
  </si>
  <si>
    <t>790,100.4</t>
  </si>
  <si>
    <t>800,98.4</t>
  </si>
  <si>
    <t>810,96.5</t>
  </si>
  <si>
    <t>820,94.6</t>
  </si>
  <si>
    <t>830,92.7</t>
  </si>
  <si>
    <t>840,90.8</t>
  </si>
  <si>
    <t>850,88.9</t>
  </si>
  <si>
    <t>860,87</t>
  </si>
  <si>
    <t>870,85.1</t>
  </si>
  <si>
    <t>880,83.1</t>
  </si>
  <si>
    <t>890,81.1</t>
  </si>
  <si>
    <t>900,79</t>
  </si>
  <si>
    <t>910,76.9</t>
  </si>
  <si>
    <t>920,74.7</t>
  </si>
  <si>
    <t>930,72.5</t>
  </si>
  <si>
    <t>940,70.3</t>
  </si>
  <si>
    <t>950,68.1</t>
  </si>
  <si>
    <t>960,65.9</t>
  </si>
  <si>
    <t>970,63.7</t>
  </si>
  <si>
    <t>980,61.7</t>
  </si>
  <si>
    <t>990,59.7</t>
  </si>
  <si>
    <t>1000,57.9</t>
  </si>
  <si>
    <t>1010,56.2</t>
  </si>
  <si>
    <t>1020,54.7</t>
  </si>
  <si>
    <t>1030,53.4</t>
  </si>
  <si>
    <t>1040,52.3</t>
  </si>
  <si>
    <t>1050,51.4</t>
  </si>
  <si>
    <t>1060,50.6</t>
  </si>
  <si>
    <t>1070,50.1</t>
  </si>
  <si>
    <t>1080,49.7</t>
  </si>
  <si>
    <t>1090,49.5</t>
  </si>
  <si>
    <t>1100,49.5</t>
  </si>
  <si>
    <t>1110,49.7</t>
  </si>
  <si>
    <t>1120,49.9</t>
  </si>
  <si>
    <t>1130,50.3</t>
  </si>
  <si>
    <t>1140,50.9</t>
  </si>
  <si>
    <t>1150,51.5</t>
  </si>
  <si>
    <t>1160,52.3</t>
  </si>
  <si>
    <t>1170,53.2</t>
  </si>
  <si>
    <t>1180,54.2</t>
  </si>
  <si>
    <t>1190,55.4</t>
  </si>
  <si>
    <t>1200,56.8</t>
  </si>
  <si>
    <t>1210,58.3</t>
  </si>
  <si>
    <t>1220,60</t>
  </si>
  <si>
    <t>1230,62</t>
  </si>
  <si>
    <t>1240,64.1</t>
  </si>
  <si>
    <t>1250,66.4</t>
  </si>
  <si>
    <t>1260,69</t>
  </si>
  <si>
    <t>1270,71.7</t>
  </si>
  <si>
    <t>1280,74.7</t>
  </si>
  <si>
    <t>1290,77.8</t>
  </si>
  <si>
    <t>1300,81.1</t>
  </si>
  <si>
    <t>1310,84.5</t>
  </si>
  <si>
    <t>1320,88</t>
  </si>
  <si>
    <t>1330,91.6</t>
  </si>
  <si>
    <t>1340,95.2</t>
  </si>
  <si>
    <t>1350,98.7</t>
  </si>
  <si>
    <t>1360,102.3</t>
  </si>
  <si>
    <t>1370,105.7</t>
  </si>
  <si>
    <t>1380,109</t>
  </si>
  <si>
    <t>1390,112.2</t>
  </si>
  <si>
    <t>1400,115.2</t>
  </si>
  <si>
    <t>1410,118</t>
  </si>
  <si>
    <t>2023年07月07日(金)</t>
  </si>
  <si>
    <t>0,150.3</t>
  </si>
  <si>
    <t>720,99.6</t>
  </si>
  <si>
    <t>730,95.7</t>
  </si>
  <si>
    <t>740,91.7</t>
  </si>
  <si>
    <t>750,87.9</t>
  </si>
  <si>
    <t>760,84</t>
  </si>
  <si>
    <t>770,80.1</t>
  </si>
  <si>
    <t>780,76.2</t>
  </si>
  <si>
    <t>790,72.3</t>
  </si>
  <si>
    <t>800,68.4</t>
  </si>
  <si>
    <t>810,64.4</t>
  </si>
  <si>
    <t>820,60.4</t>
  </si>
  <si>
    <t>830,56.4</t>
  </si>
  <si>
    <t>840,52.4</t>
  </si>
  <si>
    <t>850,48.5</t>
  </si>
  <si>
    <t>860,44.7</t>
  </si>
  <si>
    <t>870,41.2</t>
  </si>
  <si>
    <t>880,37.9</t>
  </si>
  <si>
    <t>890,34.8</t>
  </si>
  <si>
    <t>900,32.1</t>
  </si>
  <si>
    <t>910,29.8</t>
  </si>
  <si>
    <t>920,27.9</t>
  </si>
  <si>
    <t>930,26.5</t>
  </si>
  <si>
    <t>940,25.5</t>
  </si>
  <si>
    <t>950,24.9</t>
  </si>
  <si>
    <t>960,24.8</t>
  </si>
  <si>
    <t>970,25.1</t>
  </si>
  <si>
    <t>980,25.8</t>
  </si>
  <si>
    <t>990,26.9</t>
  </si>
  <si>
    <t>1000,28.3</t>
  </si>
  <si>
    <t>1010,29.9</t>
  </si>
  <si>
    <t>1020,31.9</t>
  </si>
  <si>
    <t>1030,34</t>
  </si>
  <si>
    <t>1040,36.3</t>
  </si>
  <si>
    <t>1050,38.7</t>
  </si>
  <si>
    <t>1060,41.3</t>
  </si>
  <si>
    <t>1070,44.1</t>
  </si>
  <si>
    <t>1080,47</t>
  </si>
  <si>
    <t>1090,50.1</t>
  </si>
  <si>
    <t>1100,53.3</t>
  </si>
  <si>
    <t>1110,56.8</t>
  </si>
  <si>
    <t>1120,60.4</t>
  </si>
  <si>
    <t>1130,64.4</t>
  </si>
  <si>
    <t>1140,68.6</t>
  </si>
  <si>
    <t>1150,73</t>
  </si>
  <si>
    <t>1160,77.8</t>
  </si>
  <si>
    <t>1170,82.8</t>
  </si>
  <si>
    <t>1180,88</t>
  </si>
  <si>
    <t>1190,93.4</t>
  </si>
  <si>
    <t>1200,98.9</t>
  </si>
  <si>
    <t>10,148.6</t>
  </si>
  <si>
    <t>20,146.8</t>
  </si>
  <si>
    <t>30,144.9</t>
  </si>
  <si>
    <t>40,142.8</t>
  </si>
  <si>
    <t>50,140.7</t>
  </si>
  <si>
    <t>60,138.4</t>
  </si>
  <si>
    <t>70,135.9</t>
  </si>
  <si>
    <t>80,133.4</t>
  </si>
  <si>
    <t>90,130.8</t>
  </si>
  <si>
    <t>100,128.2</t>
  </si>
  <si>
    <t>110,125.6</t>
  </si>
  <si>
    <t>120,123</t>
  </si>
  <si>
    <t>130,120.6</t>
  </si>
  <si>
    <t>140,118.3</t>
  </si>
  <si>
    <t>150,116.3</t>
  </si>
  <si>
    <t>160,114.6</t>
  </si>
  <si>
    <t>170,113.2</t>
  </si>
  <si>
    <t>180,112.1</t>
  </si>
  <si>
    <t>190,111.4</t>
  </si>
  <si>
    <t>200,111.1</t>
  </si>
  <si>
    <t>210,111.1</t>
  </si>
  <si>
    <t>220,111.5</t>
  </si>
  <si>
    <t>230,112.2</t>
  </si>
  <si>
    <t>240,113.2</t>
  </si>
  <si>
    <t>250,114.4</t>
  </si>
  <si>
    <t>260,115.7</t>
  </si>
  <si>
    <t>270,117.2</t>
  </si>
  <si>
    <t>280,118.8</t>
  </si>
  <si>
    <t>290,120.4</t>
  </si>
  <si>
    <t>300,122</t>
  </si>
  <si>
    <t>310,123.6</t>
  </si>
  <si>
    <t>320,125.1</t>
  </si>
  <si>
    <t>330,126.6</t>
  </si>
  <si>
    <t>340,128</t>
  </si>
  <si>
    <t>350,129.4</t>
  </si>
  <si>
    <t>360,130.8</t>
  </si>
  <si>
    <t>370,132.2</t>
  </si>
  <si>
    <t>380,133.7</t>
  </si>
  <si>
    <t>390,135.2</t>
  </si>
  <si>
    <t>400,136.8</t>
  </si>
  <si>
    <t>410,138.5</t>
  </si>
  <si>
    <t>420,140.3</t>
  </si>
  <si>
    <t>430,142.2</t>
  </si>
  <si>
    <t>440,144.2</t>
  </si>
  <si>
    <t>450,146.3</t>
  </si>
  <si>
    <t>460,148.4</t>
  </si>
  <si>
    <t>470,150.5</t>
  </si>
  <si>
    <t>480,152.4</t>
  </si>
  <si>
    <t>490,154.3</t>
  </si>
  <si>
    <t>500,155.9</t>
  </si>
  <si>
    <t>510,157.2</t>
  </si>
  <si>
    <t>520,158.2</t>
  </si>
  <si>
    <t>530,158.7</t>
  </si>
  <si>
    <t>540,158.8</t>
  </si>
  <si>
    <t>550,158.4</t>
  </si>
  <si>
    <t>560,157.5</t>
  </si>
  <si>
    <t>570,156</t>
  </si>
  <si>
    <t>580,154.1</t>
  </si>
  <si>
    <t>590,151.6</t>
  </si>
  <si>
    <t>600,148.7</t>
  </si>
  <si>
    <t>610,145.5</t>
  </si>
  <si>
    <t>620,141.8</t>
  </si>
  <si>
    <t>630,137.9</t>
  </si>
  <si>
    <t>640,133.8</t>
  </si>
  <si>
    <t>650,129.5</t>
  </si>
  <si>
    <t>660,125.2</t>
  </si>
  <si>
    <t>670,120.8</t>
  </si>
  <si>
    <t>680,116.4</t>
  </si>
  <si>
    <t>690,112.1</t>
  </si>
  <si>
    <t>700,107.9</t>
  </si>
  <si>
    <t>710,103.7</t>
  </si>
  <si>
    <t>1210,104.6</t>
  </si>
  <si>
    <t>1220,110.3</t>
  </si>
  <si>
    <t>1230,115.9</t>
  </si>
  <si>
    <t>1240,121.3</t>
  </si>
  <si>
    <t>1250,126.6</t>
  </si>
  <si>
    <t>1260,131.6</t>
  </si>
  <si>
    <t>1270,136.2</t>
  </si>
  <si>
    <t>1280,140.4</t>
  </si>
  <si>
    <t>1290,144.2</t>
  </si>
  <si>
    <t>1300,147.5</t>
  </si>
  <si>
    <t>1310,150.2</t>
  </si>
  <si>
    <t>1320,152.5</t>
  </si>
  <si>
    <t>1330,154.2</t>
  </si>
  <si>
    <t>1340,155.5</t>
  </si>
  <si>
    <t>1350,156.3</t>
  </si>
  <si>
    <t>1360,156.7</t>
  </si>
  <si>
    <t>1370,156.8</t>
  </si>
  <si>
    <t>1380,156.6</t>
  </si>
  <si>
    <t>1390,156.1</t>
  </si>
  <si>
    <t>1400,155.5</t>
  </si>
  <si>
    <t>1410,154.7</t>
  </si>
  <si>
    <t>1420,153.8</t>
  </si>
  <si>
    <t>1430,152.8</t>
  </si>
  <si>
    <t>1440,151.8</t>
  </si>
  <si>
    <t>1420,120.6</t>
  </si>
  <si>
    <t>1430,123.1</t>
  </si>
  <si>
    <t>水位</t>
    <rPh sb="0" eb="2">
      <t>スイイ</t>
    </rPh>
    <phoneticPr fontId="1"/>
  </si>
  <si>
    <t>釣果</t>
    <rPh sb="0" eb="2">
      <t>チョウカ</t>
    </rPh>
    <phoneticPr fontId="1"/>
  </si>
  <si>
    <t>キビレ(20)</t>
    <phoneticPr fontId="1"/>
  </si>
  <si>
    <t>H</t>
    <phoneticPr fontId="1"/>
  </si>
  <si>
    <t>L</t>
    <phoneticPr fontId="1"/>
  </si>
  <si>
    <t>ギマ</t>
    <phoneticPr fontId="1"/>
  </si>
  <si>
    <t>キビレ(36)</t>
    <phoneticPr fontId="1"/>
  </si>
  <si>
    <t>ギマ(28)</t>
    <phoneticPr fontId="1"/>
  </si>
  <si>
    <t>キビレ(40)</t>
    <phoneticPr fontId="1"/>
  </si>
  <si>
    <t>上げ6</t>
    <rPh sb="0" eb="1">
      <t>ア</t>
    </rPh>
    <phoneticPr fontId="1"/>
  </si>
  <si>
    <t>満潮</t>
    <rPh sb="0" eb="2">
      <t>マンチョウ</t>
    </rPh>
    <phoneticPr fontId="1"/>
  </si>
  <si>
    <t>2023年07月12日(水)</t>
  </si>
  <si>
    <t>0,129.6</t>
  </si>
  <si>
    <t>10,130.3</t>
  </si>
  <si>
    <t>20,131</t>
  </si>
  <si>
    <t>30,131.7</t>
  </si>
  <si>
    <t>40,132.3</t>
  </si>
  <si>
    <t>50,132.8</t>
  </si>
  <si>
    <t>60,133.4</t>
  </si>
  <si>
    <t>70,133.8</t>
  </si>
  <si>
    <t>80,134.3</t>
  </si>
  <si>
    <t>90,134.6</t>
  </si>
  <si>
    <t>100,135</t>
  </si>
  <si>
    <t>110,135.2</t>
  </si>
  <si>
    <t>120,135.3</t>
  </si>
  <si>
    <t>130,135.4</t>
  </si>
  <si>
    <t>140,135.3</t>
  </si>
  <si>
    <t>150,135.2</t>
  </si>
  <si>
    <t>160,134.9</t>
  </si>
  <si>
    <t>170,134.4</t>
  </si>
  <si>
    <t>180,133.8</t>
  </si>
  <si>
    <t>190,133.1</t>
  </si>
  <si>
    <t>200,132.2</t>
  </si>
  <si>
    <t>210,131.1</t>
  </si>
  <si>
    <t>220,129.9</t>
  </si>
  <si>
    <t>230,128.5</t>
  </si>
  <si>
    <t>240,126.9</t>
  </si>
  <si>
    <t>250,125.2</t>
  </si>
  <si>
    <t>260,123.4</t>
  </si>
  <si>
    <t>270,121.4</t>
  </si>
  <si>
    <t>280,119.4</t>
  </si>
  <si>
    <t>290,117.2</t>
  </si>
  <si>
    <t>300,114.9</t>
  </si>
  <si>
    <t>310,112.6</t>
  </si>
  <si>
    <t>320,110.1</t>
  </si>
  <si>
    <t>330,107.7</t>
  </si>
  <si>
    <t>340,105.1</t>
  </si>
  <si>
    <t>350,102.6</t>
  </si>
  <si>
    <t>360,100</t>
  </si>
  <si>
    <t>370,97.4</t>
  </si>
  <si>
    <t>380,94.8</t>
  </si>
  <si>
    <t>390,92.2</t>
  </si>
  <si>
    <t>400,89.6</t>
  </si>
  <si>
    <t>410,87</t>
  </si>
  <si>
    <t>420,84.4</t>
  </si>
  <si>
    <t>430,82</t>
  </si>
  <si>
    <t>440,79.5</t>
  </si>
  <si>
    <t>450,77.2</t>
  </si>
  <si>
    <t>460,74.9</t>
  </si>
  <si>
    <t>470,72.8</t>
  </si>
  <si>
    <t>480,70.8</t>
  </si>
  <si>
    <t>490,69</t>
  </si>
  <si>
    <t>500,67.3</t>
  </si>
  <si>
    <t>510,65.9</t>
  </si>
  <si>
    <t>520,64.6</t>
  </si>
  <si>
    <t>530,63.5</t>
  </si>
  <si>
    <t>540,62.7</t>
  </si>
  <si>
    <t>550,62.1</t>
  </si>
  <si>
    <t>560,61.7</t>
  </si>
  <si>
    <t>570,61.6</t>
  </si>
  <si>
    <t>580,61.7</t>
  </si>
  <si>
    <t>590,62</t>
  </si>
  <si>
    <t>600,62.6</t>
  </si>
  <si>
    <t>610,63.3</t>
  </si>
  <si>
    <t>620,64.3</t>
  </si>
  <si>
    <t>630,65.4</t>
  </si>
  <si>
    <t>640,66.6</t>
  </si>
  <si>
    <t>650,68</t>
  </si>
  <si>
    <t>660,69.6</t>
  </si>
  <si>
    <t>670,71.2</t>
  </si>
  <si>
    <t>680,72.9</t>
  </si>
  <si>
    <t>690,74.8</t>
  </si>
  <si>
    <t>700,76.6</t>
  </si>
  <si>
    <t>710,78.6</t>
  </si>
  <si>
    <t>720,80.6</t>
  </si>
  <si>
    <t>730,82.7</t>
  </si>
  <si>
    <t>740,84.8</t>
  </si>
  <si>
    <t>750,86.9</t>
  </si>
  <si>
    <t>760,89.1</t>
  </si>
  <si>
    <t>770,91.3</t>
  </si>
  <si>
    <t>780,93.5</t>
  </si>
  <si>
    <t>790,95.8</t>
  </si>
  <si>
    <t>800,98</t>
  </si>
  <si>
    <t>810,100.2</t>
  </si>
  <si>
    <t>820,102.5</t>
  </si>
  <si>
    <t>830,104.6</t>
  </si>
  <si>
    <t>840,106.8</t>
  </si>
  <si>
    <t>850,108.8</t>
  </si>
  <si>
    <t>860,110.8</t>
  </si>
  <si>
    <t>870,112.7</t>
  </si>
  <si>
    <t>880,114.5</t>
  </si>
  <si>
    <t>890,116.2</t>
  </si>
  <si>
    <t>900,117.7</t>
  </si>
  <si>
    <t>910,119.1</t>
  </si>
  <si>
    <t>920,120.4</t>
  </si>
  <si>
    <t>930,121.5</t>
  </si>
  <si>
    <t>940,122.6</t>
  </si>
  <si>
    <t>950,123.4</t>
  </si>
  <si>
    <t>960,124.2</t>
  </si>
  <si>
    <t>970,124.9</t>
  </si>
  <si>
    <t>980,125.5</t>
  </si>
  <si>
    <t>990,126</t>
  </si>
  <si>
    <t>1000,126.5</t>
  </si>
  <si>
    <t>1010,126.9</t>
  </si>
  <si>
    <t>1020,127.3</t>
  </si>
  <si>
    <t>1030,127.6</t>
  </si>
  <si>
    <t>1040,128</t>
  </si>
  <si>
    <t>1050,128.4</t>
  </si>
  <si>
    <t>1060,128.7</t>
  </si>
  <si>
    <t>1070,129.1</t>
  </si>
  <si>
    <t>1080,129.4</t>
  </si>
  <si>
    <t>1090,129.7</t>
  </si>
  <si>
    <t>1100,130</t>
  </si>
  <si>
    <t>1110,130.3</t>
  </si>
  <si>
    <t>1120,130.5</t>
  </si>
  <si>
    <t>1130,130.7</t>
  </si>
  <si>
    <t>1140,130.9</t>
  </si>
  <si>
    <t>1150,131</t>
  </si>
  <si>
    <t>1160,131</t>
  </si>
  <si>
    <t>1170,131</t>
  </si>
  <si>
    <t>1180,131</t>
  </si>
  <si>
    <t>1190,130.9</t>
  </si>
  <si>
    <t>1200,130.7</t>
  </si>
  <si>
    <t>1210,130.6</t>
  </si>
  <si>
    <t>1220,130.4</t>
  </si>
  <si>
    <t>1230,130.2</t>
  </si>
  <si>
    <t>1240,130.1</t>
  </si>
  <si>
    <t>1250,129.9</t>
  </si>
  <si>
    <t>1260,129.8</t>
  </si>
  <si>
    <t>1270,129.8</t>
  </si>
  <si>
    <t>1280,129.7</t>
  </si>
  <si>
    <t>1290,129.8</t>
  </si>
  <si>
    <t>1300,129.8</t>
  </si>
  <si>
    <t>1310,130</t>
  </si>
  <si>
    <t>1320,130.1</t>
  </si>
  <si>
    <t>1330,130.3</t>
  </si>
  <si>
    <t>1340,130.5</t>
  </si>
  <si>
    <t>1350,130.7</t>
  </si>
  <si>
    <t>1360,130.9</t>
  </si>
  <si>
    <t>1370,131.1</t>
  </si>
  <si>
    <t>1380,131.2</t>
  </si>
  <si>
    <t>1390,131.4</t>
  </si>
  <si>
    <t>1400,131.5</t>
  </si>
  <si>
    <t>1410,131.5</t>
  </si>
  <si>
    <t>1420,131.5</t>
  </si>
  <si>
    <t>1430,131.6</t>
  </si>
  <si>
    <t>チヌ</t>
    <phoneticPr fontId="1"/>
  </si>
  <si>
    <t>上げ6</t>
    <rPh sb="0" eb="1">
      <t>ア</t>
    </rPh>
    <phoneticPr fontId="1"/>
  </si>
  <si>
    <t>満潮</t>
    <rPh sb="0" eb="2">
      <t>マンチョウ</t>
    </rPh>
    <phoneticPr fontId="1"/>
  </si>
  <si>
    <t>下げ9</t>
    <rPh sb="0" eb="1">
      <t>サ</t>
    </rPh>
    <phoneticPr fontId="1"/>
  </si>
  <si>
    <t>2023年08月10日(木)</t>
  </si>
  <si>
    <t>0,137.1</t>
  </si>
  <si>
    <t>10,136.4</t>
  </si>
  <si>
    <t>20,135.7</t>
  </si>
  <si>
    <t>30,134.9</t>
  </si>
  <si>
    <t>40,134.1</t>
  </si>
  <si>
    <t>50,133.2</t>
  </si>
  <si>
    <t>60,132.4</t>
  </si>
  <si>
    <t>70,131.4</t>
  </si>
  <si>
    <t>80,130.5</t>
  </si>
  <si>
    <t>90,129.6</t>
  </si>
  <si>
    <t>100,128.6</t>
  </si>
  <si>
    <t>110,127.6</t>
  </si>
  <si>
    <t>120,126.6</t>
  </si>
  <si>
    <t>130,125.6</t>
  </si>
  <si>
    <t>140,124.6</t>
  </si>
  <si>
    <t>150,123.5</t>
  </si>
  <si>
    <t>160,122.4</t>
  </si>
  <si>
    <t>170,121.2</t>
  </si>
  <si>
    <t>180,119.9</t>
  </si>
  <si>
    <t>190,118.6</t>
  </si>
  <si>
    <t>200,117.2</t>
  </si>
  <si>
    <t>210,115.7</t>
  </si>
  <si>
    <t>220,114.1</t>
  </si>
  <si>
    <t>230,112.5</t>
  </si>
  <si>
    <t>240,110.7</t>
  </si>
  <si>
    <t>250,108.9</t>
  </si>
  <si>
    <t>260,107</t>
  </si>
  <si>
    <t>270,105</t>
  </si>
  <si>
    <t>280,102.9</t>
  </si>
  <si>
    <t>290,100.8</t>
  </si>
  <si>
    <t>300,98.6</t>
  </si>
  <si>
    <t>310,96.5</t>
  </si>
  <si>
    <t>320,94.3</t>
  </si>
  <si>
    <t>330,92</t>
  </si>
  <si>
    <t>340,89.8</t>
  </si>
  <si>
    <t>350,87.6</t>
  </si>
  <si>
    <t>360,85.5</t>
  </si>
  <si>
    <t>370,83.3</t>
  </si>
  <si>
    <t>380,81.2</t>
  </si>
  <si>
    <t>390,79.2</t>
  </si>
  <si>
    <t>400,77.2</t>
  </si>
  <si>
    <t>410,75.2</t>
  </si>
  <si>
    <t>420,73.4</t>
  </si>
  <si>
    <t>430,71.6</t>
  </si>
  <si>
    <t>440,69.9</t>
  </si>
  <si>
    <t>450,68.3</t>
  </si>
  <si>
    <t>460,66.9</t>
  </si>
  <si>
    <t>470,65.5</t>
  </si>
  <si>
    <t>480,64.3</t>
  </si>
  <si>
    <t>490,63.3</t>
  </si>
  <si>
    <t>500,62.4</t>
  </si>
  <si>
    <t>510,61.7</t>
  </si>
  <si>
    <t>520,61.2</t>
  </si>
  <si>
    <t>530,60.8</t>
  </si>
  <si>
    <t>540,60.7</t>
  </si>
  <si>
    <t>550,60.8</t>
  </si>
  <si>
    <t>560,61.1</t>
  </si>
  <si>
    <t>580,62.3</t>
  </si>
  <si>
    <t>590,63.2</t>
  </si>
  <si>
    <t>600,64.3</t>
  </si>
  <si>
    <t>610,65.6</t>
  </si>
  <si>
    <t>620,67</t>
  </si>
  <si>
    <t>630,68.6</t>
  </si>
  <si>
    <t>640,70.4</t>
  </si>
  <si>
    <t>650,72.2</t>
  </si>
  <si>
    <t>660,74.2</t>
  </si>
  <si>
    <t>670,76.2</t>
  </si>
  <si>
    <t>680,78.3</t>
  </si>
  <si>
    <t>690,80.4</t>
  </si>
  <si>
    <t>700,82.6</t>
  </si>
  <si>
    <t>710,84.8</t>
  </si>
  <si>
    <t>720,87.1</t>
  </si>
  <si>
    <t>730,89.3</t>
  </si>
  <si>
    <t>740,91.6</t>
  </si>
  <si>
    <t>750,93.8</t>
  </si>
  <si>
    <t>760,96.1</t>
  </si>
  <si>
    <t>770,98.3</t>
  </si>
  <si>
    <t>780,100.6</t>
  </si>
  <si>
    <t>790,102.8</t>
  </si>
  <si>
    <t>800,104.9</t>
  </si>
  <si>
    <t>810,107.1</t>
  </si>
  <si>
    <t>820,109.2</t>
  </si>
  <si>
    <t>830,111.3</t>
  </si>
  <si>
    <t>840,113.3</t>
  </si>
  <si>
    <t>850,115.3</t>
  </si>
  <si>
    <t>860,117.2</t>
  </si>
  <si>
    <t>870,119</t>
  </si>
  <si>
    <t>880,120.8</t>
  </si>
  <si>
    <t>890,122.5</t>
  </si>
  <si>
    <t>900,124.1</t>
  </si>
  <si>
    <t>910,125.7</t>
  </si>
  <si>
    <t>920,127.2</t>
  </si>
  <si>
    <t>930,128.6</t>
  </si>
  <si>
    <t>940,129.9</t>
  </si>
  <si>
    <t>950,131.1</t>
  </si>
  <si>
    <t>960,132.3</t>
  </si>
  <si>
    <t>970,133.5</t>
  </si>
  <si>
    <t>980,134.6</t>
  </si>
  <si>
    <t>990,135.6</t>
  </si>
  <si>
    <t>1000,136.7</t>
  </si>
  <si>
    <t>1010,137.7</t>
  </si>
  <si>
    <t>1020,138.6</t>
  </si>
  <si>
    <t>1030,139.6</t>
  </si>
  <si>
    <t>1040,140.5</t>
  </si>
  <si>
    <t>1050,141.5</t>
  </si>
  <si>
    <t>1060,142.4</t>
  </si>
  <si>
    <t>1070,143.3</t>
  </si>
  <si>
    <t>1080,144.2</t>
  </si>
  <si>
    <t>1090,145</t>
  </si>
  <si>
    <t>1100,145.8</t>
  </si>
  <si>
    <t>1110,146.5</t>
  </si>
  <si>
    <t>1120,147.2</t>
  </si>
  <si>
    <t>1130,147.9</t>
  </si>
  <si>
    <t>1140,148.4</t>
  </si>
  <si>
    <t>1150,148.9</t>
  </si>
  <si>
    <t>1160,149.3</t>
  </si>
  <si>
    <t>1170,149.6</t>
  </si>
  <si>
    <t>1180,149.9</t>
  </si>
  <si>
    <t>1190,150</t>
  </si>
  <si>
    <t>1200,150.1</t>
  </si>
  <si>
    <t>1210,150.2</t>
  </si>
  <si>
    <t>1220,150.1</t>
  </si>
  <si>
    <t>1230,150</t>
  </si>
  <si>
    <t>1240,149.9</t>
  </si>
  <si>
    <t>1250,149.7</t>
  </si>
  <si>
    <t>1260,149.4</t>
  </si>
  <si>
    <t>1270,149.1</t>
  </si>
  <si>
    <t>1280,148.8</t>
  </si>
  <si>
    <t>1290,148.4</t>
  </si>
  <si>
    <t>1300,148</t>
  </si>
  <si>
    <t>1310,147.6</t>
  </si>
  <si>
    <t>1320,147.1</t>
  </si>
  <si>
    <t>1330,146.6</t>
  </si>
  <si>
    <t>1340,146</t>
  </si>
  <si>
    <t>1350,145.4</t>
  </si>
  <si>
    <t>1360,144.8</t>
  </si>
  <si>
    <t>1370,144</t>
  </si>
  <si>
    <t>1380,143.3</t>
  </si>
  <si>
    <t>1390,142.4</t>
  </si>
  <si>
    <t>1400,141.5</t>
  </si>
  <si>
    <t>1410,140.6</t>
  </si>
  <si>
    <t>1420,139.7</t>
  </si>
  <si>
    <t>1430,138.7</t>
  </si>
  <si>
    <t>下げ7</t>
    <rPh sb="0" eb="1">
      <t>サ</t>
    </rPh>
    <phoneticPr fontId="1"/>
  </si>
  <si>
    <t>2024年06月24日(月)</t>
  </si>
  <si>
    <t>0,133.9</t>
  </si>
  <si>
    <t>10,131.6</t>
  </si>
  <si>
    <t>20,129.3</t>
  </si>
  <si>
    <t>30,127</t>
  </si>
  <si>
    <t>40,124.7</t>
  </si>
  <si>
    <t>50,122.4</t>
  </si>
  <si>
    <t>60,120.2</t>
  </si>
  <si>
    <t>70,118.3</t>
  </si>
  <si>
    <t>80,116.5</t>
  </si>
  <si>
    <t>90,115</t>
  </si>
  <si>
    <t>100,113.8</t>
  </si>
  <si>
    <t>110,113</t>
  </si>
  <si>
    <t>120,112.6</t>
  </si>
  <si>
    <t>130,112.6</t>
  </si>
  <si>
    <t>140,113</t>
  </si>
  <si>
    <t>150,113.9</t>
  </si>
  <si>
    <t>160,115.1</t>
  </si>
  <si>
    <t>170,116.6</t>
  </si>
  <si>
    <t>180,118.4</t>
  </si>
  <si>
    <t>190,120.4</t>
  </si>
  <si>
    <t>200,122.5</t>
  </si>
  <si>
    <t>210,124.8</t>
  </si>
  <si>
    <t>220,127.1</t>
  </si>
  <si>
    <t>240,131.5</t>
  </si>
  <si>
    <t>250,133.6</t>
  </si>
  <si>
    <t>260,135.5</t>
  </si>
  <si>
    <t>270,137.2</t>
  </si>
  <si>
    <t>280,138.8</t>
  </si>
  <si>
    <t>290,140.3</t>
  </si>
  <si>
    <t>300,141.6</t>
  </si>
  <si>
    <t>310,142.8</t>
  </si>
  <si>
    <t>320,144</t>
  </si>
  <si>
    <t>330,145.1</t>
  </si>
  <si>
    <t>340,146.2</t>
  </si>
  <si>
    <t>350,147.4</t>
  </si>
  <si>
    <t>360,148.6</t>
  </si>
  <si>
    <t>370,149.8</t>
  </si>
  <si>
    <t>380,151.1</t>
  </si>
  <si>
    <t>390,152.4</t>
  </si>
  <si>
    <t>400,153.7</t>
  </si>
  <si>
    <t>410,155</t>
  </si>
  <si>
    <t>420,156.1</t>
  </si>
  <si>
    <t>430,157</t>
  </si>
  <si>
    <t>440,157.7</t>
  </si>
  <si>
    <t>450,158.1</t>
  </si>
  <si>
    <t>460,158.1</t>
  </si>
  <si>
    <t>470,157.6</t>
  </si>
  <si>
    <t>480,156.7</t>
  </si>
  <si>
    <t>490,155.2</t>
  </si>
  <si>
    <t>500,153.2</t>
  </si>
  <si>
    <t>510,150.6</t>
  </si>
  <si>
    <t>520,147.4</t>
  </si>
  <si>
    <t>530,143.8</t>
  </si>
  <si>
    <t>540,139.6</t>
  </si>
  <si>
    <t>550,135.1</t>
  </si>
  <si>
    <t>560,130.2</t>
  </si>
  <si>
    <t>570,125.1</t>
  </si>
  <si>
    <t>580,119.7</t>
  </si>
  <si>
    <t>590,114.3</t>
  </si>
  <si>
    <t>600,108.8</t>
  </si>
  <si>
    <t>610,103.4</t>
  </si>
  <si>
    <t>620,98</t>
  </si>
  <si>
    <t>630,92.8</t>
  </si>
  <si>
    <t>640,87.7</t>
  </si>
  <si>
    <t>650,82.8</t>
  </si>
  <si>
    <t>660,78.1</t>
  </si>
  <si>
    <t>670,73.6</t>
  </si>
  <si>
    <t>680,69.3</t>
  </si>
  <si>
    <t>690,65</t>
  </si>
  <si>
    <t>700,60.9</t>
  </si>
  <si>
    <t>710,56.8</t>
  </si>
  <si>
    <t>720,52.8</t>
  </si>
  <si>
    <t>730,48.9</t>
  </si>
  <si>
    <t>740,44.9</t>
  </si>
  <si>
    <t>750,40.9</t>
  </si>
  <si>
    <t>760,37</t>
  </si>
  <si>
    <t>770,33.1</t>
  </si>
  <si>
    <t>780,29.2</t>
  </si>
  <si>
    <t>790,25.5</t>
  </si>
  <si>
    <t>800,21.9</t>
  </si>
  <si>
    <t>810,18.6</t>
  </si>
  <si>
    <t>820,15.5</t>
  </si>
  <si>
    <t>830,12.8</t>
  </si>
  <si>
    <t>840,10.5</t>
  </si>
  <si>
    <t>850,8.6</t>
  </si>
  <si>
    <t>860,7.1</t>
  </si>
  <si>
    <t>870,6.2</t>
  </si>
  <si>
    <t>880,5.8</t>
  </si>
  <si>
    <t>890,5.9</t>
  </si>
  <si>
    <t>900,6.5</t>
  </si>
  <si>
    <t>910,7.6</t>
  </si>
  <si>
    <t>920,9.1</t>
  </si>
  <si>
    <t>930,11</t>
  </si>
  <si>
    <t>940,13.3</t>
  </si>
  <si>
    <t>950,15.9</t>
  </si>
  <si>
    <t>960,18.7</t>
  </si>
  <si>
    <t>970,21.8</t>
  </si>
  <si>
    <t>980,25</t>
  </si>
  <si>
    <t>990,28.4</t>
  </si>
  <si>
    <t>1000,31.9</t>
  </si>
  <si>
    <t>1010,35.5</t>
  </si>
  <si>
    <t>1020,39.2</t>
  </si>
  <si>
    <t>1030,43.1</t>
  </si>
  <si>
    <t>1040,47.2</t>
  </si>
  <si>
    <t>1060,55.9</t>
  </si>
  <si>
    <t>1070,60.5</t>
  </si>
  <si>
    <t>1080,65.5</t>
  </si>
  <si>
    <t>1090,70.7</t>
  </si>
  <si>
    <t>1100,76.1</t>
  </si>
  <si>
    <t>1110,81.9</t>
  </si>
  <si>
    <t>1120,87.8</t>
  </si>
  <si>
    <t>1130,94</t>
  </si>
  <si>
    <t>1140,100.3</t>
  </si>
  <si>
    <t>1150,106.7</t>
  </si>
  <si>
    <t>1160,113.1</t>
  </si>
  <si>
    <t>1170,119.5</t>
  </si>
  <si>
    <t>1180,125.6</t>
  </si>
  <si>
    <t>1190,131.5</t>
  </si>
  <si>
    <t>1200,137.1</t>
  </si>
  <si>
    <t>1210,142.2</t>
  </si>
  <si>
    <t>1220,146.8</t>
  </si>
  <si>
    <t>1230,150.9</t>
  </si>
  <si>
    <t>1240,154.4</t>
  </si>
  <si>
    <t>1250,157.2</t>
  </si>
  <si>
    <t>1260,159.4</t>
  </si>
  <si>
    <t>1270,161</t>
  </si>
  <si>
    <t>1280,162</t>
  </si>
  <si>
    <t>1290,162.5</t>
  </si>
  <si>
    <t>1300,162.4</t>
  </si>
  <si>
    <t>1310,161.9</t>
  </si>
  <si>
    <t>1320,161.1</t>
  </si>
  <si>
    <t>1330,160</t>
  </si>
  <si>
    <t>1340,158.6</t>
  </si>
  <si>
    <t>1350,157.1</t>
  </si>
  <si>
    <t>1360,155.5</t>
  </si>
  <si>
    <t>1370,153.9</t>
  </si>
  <si>
    <t>1380,152.2</t>
  </si>
  <si>
    <t>1390,150.5</t>
  </si>
  <si>
    <t>1400,148.9</t>
  </si>
  <si>
    <t>1410,147.2</t>
  </si>
  <si>
    <t>1420,145.6</t>
  </si>
  <si>
    <t>1430,143.9</t>
  </si>
  <si>
    <t>キビレ(32cm)</t>
    <phoneticPr fontId="1"/>
  </si>
  <si>
    <t>上げ8</t>
    <rPh sb="0" eb="1">
      <t>ア</t>
    </rPh>
    <phoneticPr fontId="1"/>
  </si>
  <si>
    <t>2024年07月13日(土)</t>
  </si>
  <si>
    <t>0,138.8</t>
  </si>
  <si>
    <t>10,138.1</t>
  </si>
  <si>
    <t>20,137.4</t>
  </si>
  <si>
    <t>30,136.6</t>
  </si>
  <si>
    <t>40,135.8</t>
  </si>
  <si>
    <t>50,134.9</t>
  </si>
  <si>
    <t>60,134.1</t>
  </si>
  <si>
    <t>70,133.2</t>
  </si>
  <si>
    <t>80,132.4</t>
  </si>
  <si>
    <t>90,131.5</t>
  </si>
  <si>
    <t>100,130.7</t>
  </si>
  <si>
    <t>110,129.9</t>
  </si>
  <si>
    <t>120,129</t>
  </si>
  <si>
    <t>130,128.1</t>
  </si>
  <si>
    <t>140,127.2</t>
  </si>
  <si>
    <t>150,126.2</t>
  </si>
  <si>
    <t>160,125.1</t>
  </si>
  <si>
    <t>170,123.9</t>
  </si>
  <si>
    <t>180,122.6</t>
  </si>
  <si>
    <t>190,121.3</t>
  </si>
  <si>
    <t>200,119.8</t>
  </si>
  <si>
    <t>210,118.3</t>
  </si>
  <si>
    <t>220,116.8</t>
  </si>
  <si>
    <t>230,115.2</t>
  </si>
  <si>
    <t>240,113.5</t>
  </si>
  <si>
    <t>250,111.9</t>
  </si>
  <si>
    <t>260,110.4</t>
  </si>
  <si>
    <t>270,108.9</t>
  </si>
  <si>
    <t>280,107.5</t>
  </si>
  <si>
    <t>290,106.1</t>
  </si>
  <si>
    <t>300,104.9</t>
  </si>
  <si>
    <t>310,103.8</t>
  </si>
  <si>
    <t>320,102.9</t>
  </si>
  <si>
    <t>330,102</t>
  </si>
  <si>
    <t>340,101.3</t>
  </si>
  <si>
    <t>350,100.7</t>
  </si>
  <si>
    <t>360,100.1</t>
  </si>
  <si>
    <t>370,99.7</t>
  </si>
  <si>
    <t>380,99.3</t>
  </si>
  <si>
    <t>390,98.9</t>
  </si>
  <si>
    <t>400,98.6</t>
  </si>
  <si>
    <t>410,98.3</t>
  </si>
  <si>
    <t>420,98</t>
  </si>
  <si>
    <t>430,97.8</t>
  </si>
  <si>
    <t>440,97.6</t>
  </si>
  <si>
    <t>450,97.4</t>
  </si>
  <si>
    <t>460,97.2</t>
  </si>
  <si>
    <t>470,97.1</t>
  </si>
  <si>
    <t>480,97.1</t>
  </si>
  <si>
    <t>490,97.2</t>
  </si>
  <si>
    <t>500,97.4</t>
  </si>
  <si>
    <t>510,97.7</t>
  </si>
  <si>
    <t>520,98.2</t>
  </si>
  <si>
    <t>530,98.8</t>
  </si>
  <si>
    <t>540,99.5</t>
  </si>
  <si>
    <t>550,100.3</t>
  </si>
  <si>
    <t>560,101.3</t>
  </si>
  <si>
    <t>570,102.4</t>
  </si>
  <si>
    <t>580,103.5</t>
  </si>
  <si>
    <t>590,104.7</t>
  </si>
  <si>
    <t>600,105.9</t>
  </si>
  <si>
    <t>610,107.1</t>
  </si>
  <si>
    <t>620,108.3</t>
  </si>
  <si>
    <t>630,109.3</t>
  </si>
  <si>
    <t>640,110.3</t>
  </si>
  <si>
    <t>650,111.1</t>
  </si>
  <si>
    <t>660,111.8</t>
  </si>
  <si>
    <t>670,112.3</t>
  </si>
  <si>
    <t>680,112.6</t>
  </si>
  <si>
    <t>690,112.7</t>
  </si>
  <si>
    <t>700,112.6</t>
  </si>
  <si>
    <t>710,112.4</t>
  </si>
  <si>
    <t>720,112</t>
  </si>
  <si>
    <t>730,111.5</t>
  </si>
  <si>
    <t>740,110.9</t>
  </si>
  <si>
    <t>750,110.2</t>
  </si>
  <si>
    <t>760,109.4</t>
  </si>
  <si>
    <t>770,108.6</t>
  </si>
  <si>
    <t>780,107.8</t>
  </si>
  <si>
    <t>790,106.9</t>
  </si>
  <si>
    <t>800,106.1</t>
  </si>
  <si>
    <t>810,105.3</t>
  </si>
  <si>
    <t>820,104.5</t>
  </si>
  <si>
    <t>830,103.8</t>
  </si>
  <si>
    <t>840,103</t>
  </si>
  <si>
    <t>850,102.3</t>
  </si>
  <si>
    <t>860,101.6</t>
  </si>
  <si>
    <t>870,100.9</t>
  </si>
  <si>
    <t>880,100.2</t>
  </si>
  <si>
    <t>890,99.4</t>
  </si>
  <si>
    <t>900,98.7</t>
  </si>
  <si>
    <t>910,97.9</t>
  </si>
  <si>
    <t>920,97.1</t>
  </si>
  <si>
    <t>930,96.3</t>
  </si>
  <si>
    <t>940,95.5</t>
  </si>
  <si>
    <t>950,94.7</t>
  </si>
  <si>
    <t>960,93.9</t>
  </si>
  <si>
    <t>970,93.1</t>
  </si>
  <si>
    <t>980,92.5</t>
  </si>
  <si>
    <t>990,91.9</t>
  </si>
  <si>
    <t>1000,91.4</t>
  </si>
  <si>
    <t>1010,91</t>
  </si>
  <si>
    <t>1020,90.8</t>
  </si>
  <si>
    <t>1030,90.7</t>
  </si>
  <si>
    <t>1040,90.8</t>
  </si>
  <si>
    <t>1050,91.1</t>
  </si>
  <si>
    <t>1060,91.4</t>
  </si>
  <si>
    <t>1070,92</t>
  </si>
  <si>
    <t>1080,92.7</t>
  </si>
  <si>
    <t>1090,93.5</t>
  </si>
  <si>
    <t>1100,94.4</t>
  </si>
  <si>
    <t>1110,95.4</t>
  </si>
  <si>
    <t>1120,96.5</t>
  </si>
  <si>
    <t>1130,97.6</t>
  </si>
  <si>
    <t>1140,98.8</t>
  </si>
  <si>
    <t>1150,100</t>
  </si>
  <si>
    <t>1160,101.3</t>
  </si>
  <si>
    <t>1170,102.6</t>
  </si>
  <si>
    <t>1180,103.8</t>
  </si>
  <si>
    <t>1190,105.1</t>
  </si>
  <si>
    <t>1200,106.4</t>
  </si>
  <si>
    <t>1210,107.7</t>
  </si>
  <si>
    <t>1220,109.1</t>
  </si>
  <si>
    <t>1230,110.5</t>
  </si>
  <si>
    <t>1240,111.9</t>
  </si>
  <si>
    <t>1250,113.4</t>
  </si>
  <si>
    <t>1260,114.9</t>
  </si>
  <si>
    <t>1270,116.4</t>
  </si>
  <si>
    <t>1280,118</t>
  </si>
  <si>
    <t>1290,119.6</t>
  </si>
  <si>
    <t>1300,121.2</t>
  </si>
  <si>
    <t>1310,122.9</t>
  </si>
  <si>
    <t>1320,124.5</t>
  </si>
  <si>
    <t>1330,126.1</t>
  </si>
  <si>
    <t>1340,127.6</t>
  </si>
  <si>
    <t>1350,129.1</t>
  </si>
  <si>
    <t>1360,130.4</t>
  </si>
  <si>
    <t>1370,131.6</t>
  </si>
  <si>
    <t>1380,132.7</t>
  </si>
  <si>
    <t>1390,133.6</t>
  </si>
  <si>
    <t>1400,134.3</t>
  </si>
  <si>
    <t>1410,134.9</t>
  </si>
  <si>
    <t>1420,135.3</t>
  </si>
  <si>
    <t>1430,135.5</t>
  </si>
  <si>
    <t>キビレ(35cm)</t>
    <phoneticPr fontId="1"/>
  </si>
  <si>
    <t>チヌ(42cm)</t>
    <phoneticPr fontId="1"/>
  </si>
  <si>
    <t>下げ8</t>
    <rPh sb="0" eb="1">
      <t>サ</t>
    </rPh>
    <phoneticPr fontId="1"/>
  </si>
  <si>
    <t>2024年08月15日(木)</t>
  </si>
  <si>
    <t>0,141.9</t>
  </si>
  <si>
    <t>10,140.8</t>
  </si>
  <si>
    <t>20,139.6</t>
  </si>
  <si>
    <t>30,138.4</t>
  </si>
  <si>
    <t>40,137.2</t>
  </si>
  <si>
    <t>50,135.8</t>
  </si>
  <si>
    <t>60,134.5</t>
  </si>
  <si>
    <t>80,131.9</t>
  </si>
  <si>
    <t>90,130.6</t>
  </si>
  <si>
    <t>100,129.4</t>
  </si>
  <si>
    <t>110,128.2</t>
  </si>
  <si>
    <t>120,127</t>
  </si>
  <si>
    <t>130,125.9</t>
  </si>
  <si>
    <t>140,124.8</t>
  </si>
  <si>
    <t>150,123.6</t>
  </si>
  <si>
    <t>160,122.5</t>
  </si>
  <si>
    <t>170,121.3</t>
  </si>
  <si>
    <t>180,120</t>
  </si>
  <si>
    <t>190,118.7</t>
  </si>
  <si>
    <t>200,117.3</t>
  </si>
  <si>
    <t>210,115.8</t>
  </si>
  <si>
    <t>220,114.2</t>
  </si>
  <si>
    <t>230,112.4</t>
  </si>
  <si>
    <t>240,110.6</t>
  </si>
  <si>
    <t>250,108.7</t>
  </si>
  <si>
    <t>260,106.7</t>
  </si>
  <si>
    <t>270,104.7</t>
  </si>
  <si>
    <t>280,102.6</t>
  </si>
  <si>
    <t>290,100.5</t>
  </si>
  <si>
    <t>300,98.4</t>
  </si>
  <si>
    <t>310,96.3</t>
  </si>
  <si>
    <t>320,94.2</t>
  </si>
  <si>
    <t>330,92.2</t>
  </si>
  <si>
    <t>340,90.3</t>
  </si>
  <si>
    <t>350,88.5</t>
  </si>
  <si>
    <t>360,86.7</t>
  </si>
  <si>
    <t>370,85</t>
  </si>
  <si>
    <t>380,83.4</t>
  </si>
  <si>
    <t>390,81.8</t>
  </si>
  <si>
    <t>400,80.2</t>
  </si>
  <si>
    <t>410,78.7</t>
  </si>
  <si>
    <t>420,77.3</t>
  </si>
  <si>
    <t>430,75.8</t>
  </si>
  <si>
    <t>440,74.3</t>
  </si>
  <si>
    <t>450,72.8</t>
  </si>
  <si>
    <t>460,71.3</t>
  </si>
  <si>
    <t>470,69.8</t>
  </si>
  <si>
    <t>480,68.2</t>
  </si>
  <si>
    <t>490,66.7</t>
  </si>
  <si>
    <t>500,65.2</t>
  </si>
  <si>
    <t>510,63.7</t>
  </si>
  <si>
    <t>520,62.3</t>
  </si>
  <si>
    <t>530,61</t>
  </si>
  <si>
    <t>540,59.9</t>
  </si>
  <si>
    <t>550,58.8</t>
  </si>
  <si>
    <t>560,58</t>
  </si>
  <si>
    <t>570,57.3</t>
  </si>
  <si>
    <t>580,56.8</t>
  </si>
  <si>
    <t>590,56.6</t>
  </si>
  <si>
    <t>600,56.6</t>
  </si>
  <si>
    <t>610,56.8</t>
  </si>
  <si>
    <t>620,57.2</t>
  </si>
  <si>
    <t>630,57.8</t>
  </si>
  <si>
    <t>640,58.6</t>
  </si>
  <si>
    <t>650,59.6</t>
  </si>
  <si>
    <t>660,60.7</t>
  </si>
  <si>
    <t>670,62</t>
  </si>
  <si>
    <t>680,63.4</t>
  </si>
  <si>
    <t>690,64.9</t>
  </si>
  <si>
    <t>700,66.5</t>
  </si>
  <si>
    <t>710,68.2</t>
  </si>
  <si>
    <t>720,69.9</t>
  </si>
  <si>
    <t>730,71.8</t>
  </si>
  <si>
    <t>740,73.7</t>
  </si>
  <si>
    <t>750,75.7</t>
  </si>
  <si>
    <t>760,77.8</t>
  </si>
  <si>
    <t>770,80</t>
  </si>
  <si>
    <t>780,82.3</t>
  </si>
  <si>
    <t>790,84.8</t>
  </si>
  <si>
    <t>800,87.5</t>
  </si>
  <si>
    <t>810,90.3</t>
  </si>
  <si>
    <t>820,93.2</t>
  </si>
  <si>
    <t>830,96.3</t>
  </si>
  <si>
    <t>840,99.5</t>
  </si>
  <si>
    <t>850,102.9</t>
  </si>
  <si>
    <t>860,106.3</t>
  </si>
  <si>
    <t>870,109.8</t>
  </si>
  <si>
    <t>880,113.3</t>
  </si>
  <si>
    <t>890,116.7</t>
  </si>
  <si>
    <t>900,120.2</t>
  </si>
  <si>
    <t>910,123.5</t>
  </si>
  <si>
    <t>920,126.7</t>
  </si>
  <si>
    <t>930,129.7</t>
  </si>
  <si>
    <t>940,132.5</t>
  </si>
  <si>
    <t>950,135</t>
  </si>
  <si>
    <t>960,137.4</t>
  </si>
  <si>
    <t>970,139.4</t>
  </si>
  <si>
    <t>980,141.2</t>
  </si>
  <si>
    <t>990,142.8</t>
  </si>
  <si>
    <t>1000,144.1</t>
  </si>
  <si>
    <t>1010,145.2</t>
  </si>
  <si>
    <t>1020,146.1</t>
  </si>
  <si>
    <t>1030,146.8</t>
  </si>
  <si>
    <t>1040,147.4</t>
  </si>
  <si>
    <t>1050,147.9</t>
  </si>
  <si>
    <t>1060,148.3</t>
  </si>
  <si>
    <t>1070,148.7</t>
  </si>
  <si>
    <t>1080,149</t>
  </si>
  <si>
    <t>1090,149.3</t>
  </si>
  <si>
    <t>1100,149.5</t>
  </si>
  <si>
    <t>1110,149.8</t>
  </si>
  <si>
    <t>1120,150</t>
  </si>
  <si>
    <t>1130,150.2</t>
  </si>
  <si>
    <t>1140,150.4</t>
  </si>
  <si>
    <t>1150,150.5</t>
  </si>
  <si>
    <t>1160,150.6</t>
  </si>
  <si>
    <t>1170,150.5</t>
  </si>
  <si>
    <t>1180,150.4</t>
  </si>
  <si>
    <t>1190,150.2</t>
  </si>
  <si>
    <t>1200,149.9</t>
  </si>
  <si>
    <t>1210,149.5</t>
  </si>
  <si>
    <t>1220,149</t>
  </si>
  <si>
    <t>1230,148.5</t>
  </si>
  <si>
    <t>1240,147.8</t>
  </si>
  <si>
    <t>1250,147.2</t>
  </si>
  <si>
    <t>1260,146.5</t>
  </si>
  <si>
    <t>1270,145.9</t>
  </si>
  <si>
    <t>1280,145.3</t>
  </si>
  <si>
    <t>1290,144.8</t>
  </si>
  <si>
    <t>1300,144.3</t>
  </si>
  <si>
    <t>1310,143.9</t>
  </si>
  <si>
    <t>1320,143.7</t>
  </si>
  <si>
    <t>1330,143.6</t>
  </si>
  <si>
    <t>1340,143.5</t>
  </si>
  <si>
    <t>1350,143.6</t>
  </si>
  <si>
    <t>1360,143.7</t>
  </si>
  <si>
    <t>1370,143.9</t>
  </si>
  <si>
    <t>1380,144.1</t>
  </si>
  <si>
    <t>1390,144.3</t>
  </si>
  <si>
    <t>1400,144.5</t>
  </si>
  <si>
    <t>1410,144.6</t>
  </si>
  <si>
    <t>1420,144.7</t>
  </si>
  <si>
    <t>1430,144.6</t>
  </si>
  <si>
    <t>下げ5</t>
    <rPh sb="0" eb="1">
      <t>サ</t>
    </rPh>
    <phoneticPr fontId="1"/>
  </si>
  <si>
    <t>2025年07月20日(日)</t>
  </si>
  <si>
    <t>0,140.8</t>
  </si>
  <si>
    <t>20,140.9</t>
  </si>
  <si>
    <t>30,140.9</t>
  </si>
  <si>
    <t>40,140.8</t>
  </si>
  <si>
    <t>60,140.5</t>
  </si>
  <si>
    <t>70,140.4</t>
  </si>
  <si>
    <t>80,140.1</t>
  </si>
  <si>
    <t>90,139.9</t>
  </si>
  <si>
    <t>100,139.6</t>
  </si>
  <si>
    <t>110,139.2</t>
  </si>
  <si>
    <t>120,138.8</t>
  </si>
  <si>
    <t>130,138.2</t>
  </si>
  <si>
    <t>140,137.6</t>
  </si>
  <si>
    <t>150,136.8</t>
  </si>
  <si>
    <t>160,135.9</t>
  </si>
  <si>
    <t>170,134.9</t>
  </si>
  <si>
    <t>180,133.7</t>
  </si>
  <si>
    <t>190,132.3</t>
  </si>
  <si>
    <t>200,130.8</t>
  </si>
  <si>
    <t>210,129</t>
  </si>
  <si>
    <t>230,125.1</t>
  </si>
  <si>
    <t>240,122.8</t>
  </si>
  <si>
    <t>250,120.4</t>
  </si>
  <si>
    <t>260,117.9</t>
  </si>
  <si>
    <t>270,115.3</t>
  </si>
  <si>
    <t>280,112.6</t>
  </si>
  <si>
    <t>290,109.8</t>
  </si>
  <si>
    <t>300,106.9</t>
  </si>
  <si>
    <t>310,104</t>
  </si>
  <si>
    <t>320,101</t>
  </si>
  <si>
    <t>330,98.1</t>
  </si>
  <si>
    <t>340,95.1</t>
  </si>
  <si>
    <t>350,92.2</t>
  </si>
  <si>
    <t>360,89.2</t>
  </si>
  <si>
    <t>370,86.3</t>
  </si>
  <si>
    <t>390,80.6</t>
  </si>
  <si>
    <t>400,77.7</t>
  </si>
  <si>
    <t>410,74.9</t>
  </si>
  <si>
    <t>420,72.2</t>
  </si>
  <si>
    <t>430,69.5</t>
  </si>
  <si>
    <t>440,66.8</t>
  </si>
  <si>
    <t>450,64.3</t>
  </si>
  <si>
    <t>460,61.8</t>
  </si>
  <si>
    <t>470,59.4</t>
  </si>
  <si>
    <t>480,57.2</t>
  </si>
  <si>
    <t>490,55.1</t>
  </si>
  <si>
    <t>500,53.2</t>
  </si>
  <si>
    <t>510,51.5</t>
  </si>
  <si>
    <t>520,50</t>
  </si>
  <si>
    <t>530,48.8</t>
  </si>
  <si>
    <t>540,47.9</t>
  </si>
  <si>
    <t>550,47.2</t>
  </si>
  <si>
    <t>560,46.8</t>
  </si>
  <si>
    <t>570,46.7</t>
  </si>
  <si>
    <t>580,46.9</t>
  </si>
  <si>
    <t>590,47.4</t>
  </si>
  <si>
    <t>600,48.2</t>
  </si>
  <si>
    <t>610,49.3</t>
  </si>
  <si>
    <t>620,50.6</t>
  </si>
  <si>
    <t>630,52.2</t>
  </si>
  <si>
    <t>640,53.9</t>
  </si>
  <si>
    <t>650,55.9</t>
  </si>
  <si>
    <t>660,58</t>
  </si>
  <si>
    <t>670,60.2</t>
  </si>
  <si>
    <t>680,62.6</t>
  </si>
  <si>
    <t>690,65.1</t>
  </si>
  <si>
    <t>700,67.7</t>
  </si>
  <si>
    <t>710,70.3</t>
  </si>
  <si>
    <t>720,73</t>
  </si>
  <si>
    <t>730,75.8</t>
  </si>
  <si>
    <t>740,78.6</t>
  </si>
  <si>
    <t>750,81.5</t>
  </si>
  <si>
    <t>760,84.5</t>
  </si>
  <si>
    <t>770,87.5</t>
  </si>
  <si>
    <t>780,90.6</t>
  </si>
  <si>
    <t>790,93.7</t>
  </si>
  <si>
    <t>800,96.8</t>
  </si>
  <si>
    <t>810,100</t>
  </si>
  <si>
    <t>820,103.2</t>
  </si>
  <si>
    <t>830,106.4</t>
  </si>
  <si>
    <t>840,109.6</t>
  </si>
  <si>
    <t>850,112.7</t>
  </si>
  <si>
    <t>860,115.7</t>
  </si>
  <si>
    <t>870,118.7</t>
  </si>
  <si>
    <t>880,121.5</t>
  </si>
  <si>
    <t>890,124.1</t>
  </si>
  <si>
    <t>900,126.6</t>
  </si>
  <si>
    <t>910,128.9</t>
  </si>
  <si>
    <t>920,130.9</t>
  </si>
  <si>
    <t>930,132.7</t>
  </si>
  <si>
    <t>940,134.3</t>
  </si>
  <si>
    <t>950,135.7</t>
  </si>
  <si>
    <t>960,136.8</t>
  </si>
  <si>
    <t>970,137.7</t>
  </si>
  <si>
    <t>980,138.5</t>
  </si>
  <si>
    <t>990,139</t>
  </si>
  <si>
    <t>1000,139.5</t>
  </si>
  <si>
    <t>1010,139.7</t>
  </si>
  <si>
    <t>1020,139.9</t>
  </si>
  <si>
    <t>1030,140.1</t>
  </si>
  <si>
    <t>1040,140.1</t>
  </si>
  <si>
    <t>1050,140.2</t>
  </si>
  <si>
    <t>1060,140.2</t>
  </si>
  <si>
    <t>1070,140.3</t>
  </si>
  <si>
    <t>1080,140.3</t>
  </si>
  <si>
    <t>1090,140.4</t>
  </si>
  <si>
    <t>1100,140.4</t>
  </si>
  <si>
    <t>1110,140.5</t>
  </si>
  <si>
    <t>1120,140.5</t>
  </si>
  <si>
    <t>1130,140.6</t>
  </si>
  <si>
    <t>1140,140.6</t>
  </si>
  <si>
    <t>1150,140.6</t>
  </si>
  <si>
    <t>1160,140.5</t>
  </si>
  <si>
    <t>1170,140.4</t>
  </si>
  <si>
    <t>1180,140.3</t>
  </si>
  <si>
    <t>1190,140.1</t>
  </si>
  <si>
    <t>1200,139.8</t>
  </si>
  <si>
    <t>1210,139.6</t>
  </si>
  <si>
    <t>1220,139.3</t>
  </si>
  <si>
    <t>1230,139</t>
  </si>
  <si>
    <t>1240,138.7</t>
  </si>
  <si>
    <t>1250,138.4</t>
  </si>
  <si>
    <t>1260,138.2</t>
  </si>
  <si>
    <t>1270,138.1</t>
  </si>
  <si>
    <t>1280,138</t>
  </si>
  <si>
    <t>1290,138</t>
  </si>
  <si>
    <t>1300,138.1</t>
  </si>
  <si>
    <t>1310,138.3</t>
  </si>
  <si>
    <t>1320,138.6</t>
  </si>
  <si>
    <t>1330,138.9</t>
  </si>
  <si>
    <t>1340,139.3</t>
  </si>
  <si>
    <t>1350,139.8</t>
  </si>
  <si>
    <t>1360,140.3</t>
  </si>
  <si>
    <t>1370,140.7</t>
  </si>
  <si>
    <t>1380,141.2</t>
  </si>
  <si>
    <t>1390,141.6</t>
  </si>
  <si>
    <t>1400,141.9</t>
  </si>
  <si>
    <t>1410,142.2</t>
  </si>
  <si>
    <t>1420,142.4</t>
  </si>
  <si>
    <t>1430,142.5</t>
  </si>
  <si>
    <t>下げ6</t>
    <rPh sb="0" eb="1">
      <t>サ</t>
    </rPh>
    <phoneticPr fontId="1"/>
  </si>
  <si>
    <t>2025年09月07日(日)</t>
  </si>
  <si>
    <t>0,96.6</t>
  </si>
  <si>
    <t>10,96</t>
  </si>
  <si>
    <t>20,95.8</t>
  </si>
  <si>
    <t>30,96</t>
  </si>
  <si>
    <t>40,96.7</t>
  </si>
  <si>
    <t>50,97.8</t>
  </si>
  <si>
    <t>60,99.2</t>
  </si>
  <si>
    <t>70,100.9</t>
  </si>
  <si>
    <t>80,102.8</t>
  </si>
  <si>
    <t>90,104.9</t>
  </si>
  <si>
    <t>100,107.1</t>
  </si>
  <si>
    <t>110,109.4</t>
  </si>
  <si>
    <t>120,111.7</t>
  </si>
  <si>
    <t>130,114</t>
  </si>
  <si>
    <t>140,116.2</t>
  </si>
  <si>
    <t>150,118.4</t>
  </si>
  <si>
    <t>160,120.6</t>
  </si>
  <si>
    <t>170,122.8</t>
  </si>
  <si>
    <t>180,124.9</t>
  </si>
  <si>
    <t>190,127.1</t>
  </si>
  <si>
    <t>200,129.3</t>
  </si>
  <si>
    <t>210,131.6</t>
  </si>
  <si>
    <t>220,134</t>
  </si>
  <si>
    <t>230,136.6</t>
  </si>
  <si>
    <t>240,139.2</t>
  </si>
  <si>
    <t>250,142</t>
  </si>
  <si>
    <t>260,145</t>
  </si>
  <si>
    <t>270,147.9</t>
  </si>
  <si>
    <t>280,151</t>
  </si>
  <si>
    <t>290,154</t>
  </si>
  <si>
    <t>300,156.9</t>
  </si>
  <si>
    <t>310,159.6</t>
  </si>
  <si>
    <t>320,162.1</t>
  </si>
  <si>
    <t>330,164.3</t>
  </si>
  <si>
    <t>340,166.1</t>
  </si>
  <si>
    <t>350,167.4</t>
  </si>
  <si>
    <t>360,168.2</t>
  </si>
  <si>
    <t>370,168.5</t>
  </si>
  <si>
    <t>380,168.1</t>
  </si>
  <si>
    <t>390,167.2</t>
  </si>
  <si>
    <t>400,165.6</t>
  </si>
  <si>
    <t>410,163.5</t>
  </si>
  <si>
    <t>420,160.8</t>
  </si>
  <si>
    <t>430,157.7</t>
  </si>
  <si>
    <t>440,154.1</t>
  </si>
  <si>
    <t>450,150.2</t>
  </si>
  <si>
    <t>460,146</t>
  </si>
  <si>
    <t>470,141.7</t>
  </si>
  <si>
    <t>480,137.1</t>
  </si>
  <si>
    <t>490,132.5</t>
  </si>
  <si>
    <t>500,127.9</t>
  </si>
  <si>
    <t>510,123.3</t>
  </si>
  <si>
    <t>520,118.7</t>
  </si>
  <si>
    <t>530,114.2</t>
  </si>
  <si>
    <t>540,109.7</t>
  </si>
  <si>
    <t>550,105.4</t>
  </si>
  <si>
    <t>560,101</t>
  </si>
  <si>
    <t>570,96.7</t>
  </si>
  <si>
    <t>580,92.3</t>
  </si>
  <si>
    <t>590,88</t>
  </si>
  <si>
    <t>600,83.6</t>
  </si>
  <si>
    <t>610,79.2</t>
  </si>
  <si>
    <t>620,74.7</t>
  </si>
  <si>
    <t>630,70.2</t>
  </si>
  <si>
    <t>640,65.6</t>
  </si>
  <si>
    <t>650,61.1</t>
  </si>
  <si>
    <t>660,56.6</t>
  </si>
  <si>
    <t>670,52.3</t>
  </si>
  <si>
    <t>680,48.1</t>
  </si>
  <si>
    <t>690,44.2</t>
  </si>
  <si>
    <t>700,40.6</t>
  </si>
  <si>
    <t>710,37.3</t>
  </si>
  <si>
    <t>720,34.5</t>
  </si>
  <si>
    <t>730,32.2</t>
  </si>
  <si>
    <t>740,30.4</t>
  </si>
  <si>
    <t>750,29.1</t>
  </si>
  <si>
    <t>760,28.4</t>
  </si>
  <si>
    <t>770,28.2</t>
  </si>
  <si>
    <t>780,28.6</t>
  </si>
  <si>
    <t>790,29.5</t>
  </si>
  <si>
    <t>800,30.8</t>
  </si>
  <si>
    <t>810,32.6</t>
  </si>
  <si>
    <t>820,34.7</t>
  </si>
  <si>
    <t>830,37.2</t>
  </si>
  <si>
    <t>840,39.9</t>
  </si>
  <si>
    <t>850,42.9</t>
  </si>
  <si>
    <t>860,46</t>
  </si>
  <si>
    <t>870,49.3</t>
  </si>
  <si>
    <t>880,52.7</t>
  </si>
  <si>
    <t>890,56.3</t>
  </si>
  <si>
    <t>900,59.9</t>
  </si>
  <si>
    <t>910,63.8</t>
  </si>
  <si>
    <t>920,67.8</t>
  </si>
  <si>
    <t>930,72</t>
  </si>
  <si>
    <t>940,76.4</t>
  </si>
  <si>
    <t>950,81</t>
  </si>
  <si>
    <t>960,85.9</t>
  </si>
  <si>
    <t>970,91.1</t>
  </si>
  <si>
    <t>980,96.5</t>
  </si>
  <si>
    <t>990,102.2</t>
  </si>
  <si>
    <t>1000,108.1</t>
  </si>
  <si>
    <t>1010,114.1</t>
  </si>
  <si>
    <t>1020,120.3</t>
  </si>
  <si>
    <t>1030,126.6</t>
  </si>
  <si>
    <t>1040,132.8</t>
  </si>
  <si>
    <t>1050,138.8</t>
  </si>
  <si>
    <t>1060,144.6</t>
  </si>
  <si>
    <t>1070,150.1</t>
  </si>
  <si>
    <t>1080,155.2</t>
  </si>
  <si>
    <t>1090,159.8</t>
  </si>
  <si>
    <t>1100,163.8</t>
  </si>
  <si>
    <t>1110,167.2</t>
  </si>
  <si>
    <t>1120,169.8</t>
  </si>
  <si>
    <t>1130,171.8</t>
  </si>
  <si>
    <t>1140,173.1</t>
  </si>
  <si>
    <t>1150,173.7</t>
  </si>
  <si>
    <t>1160,173.6</t>
  </si>
  <si>
    <t>1170,172.9</t>
  </si>
  <si>
    <t>1180,171.7</t>
  </si>
  <si>
    <t>1190,169.9</t>
  </si>
  <si>
    <t>1200,167.8</t>
  </si>
  <si>
    <t>1210,165.3</t>
  </si>
  <si>
    <t>1220,162.6</t>
  </si>
  <si>
    <t>1230,159.7</t>
  </si>
  <si>
    <t>1240,156.6</t>
  </si>
  <si>
    <t>1250,153.4</t>
  </si>
  <si>
    <t>1260,150.2</t>
  </si>
  <si>
    <t>1270,146.9</t>
  </si>
  <si>
    <t>1280,143.7</t>
  </si>
  <si>
    <t>1290,140.4</t>
  </si>
  <si>
    <t>1300,137.1</t>
  </si>
  <si>
    <t>1310,133.7</t>
  </si>
  <si>
    <t>1320,130.3</t>
  </si>
  <si>
    <t>1330,126.8</t>
  </si>
  <si>
    <t>1340,123.3</t>
  </si>
  <si>
    <t>1350,119.6</t>
  </si>
  <si>
    <t>1360,115.9</t>
  </si>
  <si>
    <t>1370,112.1</t>
  </si>
  <si>
    <t>1380,108.3</t>
  </si>
  <si>
    <t>1390,104.6</t>
  </si>
  <si>
    <t>1400,100.8</t>
  </si>
  <si>
    <t>1410,97.2</t>
  </si>
  <si>
    <t>1420,93.7</t>
  </si>
  <si>
    <t>1430,90.5</t>
  </si>
  <si>
    <t>1440,87.6</t>
  </si>
  <si>
    <t>キビレ(42cm)</t>
    <phoneticPr fontId="1"/>
  </si>
  <si>
    <t>下げ4</t>
    <rPh sb="0" eb="1">
      <t>サ</t>
    </rPh>
    <phoneticPr fontId="1"/>
  </si>
  <si>
    <t>2025年09月14日(日)</t>
  </si>
  <si>
    <t>0,125</t>
  </si>
  <si>
    <t>10,122</t>
  </si>
  <si>
    <t>20,118.9</t>
  </si>
  <si>
    <t>30,115.9</t>
  </si>
  <si>
    <t>40,112.9</t>
  </si>
  <si>
    <t>50,110</t>
  </si>
  <si>
    <t>60,107.2</t>
  </si>
  <si>
    <t>70,104.4</t>
  </si>
  <si>
    <t>80,101.8</t>
  </si>
  <si>
    <t>90,99.2</t>
  </si>
  <si>
    <t>100,96.7</t>
  </si>
  <si>
    <t>110,94.2</t>
  </si>
  <si>
    <t>120,91.8</t>
  </si>
  <si>
    <t>130,89.4</t>
  </si>
  <si>
    <t>140,86.9</t>
  </si>
  <si>
    <t>150,84.5</t>
  </si>
  <si>
    <t>160,82</t>
  </si>
  <si>
    <t>170,79.4</t>
  </si>
  <si>
    <t>180,76.9</t>
  </si>
  <si>
    <t>190,74.3</t>
  </si>
  <si>
    <t>200,71.7</t>
  </si>
  <si>
    <t>210,69</t>
  </si>
  <si>
    <t>220,66.5</t>
  </si>
  <si>
    <t>230,63.9</t>
  </si>
  <si>
    <t>240,61.5</t>
  </si>
  <si>
    <t>250,59.2</t>
  </si>
  <si>
    <t>260,57</t>
  </si>
  <si>
    <t>270,55</t>
  </si>
  <si>
    <t>280,53.2</t>
  </si>
  <si>
    <t>290,51.6</t>
  </si>
  <si>
    <t>300,50.3</t>
  </si>
  <si>
    <t>310,49.2</t>
  </si>
  <si>
    <t>320,48.3</t>
  </si>
  <si>
    <t>330,47.6</t>
  </si>
  <si>
    <t>340,47.2</t>
  </si>
  <si>
    <t>350,47.1</t>
  </si>
  <si>
    <t>360,47.1</t>
  </si>
  <si>
    <t>370,47.3</t>
  </si>
  <si>
    <t>380,47.7</t>
  </si>
  <si>
    <t>390,48.2</t>
  </si>
  <si>
    <t>400,48.9</t>
  </si>
  <si>
    <t>410,49.8</t>
  </si>
  <si>
    <t>420,50.8</t>
  </si>
  <si>
    <t>430,51.9</t>
  </si>
  <si>
    <t>440,53.2</t>
  </si>
  <si>
    <t>450,54.6</t>
  </si>
  <si>
    <t>460,56.2</t>
  </si>
  <si>
    <t>470,58</t>
  </si>
  <si>
    <t>480,60</t>
  </si>
  <si>
    <t>490,62.2</t>
  </si>
  <si>
    <t>500,64.5</t>
  </si>
  <si>
    <t>510,67.2</t>
  </si>
  <si>
    <t>520,70</t>
  </si>
  <si>
    <t>530,73</t>
  </si>
  <si>
    <t>540,76.2</t>
  </si>
  <si>
    <t>550,79.6</t>
  </si>
  <si>
    <t>560,83.1</t>
  </si>
  <si>
    <t>570,86.7</t>
  </si>
  <si>
    <t>580,90.4</t>
  </si>
  <si>
    <t>590,94.1</t>
  </si>
  <si>
    <t>600,97.8</t>
  </si>
  <si>
    <t>610,101.4</t>
  </si>
  <si>
    <t>620,104.9</t>
  </si>
  <si>
    <t>630,108.3</t>
  </si>
  <si>
    <t>640,111.4</t>
  </si>
  <si>
    <t>650,114.4</t>
  </si>
  <si>
    <t>660,117.1</t>
  </si>
  <si>
    <t>670,119.5</t>
  </si>
  <si>
    <t>680,121.7</t>
  </si>
  <si>
    <t>690,123.7</t>
  </si>
  <si>
    <t>700,125.3</t>
  </si>
  <si>
    <t>710,126.8</t>
  </si>
  <si>
    <t>720,128</t>
  </si>
  <si>
    <t>730,129</t>
  </si>
  <si>
    <t>740,129.9</t>
  </si>
  <si>
    <t>750,130.6</t>
  </si>
  <si>
    <t>760,131.3</t>
  </si>
  <si>
    <t>770,131.8</t>
  </si>
  <si>
    <t>780,132.4</t>
  </si>
  <si>
    <t>790,132.8</t>
  </si>
  <si>
    <t>800,133.3</t>
  </si>
  <si>
    <t>810,133.7</t>
  </si>
  <si>
    <t>820,134.1</t>
  </si>
  <si>
    <t>830,134.6</t>
  </si>
  <si>
    <t>840,135</t>
  </si>
  <si>
    <t>850,135.4</t>
  </si>
  <si>
    <t>860,135.8</t>
  </si>
  <si>
    <t>870,136.1</t>
  </si>
  <si>
    <t>880,136.4</t>
  </si>
  <si>
    <t>890,136.6</t>
  </si>
  <si>
    <t>900,136.8</t>
  </si>
  <si>
    <t>910,137</t>
  </si>
  <si>
    <t>920,137.1</t>
  </si>
  <si>
    <t>930,137.2</t>
  </si>
  <si>
    <t>940,137.2</t>
  </si>
  <si>
    <t>950,137.3</t>
  </si>
  <si>
    <t>960,137.3</t>
  </si>
  <si>
    <t>970,137.4</t>
  </si>
  <si>
    <t>980,137.5</t>
  </si>
  <si>
    <t>990,137.6</t>
  </si>
  <si>
    <t>1000,137.9</t>
  </si>
  <si>
    <t>1010,138.2</t>
  </si>
  <si>
    <t>1030,139.1</t>
  </si>
  <si>
    <t>1040,139.7</t>
  </si>
  <si>
    <t>1050,140.4</t>
  </si>
  <si>
    <t>1060,141.1</t>
  </si>
  <si>
    <t>1070,141.9</t>
  </si>
  <si>
    <t>1080,142.7</t>
  </si>
  <si>
    <t>1090,143.6</t>
  </si>
  <si>
    <t>1100,144.4</t>
  </si>
  <si>
    <t>1110,145.2</t>
  </si>
  <si>
    <t>1120,146</t>
  </si>
  <si>
    <t>1130,146.6</t>
  </si>
  <si>
    <t>1140,147.2</t>
  </si>
  <si>
    <t>1150,147.7</t>
  </si>
  <si>
    <t>1160,148</t>
  </si>
  <si>
    <t>1170,148.2</t>
  </si>
  <si>
    <t>1180,148.4</t>
  </si>
  <si>
    <t>1190,148.4</t>
  </si>
  <si>
    <t>1200,148.3</t>
  </si>
  <si>
    <t>1210,148.1</t>
  </si>
  <si>
    <t>1220,147.8</t>
  </si>
  <si>
    <t>1230,147.5</t>
  </si>
  <si>
    <t>1240,147.2</t>
  </si>
  <si>
    <t>1250,146.8</t>
  </si>
  <si>
    <t>1260,146.4</t>
  </si>
  <si>
    <t>1280,145.5</t>
  </si>
  <si>
    <t>1290,145</t>
  </si>
  <si>
    <t>1300,144.5</t>
  </si>
  <si>
    <t>1310,144</t>
  </si>
  <si>
    <t>1320,143.5</t>
  </si>
  <si>
    <t>1330,142.9</t>
  </si>
  <si>
    <t>1340,142.2</t>
  </si>
  <si>
    <t>1350,141.4</t>
  </si>
  <si>
    <t>1360,140.5</t>
  </si>
  <si>
    <t>1370,139.4</t>
  </si>
  <si>
    <t>1380,138.3</t>
  </si>
  <si>
    <t>1390,137</t>
  </si>
  <si>
    <t>1400,135.6</t>
  </si>
  <si>
    <t>1410,134</t>
  </si>
  <si>
    <t>1420,132.3</t>
  </si>
  <si>
    <t>1430,130.4</t>
  </si>
  <si>
    <t>上げ3</t>
    <rPh sb="0" eb="1">
      <t>ア</t>
    </rPh>
    <phoneticPr fontId="1"/>
  </si>
  <si>
    <t>下げ2.5</t>
    <rPh sb="0" eb="1">
      <t>サ</t>
    </rPh>
    <phoneticPr fontId="1"/>
  </si>
  <si>
    <t>Dashboard!A1</t>
  </si>
  <si>
    <t>下げ0.5</t>
    <rPh sb="0" eb="1">
      <t>サ</t>
    </rPh>
    <phoneticPr fontId="1"/>
  </si>
  <si>
    <t>下げ9.5</t>
    <rPh sb="0" eb="1">
      <t>サ</t>
    </rPh>
    <phoneticPr fontId="1"/>
  </si>
  <si>
    <t>潮</t>
    <rPh sb="0" eb="1">
      <t>シオ</t>
    </rPh>
    <phoneticPr fontId="1"/>
  </si>
  <si>
    <t>釣果</t>
    <rPh sb="0" eb="2">
      <t>チョウカ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</si>
</sst>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0.00_ 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0"/>
      <color rgb="FF000000"/>
      <name val="Arial Unicode MS"/>
      <family val="2"/>
    </font>
    <font>
      <sz val="11"/>
      <color theme="1"/>
      <name val="Meiryo UI"/>
      <family val="3"/>
      <charset val="128"/>
    </font>
    <font>
      <u/>
      <sz val="11"/>
      <color theme="10"/>
      <name val="Meiryo UI"/>
      <family val="3"/>
      <charset val="128"/>
    </font>
    <font>
      <b/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0" borderId="0" xfId="1">
      <alignment vertical="center"/>
    </xf>
    <xf numFmtId="20" fontId="0" fillId="0" borderId="0" xfId="0" applyNumberFormat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  <xf numFmtId="49" fontId="0" fillId="0" borderId="0" xfId="0" applyNumberFormat="1">
      <alignment vertical="center"/>
    </xf>
    <xf numFmtId="4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176" fontId="5" fillId="0" borderId="1" xfId="1" applyNumberFormat="1" applyFont="1" applyBorder="1">
      <alignment vertical="center"/>
    </xf>
    <xf numFmtId="20" fontId="4" fillId="0" borderId="1" xfId="0" applyNumberFormat="1" applyFont="1" applyBorder="1">
      <alignment vertical="center"/>
    </xf>
    <xf numFmtId="176" fontId="4" fillId="0" borderId="0" xfId="0" applyNumberFormat="1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 sz="1500">
                <a:latin typeface="Meiryo UI" panose="020B0604030504040204" pitchFamily="50" charset="-128"/>
                <a:ea typeface="Meiryo UI" panose="020B0604030504040204" pitchFamily="50" charset="-128"/>
              </a:rPr>
              <a:t>潮・釣果</a:t>
            </a:r>
            <a:endParaRPr lang="en-US" sz="1500">
              <a:latin typeface="Meiryo UI" panose="020B0604030504040204" pitchFamily="50" charset="-128"/>
              <a:ea typeface="Meiryo UI" panose="020B0604030504040204" pitchFamily="50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Dashboard!$L$2</c:f>
              <c:strCache>
                <c:ptCount val="1"/>
                <c:pt idx="0">
                  <c:v>潮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Dashboard!$L$3:$L$123</c:f>
              <c:numCache>
                <c:formatCode>General</c:formatCode>
                <c:ptCount val="121"/>
                <c:pt idx="0">
                  <c:v>1</c:v>
                </c:pt>
                <c:pt idx="1">
                  <c:v>0.99862953475457383</c:v>
                </c:pt>
                <c:pt idx="2">
                  <c:v>0.99452189536827329</c:v>
                </c:pt>
                <c:pt idx="3">
                  <c:v>0.98768834059513777</c:v>
                </c:pt>
                <c:pt idx="4">
                  <c:v>0.97814760073380569</c:v>
                </c:pt>
                <c:pt idx="5">
                  <c:v>0.96592582628906831</c:v>
                </c:pt>
                <c:pt idx="6">
                  <c:v>0.95105651629515353</c:v>
                </c:pt>
                <c:pt idx="7">
                  <c:v>0.93358042649720174</c:v>
                </c:pt>
                <c:pt idx="8">
                  <c:v>0.91354545764260087</c:v>
                </c:pt>
                <c:pt idx="9">
                  <c:v>0.8910065241883679</c:v>
                </c:pt>
                <c:pt idx="10">
                  <c:v>0.86602540378443871</c:v>
                </c:pt>
                <c:pt idx="11">
                  <c:v>0.83867056794542405</c:v>
                </c:pt>
                <c:pt idx="12">
                  <c:v>0.80901699437494745</c:v>
                </c:pt>
                <c:pt idx="13">
                  <c:v>0.7771459614569709</c:v>
                </c:pt>
                <c:pt idx="14">
                  <c:v>0.74314482547739424</c:v>
                </c:pt>
                <c:pt idx="15">
                  <c:v>0.70710678118654757</c:v>
                </c:pt>
                <c:pt idx="16">
                  <c:v>0.66913060635885824</c:v>
                </c:pt>
                <c:pt idx="17">
                  <c:v>0.6293203910498375</c:v>
                </c:pt>
                <c:pt idx="18">
                  <c:v>0.58778525229247314</c:v>
                </c:pt>
                <c:pt idx="19">
                  <c:v>0.54463903501502708</c:v>
                </c:pt>
                <c:pt idx="20">
                  <c:v>0.50000000000000011</c:v>
                </c:pt>
                <c:pt idx="21">
                  <c:v>0.4539904997395468</c:v>
                </c:pt>
                <c:pt idx="22">
                  <c:v>0.40673664307580021</c:v>
                </c:pt>
                <c:pt idx="23">
                  <c:v>0.35836794954530038</c:v>
                </c:pt>
                <c:pt idx="24">
                  <c:v>0.30901699437494745</c:v>
                </c:pt>
                <c:pt idx="25">
                  <c:v>0.25881904510252074</c:v>
                </c:pt>
                <c:pt idx="26">
                  <c:v>0.20791169081775945</c:v>
                </c:pt>
                <c:pt idx="27">
                  <c:v>0.15643446504023092</c:v>
                </c:pt>
                <c:pt idx="28">
                  <c:v>0.10452846326765346</c:v>
                </c:pt>
                <c:pt idx="29">
                  <c:v>5.2335956242943966E-2</c:v>
                </c:pt>
                <c:pt idx="30">
                  <c:v>6.1257422745431001E-17</c:v>
                </c:pt>
                <c:pt idx="31">
                  <c:v>-5.2335956242943842E-2</c:v>
                </c:pt>
                <c:pt idx="32">
                  <c:v>-0.10452846326765355</c:v>
                </c:pt>
                <c:pt idx="33">
                  <c:v>-0.15643446504023081</c:v>
                </c:pt>
                <c:pt idx="34">
                  <c:v>-0.20791169081775934</c:v>
                </c:pt>
                <c:pt idx="35">
                  <c:v>-0.25881904510252085</c:v>
                </c:pt>
                <c:pt idx="36">
                  <c:v>-0.30901699437494734</c:v>
                </c:pt>
                <c:pt idx="37">
                  <c:v>-0.35836794954530027</c:v>
                </c:pt>
                <c:pt idx="38">
                  <c:v>-0.40673664307580026</c:v>
                </c:pt>
                <c:pt idx="39">
                  <c:v>-0.45399049973954669</c:v>
                </c:pt>
                <c:pt idx="40">
                  <c:v>-0.49999999999999978</c:v>
                </c:pt>
                <c:pt idx="41">
                  <c:v>-0.54463903501502708</c:v>
                </c:pt>
                <c:pt idx="42">
                  <c:v>-0.58778525229247303</c:v>
                </c:pt>
                <c:pt idx="43">
                  <c:v>-0.62932039104983728</c:v>
                </c:pt>
                <c:pt idx="44">
                  <c:v>-0.66913060635885824</c:v>
                </c:pt>
                <c:pt idx="45">
                  <c:v>-0.70710678118654746</c:v>
                </c:pt>
                <c:pt idx="46">
                  <c:v>-0.74314482547739402</c:v>
                </c:pt>
                <c:pt idx="47">
                  <c:v>-0.7771459614569709</c:v>
                </c:pt>
                <c:pt idx="48">
                  <c:v>-0.80901699437494734</c:v>
                </c:pt>
                <c:pt idx="49">
                  <c:v>-0.83867056794542394</c:v>
                </c:pt>
                <c:pt idx="50">
                  <c:v>-0.86602540378443871</c:v>
                </c:pt>
                <c:pt idx="51">
                  <c:v>-0.89100652418836779</c:v>
                </c:pt>
                <c:pt idx="52">
                  <c:v>-0.91354545764260076</c:v>
                </c:pt>
                <c:pt idx="53">
                  <c:v>-0.93358042649720174</c:v>
                </c:pt>
                <c:pt idx="54">
                  <c:v>-0.95105651629515353</c:v>
                </c:pt>
                <c:pt idx="55">
                  <c:v>-0.9659258262890682</c:v>
                </c:pt>
                <c:pt idx="56">
                  <c:v>-0.97814760073380569</c:v>
                </c:pt>
                <c:pt idx="57">
                  <c:v>-0.98768834059513766</c:v>
                </c:pt>
                <c:pt idx="58">
                  <c:v>-0.99452189536827329</c:v>
                </c:pt>
                <c:pt idx="59">
                  <c:v>-0.99862953475457383</c:v>
                </c:pt>
                <c:pt idx="60">
                  <c:v>-1</c:v>
                </c:pt>
                <c:pt idx="61">
                  <c:v>-0.99862953475457383</c:v>
                </c:pt>
                <c:pt idx="62">
                  <c:v>-0.99452189536827329</c:v>
                </c:pt>
                <c:pt idx="63">
                  <c:v>-0.98768834059513777</c:v>
                </c:pt>
                <c:pt idx="64">
                  <c:v>-0.97814760073380558</c:v>
                </c:pt>
                <c:pt idx="65">
                  <c:v>-0.96592582628906831</c:v>
                </c:pt>
                <c:pt idx="66">
                  <c:v>-0.95105651629515364</c:v>
                </c:pt>
                <c:pt idx="67">
                  <c:v>-0.93358042649720174</c:v>
                </c:pt>
                <c:pt idx="68">
                  <c:v>-0.91354545764260087</c:v>
                </c:pt>
                <c:pt idx="69">
                  <c:v>-0.8910065241883679</c:v>
                </c:pt>
                <c:pt idx="70">
                  <c:v>-0.8660254037844386</c:v>
                </c:pt>
                <c:pt idx="71">
                  <c:v>-0.83867056794542405</c:v>
                </c:pt>
                <c:pt idx="72">
                  <c:v>-0.80901699437494756</c:v>
                </c:pt>
                <c:pt idx="73">
                  <c:v>-0.77714596145697079</c:v>
                </c:pt>
                <c:pt idx="74">
                  <c:v>-0.74314482547739424</c:v>
                </c:pt>
                <c:pt idx="75">
                  <c:v>-0.70710678118654768</c:v>
                </c:pt>
                <c:pt idx="76">
                  <c:v>-0.66913060635885813</c:v>
                </c:pt>
                <c:pt idx="77">
                  <c:v>-0.62932039104983784</c:v>
                </c:pt>
                <c:pt idx="78">
                  <c:v>-0.58778525229247325</c:v>
                </c:pt>
                <c:pt idx="79">
                  <c:v>-0.54463903501502697</c:v>
                </c:pt>
                <c:pt idx="80">
                  <c:v>-0.50000000000000044</c:v>
                </c:pt>
                <c:pt idx="81">
                  <c:v>-0.45399049973954692</c:v>
                </c:pt>
                <c:pt idx="82">
                  <c:v>-0.4067366430758001</c:v>
                </c:pt>
                <c:pt idx="83">
                  <c:v>-0.35836794954530071</c:v>
                </c:pt>
                <c:pt idx="84">
                  <c:v>-0.30901699437494756</c:v>
                </c:pt>
                <c:pt idx="85">
                  <c:v>-0.25881904510252063</c:v>
                </c:pt>
                <c:pt idx="86">
                  <c:v>-0.20791169081775979</c:v>
                </c:pt>
                <c:pt idx="87">
                  <c:v>-0.15643446504023104</c:v>
                </c:pt>
                <c:pt idx="88">
                  <c:v>-0.10452846326765336</c:v>
                </c:pt>
                <c:pt idx="89">
                  <c:v>-5.2335956242944306E-2</c:v>
                </c:pt>
                <c:pt idx="90">
                  <c:v>-1.83772268236293E-16</c:v>
                </c:pt>
                <c:pt idx="91">
                  <c:v>5.2335956242943946E-2</c:v>
                </c:pt>
                <c:pt idx="92">
                  <c:v>0.10452846326765299</c:v>
                </c:pt>
                <c:pt idx="93">
                  <c:v>0.15643446504023067</c:v>
                </c:pt>
                <c:pt idx="94">
                  <c:v>0.20791169081775943</c:v>
                </c:pt>
                <c:pt idx="95">
                  <c:v>0.2588190451025203</c:v>
                </c:pt>
                <c:pt idx="96">
                  <c:v>0.30901699437494723</c:v>
                </c:pt>
                <c:pt idx="97">
                  <c:v>0.35836794954530038</c:v>
                </c:pt>
                <c:pt idx="98">
                  <c:v>0.40673664307579976</c:v>
                </c:pt>
                <c:pt idx="99">
                  <c:v>0.45399049973954664</c:v>
                </c:pt>
                <c:pt idx="100">
                  <c:v>0.50000000000000011</c:v>
                </c:pt>
                <c:pt idx="101">
                  <c:v>0.54463903501502664</c:v>
                </c:pt>
                <c:pt idx="102">
                  <c:v>0.58778525229247292</c:v>
                </c:pt>
                <c:pt idx="103">
                  <c:v>0.6293203910498375</c:v>
                </c:pt>
                <c:pt idx="104">
                  <c:v>0.66913060635885779</c:v>
                </c:pt>
                <c:pt idx="105">
                  <c:v>0.70710678118654735</c:v>
                </c:pt>
                <c:pt idx="106">
                  <c:v>0.74314482547739424</c:v>
                </c:pt>
                <c:pt idx="107">
                  <c:v>0.77714596145697057</c:v>
                </c:pt>
                <c:pt idx="108">
                  <c:v>0.80901699437494734</c:v>
                </c:pt>
                <c:pt idx="109">
                  <c:v>0.83867056794542405</c:v>
                </c:pt>
                <c:pt idx="110">
                  <c:v>0.86602540378443837</c:v>
                </c:pt>
                <c:pt idx="111">
                  <c:v>0.89100652418836779</c:v>
                </c:pt>
                <c:pt idx="112">
                  <c:v>0.91354545764260098</c:v>
                </c:pt>
                <c:pt idx="113">
                  <c:v>0.93358042649720152</c:v>
                </c:pt>
                <c:pt idx="114">
                  <c:v>0.95105651629515353</c:v>
                </c:pt>
                <c:pt idx="115">
                  <c:v>0.96592582628906831</c:v>
                </c:pt>
                <c:pt idx="116">
                  <c:v>0.97814760073380558</c:v>
                </c:pt>
                <c:pt idx="117">
                  <c:v>0.98768834059513766</c:v>
                </c:pt>
                <c:pt idx="118">
                  <c:v>0.99452189536827329</c:v>
                </c:pt>
                <c:pt idx="119">
                  <c:v>0.99862953475457383</c:v>
                </c:pt>
                <c:pt idx="1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A-47E6-93C6-27E0842C5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53216"/>
        <c:axId val="563946736"/>
      </c:lineChart>
      <c:scatterChart>
        <c:scatterStyle val="lineMarker"/>
        <c:varyColors val="0"/>
        <c:ser>
          <c:idx val="1"/>
          <c:order val="1"/>
          <c:tx>
            <c:strRef>
              <c:f>Dashboard!$M$2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57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73A-47E6-93C6-27E0842C55C0}"/>
              </c:ext>
            </c:extLst>
          </c:dPt>
          <c:dLbls>
            <c:dLbl>
              <c:idx val="45"/>
              <c:layout>
                <c:manualLayout>
                  <c:x val="0"/>
                  <c:y val="-4.1666651477598612E-2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#3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C73A-47E6-93C6-27E0842C55C0}"/>
                </c:ext>
              </c:extLst>
            </c:dLbl>
            <c:dLbl>
              <c:idx val="57"/>
              <c:layout>
                <c:manualLayout>
                  <c:x val="0"/>
                  <c:y val="-7.4074047071286425E-2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#2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C73A-47E6-93C6-27E0842C55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Dashboard!$M$3:$M$123</c:f>
              <c:numCache>
                <c:formatCode>General</c:formatCode>
                <c:ptCount val="121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0.98768834059513777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0.70710678118654757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0.30901699437494745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-0.15643446504023081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-0.45399049973954669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-0.70710678118654746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-0.98768834059513766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-0.45399049973954692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0.30901699437494723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0.89100652418836779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A-47E6-93C6-27E0842C5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953216"/>
        <c:axId val="563946736"/>
      </c:scatterChart>
      <c:catAx>
        <c:axId val="56395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3946736"/>
        <c:crosses val="autoZero"/>
        <c:auto val="1"/>
        <c:lblAlgn val="ctr"/>
        <c:lblOffset val="100"/>
        <c:noMultiLvlLbl val="0"/>
      </c:catAx>
      <c:valAx>
        <c:axId val="563946736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395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2025/09/07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'240907'!$E$6</c:f>
              <c:strCache>
                <c:ptCount val="1"/>
                <c:pt idx="0">
                  <c:v>水位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'240907'!$D$7:$D$150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'240907'!$E$7:$E$150</c:f>
              <c:numCache>
                <c:formatCode>General</c:formatCode>
                <c:ptCount val="144"/>
                <c:pt idx="0">
                  <c:v>96.6</c:v>
                </c:pt>
                <c:pt idx="1">
                  <c:v>96</c:v>
                </c:pt>
                <c:pt idx="2">
                  <c:v>95.8</c:v>
                </c:pt>
                <c:pt idx="3">
                  <c:v>96</c:v>
                </c:pt>
                <c:pt idx="4">
                  <c:v>96.7</c:v>
                </c:pt>
                <c:pt idx="5">
                  <c:v>97.8</c:v>
                </c:pt>
                <c:pt idx="6">
                  <c:v>99.2</c:v>
                </c:pt>
                <c:pt idx="7">
                  <c:v>100.9</c:v>
                </c:pt>
                <c:pt idx="8">
                  <c:v>102.8</c:v>
                </c:pt>
                <c:pt idx="9">
                  <c:v>104.9</c:v>
                </c:pt>
                <c:pt idx="10">
                  <c:v>107.1</c:v>
                </c:pt>
                <c:pt idx="11">
                  <c:v>109.4</c:v>
                </c:pt>
                <c:pt idx="12">
                  <c:v>111.7</c:v>
                </c:pt>
                <c:pt idx="13">
                  <c:v>114</c:v>
                </c:pt>
                <c:pt idx="14">
                  <c:v>116.2</c:v>
                </c:pt>
                <c:pt idx="15">
                  <c:v>118.4</c:v>
                </c:pt>
                <c:pt idx="16">
                  <c:v>120.6</c:v>
                </c:pt>
                <c:pt idx="17">
                  <c:v>122.8</c:v>
                </c:pt>
                <c:pt idx="18">
                  <c:v>124.9</c:v>
                </c:pt>
                <c:pt idx="19">
                  <c:v>127.1</c:v>
                </c:pt>
                <c:pt idx="20">
                  <c:v>129.30000000000001</c:v>
                </c:pt>
                <c:pt idx="21">
                  <c:v>131.6</c:v>
                </c:pt>
                <c:pt idx="22">
                  <c:v>134</c:v>
                </c:pt>
                <c:pt idx="23">
                  <c:v>136.6</c:v>
                </c:pt>
                <c:pt idx="24">
                  <c:v>139.19999999999999</c:v>
                </c:pt>
                <c:pt idx="25">
                  <c:v>142</c:v>
                </c:pt>
                <c:pt idx="26">
                  <c:v>145</c:v>
                </c:pt>
                <c:pt idx="27">
                  <c:v>147.9</c:v>
                </c:pt>
                <c:pt idx="28">
                  <c:v>151</c:v>
                </c:pt>
                <c:pt idx="29">
                  <c:v>154</c:v>
                </c:pt>
                <c:pt idx="30">
                  <c:v>156.9</c:v>
                </c:pt>
                <c:pt idx="31">
                  <c:v>159.6</c:v>
                </c:pt>
                <c:pt idx="32">
                  <c:v>162.1</c:v>
                </c:pt>
                <c:pt idx="33">
                  <c:v>164.3</c:v>
                </c:pt>
                <c:pt idx="34">
                  <c:v>166.1</c:v>
                </c:pt>
                <c:pt idx="35">
                  <c:v>167.4</c:v>
                </c:pt>
                <c:pt idx="36">
                  <c:v>168.2</c:v>
                </c:pt>
                <c:pt idx="37">
                  <c:v>168.5</c:v>
                </c:pt>
                <c:pt idx="38">
                  <c:v>168.1</c:v>
                </c:pt>
                <c:pt idx="39">
                  <c:v>167.2</c:v>
                </c:pt>
                <c:pt idx="40">
                  <c:v>165.6</c:v>
                </c:pt>
                <c:pt idx="41">
                  <c:v>163.5</c:v>
                </c:pt>
                <c:pt idx="42">
                  <c:v>160.80000000000001</c:v>
                </c:pt>
                <c:pt idx="43">
                  <c:v>157.69999999999999</c:v>
                </c:pt>
                <c:pt idx="44">
                  <c:v>154.1</c:v>
                </c:pt>
                <c:pt idx="45">
                  <c:v>150.19999999999999</c:v>
                </c:pt>
                <c:pt idx="46">
                  <c:v>146</c:v>
                </c:pt>
                <c:pt idx="47">
                  <c:v>141.69999999999999</c:v>
                </c:pt>
                <c:pt idx="48">
                  <c:v>137.1</c:v>
                </c:pt>
                <c:pt idx="49">
                  <c:v>132.5</c:v>
                </c:pt>
                <c:pt idx="50">
                  <c:v>127.9</c:v>
                </c:pt>
                <c:pt idx="51">
                  <c:v>123.3</c:v>
                </c:pt>
                <c:pt idx="52">
                  <c:v>118.7</c:v>
                </c:pt>
                <c:pt idx="53">
                  <c:v>114.2</c:v>
                </c:pt>
                <c:pt idx="54">
                  <c:v>109.7</c:v>
                </c:pt>
                <c:pt idx="55">
                  <c:v>105.4</c:v>
                </c:pt>
                <c:pt idx="56">
                  <c:v>101</c:v>
                </c:pt>
                <c:pt idx="57">
                  <c:v>96.7</c:v>
                </c:pt>
                <c:pt idx="58">
                  <c:v>92.3</c:v>
                </c:pt>
                <c:pt idx="59">
                  <c:v>88</c:v>
                </c:pt>
                <c:pt idx="60">
                  <c:v>83.6</c:v>
                </c:pt>
                <c:pt idx="61">
                  <c:v>79.2</c:v>
                </c:pt>
                <c:pt idx="62">
                  <c:v>74.7</c:v>
                </c:pt>
                <c:pt idx="63">
                  <c:v>70.2</c:v>
                </c:pt>
                <c:pt idx="64">
                  <c:v>65.599999999999994</c:v>
                </c:pt>
                <c:pt idx="65">
                  <c:v>61.1</c:v>
                </c:pt>
                <c:pt idx="66">
                  <c:v>56.6</c:v>
                </c:pt>
                <c:pt idx="67">
                  <c:v>52.3</c:v>
                </c:pt>
                <c:pt idx="68">
                  <c:v>48.1</c:v>
                </c:pt>
                <c:pt idx="69">
                  <c:v>44.2</c:v>
                </c:pt>
                <c:pt idx="70">
                  <c:v>40.6</c:v>
                </c:pt>
                <c:pt idx="71">
                  <c:v>37.299999999999997</c:v>
                </c:pt>
                <c:pt idx="72">
                  <c:v>34.5</c:v>
                </c:pt>
                <c:pt idx="73">
                  <c:v>32.200000000000003</c:v>
                </c:pt>
                <c:pt idx="74">
                  <c:v>30.4</c:v>
                </c:pt>
                <c:pt idx="75">
                  <c:v>29.1</c:v>
                </c:pt>
                <c:pt idx="76">
                  <c:v>28.4</c:v>
                </c:pt>
                <c:pt idx="77">
                  <c:v>28.2</c:v>
                </c:pt>
                <c:pt idx="78">
                  <c:v>28.6</c:v>
                </c:pt>
                <c:pt idx="79">
                  <c:v>29.5</c:v>
                </c:pt>
                <c:pt idx="80">
                  <c:v>30.8</c:v>
                </c:pt>
                <c:pt idx="81">
                  <c:v>32.6</c:v>
                </c:pt>
                <c:pt idx="82">
                  <c:v>34.700000000000003</c:v>
                </c:pt>
                <c:pt idx="83">
                  <c:v>37.200000000000003</c:v>
                </c:pt>
                <c:pt idx="84">
                  <c:v>39.9</c:v>
                </c:pt>
                <c:pt idx="85">
                  <c:v>42.9</c:v>
                </c:pt>
                <c:pt idx="86">
                  <c:v>46</c:v>
                </c:pt>
                <c:pt idx="87">
                  <c:v>49.3</c:v>
                </c:pt>
                <c:pt idx="88">
                  <c:v>52.7</c:v>
                </c:pt>
                <c:pt idx="89">
                  <c:v>56.3</c:v>
                </c:pt>
                <c:pt idx="90">
                  <c:v>59.9</c:v>
                </c:pt>
                <c:pt idx="91">
                  <c:v>63.8</c:v>
                </c:pt>
                <c:pt idx="92">
                  <c:v>67.8</c:v>
                </c:pt>
                <c:pt idx="93">
                  <c:v>72</c:v>
                </c:pt>
                <c:pt idx="94">
                  <c:v>76.400000000000006</c:v>
                </c:pt>
                <c:pt idx="95">
                  <c:v>81</c:v>
                </c:pt>
                <c:pt idx="96">
                  <c:v>85.9</c:v>
                </c:pt>
                <c:pt idx="97">
                  <c:v>91.1</c:v>
                </c:pt>
                <c:pt idx="98">
                  <c:v>96.5</c:v>
                </c:pt>
                <c:pt idx="99">
                  <c:v>102.2</c:v>
                </c:pt>
                <c:pt idx="100">
                  <c:v>108.1</c:v>
                </c:pt>
                <c:pt idx="101">
                  <c:v>114.1</c:v>
                </c:pt>
                <c:pt idx="102">
                  <c:v>120.3</c:v>
                </c:pt>
                <c:pt idx="103">
                  <c:v>126.6</c:v>
                </c:pt>
                <c:pt idx="104">
                  <c:v>132.80000000000001</c:v>
                </c:pt>
                <c:pt idx="105">
                  <c:v>138.80000000000001</c:v>
                </c:pt>
                <c:pt idx="106">
                  <c:v>144.6</c:v>
                </c:pt>
                <c:pt idx="107">
                  <c:v>150.1</c:v>
                </c:pt>
                <c:pt idx="108">
                  <c:v>155.19999999999999</c:v>
                </c:pt>
                <c:pt idx="109">
                  <c:v>159.80000000000001</c:v>
                </c:pt>
                <c:pt idx="110">
                  <c:v>163.80000000000001</c:v>
                </c:pt>
                <c:pt idx="111">
                  <c:v>167.2</c:v>
                </c:pt>
                <c:pt idx="112">
                  <c:v>169.8</c:v>
                </c:pt>
                <c:pt idx="113">
                  <c:v>171.8</c:v>
                </c:pt>
                <c:pt idx="114">
                  <c:v>173.1</c:v>
                </c:pt>
                <c:pt idx="115">
                  <c:v>173.7</c:v>
                </c:pt>
                <c:pt idx="116">
                  <c:v>173.6</c:v>
                </c:pt>
                <c:pt idx="117">
                  <c:v>172.9</c:v>
                </c:pt>
                <c:pt idx="118">
                  <c:v>171.7</c:v>
                </c:pt>
                <c:pt idx="119">
                  <c:v>169.9</c:v>
                </c:pt>
                <c:pt idx="120">
                  <c:v>167.8</c:v>
                </c:pt>
                <c:pt idx="121">
                  <c:v>165.3</c:v>
                </c:pt>
                <c:pt idx="122">
                  <c:v>162.6</c:v>
                </c:pt>
                <c:pt idx="123">
                  <c:v>159.69999999999999</c:v>
                </c:pt>
                <c:pt idx="124">
                  <c:v>156.6</c:v>
                </c:pt>
                <c:pt idx="125">
                  <c:v>153.4</c:v>
                </c:pt>
                <c:pt idx="126">
                  <c:v>150.19999999999999</c:v>
                </c:pt>
                <c:pt idx="127">
                  <c:v>146.9</c:v>
                </c:pt>
                <c:pt idx="128">
                  <c:v>143.69999999999999</c:v>
                </c:pt>
                <c:pt idx="129">
                  <c:v>140.4</c:v>
                </c:pt>
                <c:pt idx="130">
                  <c:v>137.1</c:v>
                </c:pt>
                <c:pt idx="131">
                  <c:v>133.69999999999999</c:v>
                </c:pt>
                <c:pt idx="132">
                  <c:v>130.30000000000001</c:v>
                </c:pt>
                <c:pt idx="133">
                  <c:v>126.8</c:v>
                </c:pt>
                <c:pt idx="134">
                  <c:v>123.3</c:v>
                </c:pt>
                <c:pt idx="135">
                  <c:v>119.6</c:v>
                </c:pt>
                <c:pt idx="136">
                  <c:v>115.9</c:v>
                </c:pt>
                <c:pt idx="137">
                  <c:v>112.1</c:v>
                </c:pt>
                <c:pt idx="138">
                  <c:v>108.3</c:v>
                </c:pt>
                <c:pt idx="139">
                  <c:v>104.6</c:v>
                </c:pt>
                <c:pt idx="140">
                  <c:v>100.8</c:v>
                </c:pt>
                <c:pt idx="141">
                  <c:v>97.2</c:v>
                </c:pt>
                <c:pt idx="142">
                  <c:v>93.7</c:v>
                </c:pt>
                <c:pt idx="143">
                  <c:v>90.5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9-4A4E-95A7-0CBC354A15C5}"/>
            </c:ext>
          </c:extLst>
        </c:ser>
        <c:ser>
          <c:idx val="1"/>
          <c:order val="1"/>
          <c:tx>
            <c:strRef>
              <c:f>'240907'!$F$6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539-4A4E-95A7-0CBC354A15C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5892A25-1F5D-4955-82A5-D05CB806E2CA}" type="CELLRANGE">
                      <a:rPr lang="ja-JP" altLang="en-US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AB20FB35-FE33-4290-B543-E9DE3BB5760E}" type="SERIESNAME">
                      <a:rPr lang="ja-JP" altLang="en-US" baseline="0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F3A4D66-82F2-475C-97C4-F2EFEAA459F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B145067-9A6E-4F1E-8DC8-02D8D15C3DA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539-4A4E-95A7-0CBC354A15C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DF2EAEC-47D1-40C5-9BCF-023F16D3F29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0C2067B-FA60-45AB-9ECE-0C068B31CDF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2412BDA-A61A-47DC-BD85-AD665BD0AC3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539-4A4E-95A7-0CBC354A15C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7781565-F81A-48C8-B48C-833ECDD3BD0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2D49149-98F9-4E73-BF77-E7DA535D166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10EBDC1-0487-4857-833C-8F6B5D8831B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539-4A4E-95A7-0CBC354A15C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F57E544-ADA2-4DEB-854F-076B7267B19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01278EC-96B8-4DE5-AAD4-20966EF5517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CC56ECE-51D6-435A-95A7-F5F651AC48E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539-4A4E-95A7-0CBC354A15C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E0680BA-D0E2-44B2-9EC4-CC2E3B58461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BECBFCB-69F9-4392-85AF-5DC1C019347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C0770CC-6521-4400-B963-B73921B8856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539-4A4E-95A7-0CBC354A15C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0D338CB-6183-42FB-8ACF-2AAF3E47792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53A1B14-8FC2-493B-AA33-221982108EE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A25EAB1-5D1A-44A9-9E88-51FF38ECFC8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539-4A4E-95A7-0CBC354A15C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1828A60-878A-47EC-9979-79F24C10AF6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744DE52-6BE4-4AB3-BDA8-93ABB6512F8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B657697-65C7-47BC-9A30-CC51421C259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539-4A4E-95A7-0CBC354A15C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A1E07B7-BD7A-4071-BD80-C340448C1D2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8FAA5BD-1017-4CCA-8EF6-890FE5F1C53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FC643AC-8F0C-432F-9165-83CB92E00F6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539-4A4E-95A7-0CBC354A15C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70230E1-8C67-4A56-AC34-5064F73E6C2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F6F3468-9EA7-43BA-B87F-F37B4A0DD15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18860A1-D133-41EC-BBD4-CF74126AA4A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539-4A4E-95A7-0CBC354A15C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BD61701-31CE-4A0D-A63D-E0594E4F954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951F2F8-B62F-4A6A-ABFE-3CC7AF32F87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07CBEEF-5E32-44D6-8F6D-1C347EDAC88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539-4A4E-95A7-0CBC354A15C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763ED5E-98D8-4A30-AEF9-3BB231A3141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E1D5FD9-CD04-4715-AF51-D640BB10E34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B54AB19-3E9D-4956-B164-63333A24264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539-4A4E-95A7-0CBC354A15C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5947011-332F-4E77-B2E5-4CD7B12AF33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DC71D5D-BBB3-4550-B02C-BD37C29CF21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71F0423-5ED6-48C2-9F05-7E0DB8A9DF9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539-4A4E-95A7-0CBC354A15C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6F20FB8-9006-45FD-AAE2-AF3170B60E2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EB36B3B-55A1-4615-A8D7-6F92D58E2B5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957A69A-0A7C-458D-B57C-A5462599956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539-4A4E-95A7-0CBC354A15C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7BF052B-F8A7-43AE-BD6B-EB5B53E5979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A735D62-9BE7-4E26-BA86-630AD0832D6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E152513-7431-4C09-9BF5-3130E7CBD7E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539-4A4E-95A7-0CBC354A15C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0D47165-04E2-4031-9CC2-DD5FF7FA49D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0654ED7-3766-4CD1-9FF7-908E79EB0C3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340D0F0-12CB-46F1-905F-4E27BEA039D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539-4A4E-95A7-0CBC354A15C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53E2EC3-8EC4-477C-8457-1FC12A6C3E4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845D4BD-2EE5-48D1-B658-34352579279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F2EA2F2-A413-47D0-8517-36FCF343FF5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539-4A4E-95A7-0CBC354A15C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8FEA302-074F-47A7-A487-E17817FAFB7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EE1609D-577F-426A-B19A-C5410FC78E1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2289088-2E16-412C-989C-EE7CCD2844E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539-4A4E-95A7-0CBC354A15C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61B33AD-E45A-409C-8D37-F094F68EBC3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84E748D-44F0-4C08-AB9E-07BFF749E2F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BB99233-CD6B-4C44-A605-FD25E4B16C0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539-4A4E-95A7-0CBC354A15C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D752D16-E324-4A37-9564-7FF34C2032C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4A082E8-5510-4D30-BE7E-4B673440F72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40925F3-3C26-4889-AB95-33415A10ABC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539-4A4E-95A7-0CBC354A15C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E64D5A9-2952-4541-85BF-5E122199F14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2A617B1-8BAE-4F05-A93D-79F4A4ACBC0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A5944B5-DBA1-4F93-9A8A-11D56F878C4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539-4A4E-95A7-0CBC354A15C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BEB3CD6-5FD1-4AE2-8D3D-9D7058B3F55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46A5A7F-C8D9-4C8F-9E6F-C4E3FC86419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C216B4D-7072-4A98-9976-38E42B46EDC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539-4A4E-95A7-0CBC354A15C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FEA4AE6-8986-4E69-9E8F-7B52AA5F9B9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6247718-A6A9-4366-9B60-4EC5F064619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09655D9-7DFF-4BA4-BBB2-C8ECE80DAB3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539-4A4E-95A7-0CBC354A15C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393D17B-2C81-4FBB-B0BB-8FAC3C21A1D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C816116-74CC-45DF-9FDE-83B9A1BB569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5326851-A7A0-4930-BDB4-8D235CB65BE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539-4A4E-95A7-0CBC354A15C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9D446361-B7A4-45B9-8B99-92132A168B9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82BAD5F-0743-402E-B573-B5139203BE2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BF88D24-BA90-4BD6-BFB8-C84D29FE36E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539-4A4E-95A7-0CBC354A15C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84AD97F-CFA9-4362-BE1F-2AC7B3091BA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FA83E95-0CEE-432D-A365-414928E7A69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53BF6DD-8E31-48F9-ACBE-FC12657E946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539-4A4E-95A7-0CBC354A15C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00A0075-B04E-420E-A956-05B624FF0B0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2C48204-2EBE-4932-BEFC-785BE50B807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7392DBD-D370-4188-AC9D-F300B0AD176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539-4A4E-95A7-0CBC354A15C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57098CF-583E-4ED8-9AC0-447E7F60CFA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FD565F8-7079-4B98-A717-0DDCD821E6C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8529236-13CC-4DD9-A62A-651DA067459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539-4A4E-95A7-0CBC354A15C5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950A1DF-1FC5-47D1-AB86-E407EF9D60F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C2C6084-A32D-48E8-97FA-31F834B9D1B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442F155-B221-41EA-B994-1F984895E0D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539-4A4E-95A7-0CBC354A15C5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974C21C-15B7-4DA1-9D3C-B6CF7AFD56E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B566AED-72FB-48D9-B05E-E262F62FB98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B57E968-7787-4C60-BBFF-1674A6E2172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539-4A4E-95A7-0CBC354A15C5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3A649106-2C4F-466C-A3BA-FED307CAB67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238B919-2D77-49F7-AD0D-D68D20E1B50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82065AC-9EAB-49D3-859A-4C72B88564C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539-4A4E-95A7-0CBC354A15C5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EE1C5F1-9347-4197-8C9E-8459788BE8A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D148892-F7EB-415D-8E25-0BCB28B34E8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266B8E8-9F69-4905-B3E8-62969DB2C07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539-4A4E-95A7-0CBC354A15C5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BCD3BD02-D430-4A6E-B73C-5B2FB24EB62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47DB813-3254-4E4C-9304-21698F3BB5E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A729C6E-DDA1-420E-A699-B9AE3ED71D4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539-4A4E-95A7-0CBC354A15C5}"/>
                </c:ext>
              </c:extLst>
            </c:dLbl>
            <c:dLbl>
              <c:idx val="32"/>
              <c:layout>
                <c:manualLayout>
                  <c:x val="2.4430299521884257E-2"/>
                  <c:y val="-6.9821223388137163E-2"/>
                </c:manualLayout>
              </c:layout>
              <c:tx>
                <c:rich>
                  <a:bodyPr/>
                  <a:lstStyle/>
                  <a:p>
                    <a:fld id="{A3EDBA47-C937-49DA-8565-FE1FE13D652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5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(35cm)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5213020669957044E-2"/>
                      <c:h val="0.123583565397002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B539-4A4E-95A7-0CBC354A15C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9ABADE2C-89EE-436D-9555-A74F84B86B2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CB94255-3561-43E2-985D-4A5BE4A8D43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2A89965-D226-4D6B-A337-B3CAD6AC434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B539-4A4E-95A7-0CBC354A15C5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6717A031-EFDE-4CFB-B6D5-A8E688E64CB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D01DC60-1A59-4459-825D-47404D5AF57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2974F25-1476-440D-BE2A-E7368F1C30A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B539-4A4E-95A7-0CBC354A15C5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8F609337-D134-4789-9B61-83D2AB648A7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E95E546-7264-4FA9-99E5-1DEB7348503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A433C65-FF6D-4DF6-BD8A-511DB5997FD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539-4A4E-95A7-0CBC354A15C5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C2E19689-D086-4F86-B068-DFAAC9068BE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47FD4C2-7482-40C5-BA15-214C9FADAA2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66F1A8A-F105-499D-8A9F-78AE16CC32B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B539-4A4E-95A7-0CBC354A15C5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52D3DC5A-FE5F-4E6D-9FB8-6947EBAC5AB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33C516C-3E70-4C96-9CB5-B76D57F01C7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D6B8BA9-7AFD-472E-8422-06F09DFAC77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B539-4A4E-95A7-0CBC354A15C5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17943179-E95E-423D-8BC5-D6D3A0A726A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DA85391-ACFA-470F-888E-60640F24E00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1F0D3A7-7201-4732-A4A2-47BB9D583E1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B539-4A4E-95A7-0CBC354A15C5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9B57EADF-B815-49E6-9BBE-E6DE82006FE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32FC221-C83D-4884-A7FD-2C552C7A1B3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BE0F92E-3656-45CF-8018-1D281C2A36E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B539-4A4E-95A7-0CBC354A15C5}"/>
                </c:ext>
              </c:extLst>
            </c:dLbl>
            <c:dLbl>
              <c:idx val="40"/>
              <c:layout>
                <c:manualLayout>
                  <c:x val="1.2215213882463201E-2"/>
                  <c:y val="-6.7767819692430883E-2"/>
                </c:manualLayout>
              </c:layout>
              <c:tx>
                <c:rich>
                  <a:bodyPr/>
                  <a:lstStyle/>
                  <a:p>
                    <a:fld id="{96AF39A9-00E8-4D61-8DCE-E076F78FEEB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7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(40cm)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68068098081303"/>
                      <c:h val="0.1359049577596151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B539-4A4E-95A7-0CBC354A15C5}"/>
                </c:ext>
              </c:extLst>
            </c:dLbl>
            <c:dLbl>
              <c:idx val="41"/>
              <c:layout>
                <c:manualLayout>
                  <c:x val="-3.5831105965430293E-2"/>
                  <c:y val="0.14580314295758046"/>
                </c:manualLayout>
              </c:layout>
              <c:tx>
                <c:rich>
                  <a:bodyPr/>
                  <a:lstStyle/>
                  <a:p>
                    <a:fld id="{7E9C5333-0E81-4A91-B489-6A8B205A841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上げ</a:t>
                    </a:r>
                    <a:r>
                      <a:rPr lang="en-US" altLang="ja-JP" baseline="0"/>
                      <a:t>8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(32cm)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30444462170483"/>
                      <c:h val="0.13590495775961514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B539-4A4E-95A7-0CBC354A15C5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1AC9DF0D-1F42-4497-998A-FA4C49F2C58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8F8DE93-0B90-4A54-A3EA-01AAD811590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4953C56-AC28-4B9D-AD15-EB3C860621D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B539-4A4E-95A7-0CBC354A15C5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ED555644-D95B-4EE1-8F72-96680A92FF5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226DDEC-C87A-498E-BF71-193321846E3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3A10CF9-2818-4D5E-A936-7D6949E2582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B539-4A4E-95A7-0CBC354A15C5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E7FF0D29-A27C-4F16-BCD6-3A45D2142D8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D94FC83-2B91-4E65-8676-C41DB4D77F6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FA141C2-7822-4B41-AA0E-43CFCC3A2EE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B539-4A4E-95A7-0CBC354A15C5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E83DCC5E-BE0B-4B15-A926-4C05A1DE260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2BD65DC-3337-4AAA-9D26-DE1764CFC25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CDE5771-BECE-41C0-B738-82139992F54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B539-4A4E-95A7-0CBC354A15C5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59DECC27-0A4A-46DF-8957-3C0711965B5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23D95F4-3A3D-4AD2-B547-9C1192092BD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AB8A1CB-2249-44E5-8401-CE2FBF65891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B539-4A4E-95A7-0CBC354A15C5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A37126A6-11E8-4085-A375-2D9BCDFAFF2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8D2B6FE-FE7B-45DF-8FE2-1CA378A45B6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E89A252-46DD-4A37-AC84-CEAE723ABEE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B539-4A4E-95A7-0CBC354A15C5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848DEA2A-B602-48A9-815A-936D1A10613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7B4C9BE-6F1C-4A3E-B245-8A3633FA3A0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5F5CC40-4717-46DC-A3C3-0C3910496CE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B539-4A4E-95A7-0CBC354A15C5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01F070F6-C4B4-4BF7-8EDD-FD9F9CEF677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273CEBB-C806-4809-9E71-50F2BAC612F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C2C46E7-979E-4CCA-A8A2-99E875CBDCC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B539-4A4E-95A7-0CBC354A15C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F5DC4D80-63A4-4310-9306-B281A78F465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FDE46D1-11AA-4393-8C40-25BF763638C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794D638-2434-40E3-ACF5-355B6B1451C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B539-4A4E-95A7-0CBC354A15C5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D55E5745-C913-4C3B-8F3B-5D08C244C74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F1188DB-969F-4579-A25F-6A81D956974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7C516CA-4EDF-402A-98E9-BE866B1026E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B539-4A4E-95A7-0CBC354A15C5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465BD346-84F4-4A86-917D-AC9F1A831BF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34814D1-E9C2-4067-A814-94B766B4B2C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AB4E052-9E30-41B1-9F5A-52F56F0CEE1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B539-4A4E-95A7-0CBC354A15C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37DDD6E7-F7E4-4F9C-BDD0-B29D9656E1B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E9FAA43-3C17-4A97-A693-CAC109170AC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36496D2-9BBA-4686-8F8B-9914811DBE8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B539-4A4E-95A7-0CBC354A15C5}"/>
                </c:ext>
              </c:extLst>
            </c:dLbl>
            <c:dLbl>
              <c:idx val="54"/>
              <c:layout>
                <c:manualLayout>
                  <c:x val="1.3029493078338228E-2"/>
                  <c:y val="-3.6964177087837301E-2"/>
                </c:manualLayout>
              </c:layout>
              <c:tx>
                <c:rich>
                  <a:bodyPr/>
                  <a:lstStyle/>
                  <a:p>
                    <a:r>
                      <a:rPr lang="ja-JP" altLang="en-US" baseline="0"/>
                      <a:t> </a:t>
                    </a:r>
                    <a:fld id="{FE272DC2-B60C-4568-B6D1-E0F96A03584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4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(42cm)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B539-4A4E-95A7-0CBC354A15C5}"/>
                </c:ext>
              </c:extLst>
            </c:dLbl>
            <c:dLbl>
              <c:idx val="55"/>
              <c:layout>
                <c:manualLayout>
                  <c:x val="2.6059050278197628E-2"/>
                  <c:y val="0.1314281852011992"/>
                </c:manualLayout>
              </c:layout>
              <c:tx>
                <c:rich>
                  <a:bodyPr/>
                  <a:lstStyle/>
                  <a:p>
                    <a:fld id="{96BE540F-D3CB-4404-BBD4-F53B9000559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9</a:t>
                    </a:r>
                  </a:p>
                  <a:p>
                    <a:r>
                      <a:rPr lang="ja-JP" altLang="en-US" baseline="0"/>
                      <a:t>チヌ</a:t>
                    </a:r>
                    <a:r>
                      <a:rPr lang="en-US" altLang="ja-JP" baseline="0"/>
                      <a:t>(48cm)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82411415477446"/>
                      <c:h val="0.1317978269720776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B539-4A4E-95A7-0CBC354A15C5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8B8F44EA-BDBD-4648-8B2F-09AA48EEE05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F4E68B0-1C1B-4BB8-B394-96D49316375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2C813BE-C64E-47C5-BDE9-C2400660359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B539-4A4E-95A7-0CBC354A15C5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57396E63-2833-4548-9B18-18571D06350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ADA1E94-FB99-470A-96C7-2421D22E798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C9BAFA3-5261-407E-80ED-EF0EEB4FE09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B539-4A4E-95A7-0CBC354A15C5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BE644E75-D988-4B79-B34B-183FDA69842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256C5E2-EAD0-446D-820E-06BC4529973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C263C46-B500-4AE1-AEFC-FAA42C5A8D8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B539-4A4E-95A7-0CBC354A15C5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4CC6533E-7869-45F2-A6C1-89E95D4A71D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8F218CA-815F-4F0B-AD2D-E15D81FAAD0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B2CB09F-D582-4843-8104-36C267FB304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B539-4A4E-95A7-0CBC354A15C5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528AE8F4-9DC3-4BB9-864C-6B39FFB47A6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5F49C92-3130-4554-9121-2FFE3FD7BC2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FCAEBE8-D9CC-45DC-957E-3E9A0C34B30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B539-4A4E-95A7-0CBC354A15C5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702A5DCC-DEE0-476E-BF35-2603B02BA16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483925C-63F9-4A23-94AF-41BCF019765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8A0B02E-6A07-45D0-96F4-3A9294D6138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B539-4A4E-95A7-0CBC354A15C5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1BA5ED34-DB90-4914-96FA-4F9A46C5B1D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63D65C6-9B3B-4AE9-A4D0-CDB3C239352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8D7E576-6879-4DB6-9F20-074208EFC4E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B539-4A4E-95A7-0CBC354A15C5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1F12E183-902C-43A9-807D-29D2C0D7CA7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6D836F0-98E7-48BA-B53F-3329215929D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CBECD3F-C0D3-4264-92B5-60FAFE7F6C7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B539-4A4E-95A7-0CBC354A15C5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52727175-557A-42BA-B694-8D22A8CD732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717DA9C-00B3-483C-BC4B-CE70941FF8F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C4FE30F-7B45-4679-BACE-24ED2D64D20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B539-4A4E-95A7-0CBC354A15C5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31547EBA-3039-4D61-B95F-60D79716E00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E0844AC-A48F-4FE7-A58D-0C0CDCEE7E5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D19081E-98AC-4DC3-9986-2C1F2FADB4D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B539-4A4E-95A7-0CBC354A15C5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90BA544E-E688-4E04-B4E1-B8E7C486E50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F0C02AE-9A39-4397-A346-2D7AD8618D2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673ADE3-F05D-4067-99DE-11F36ED387C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B539-4A4E-95A7-0CBC354A15C5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D0E04463-46CC-4F43-A801-C57AD570BCA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034C0C6-AE36-4269-A150-729A9D6DD77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4356E45-72DC-4992-830D-E596413090A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B539-4A4E-95A7-0CBC354A15C5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BF5F81A7-DDBA-40C8-8E48-ECC334E72F9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9C1307C-1CB2-42A4-A184-29E1E6145C2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8E99454-BF32-4216-A405-C656559C6B9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B539-4A4E-95A7-0CBC354A15C5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3BBDB874-BEA8-4043-8DA3-D6F3745CCA8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452B1F9-60EC-4471-9732-1E4F7B3CE8A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142D2F4-4D8D-49B0-813A-4D75CCE1348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B539-4A4E-95A7-0CBC354A15C5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60833604-75D7-4A05-8BB3-2FD7C3BA6E3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D5DA659-5323-40D9-A8F0-57B62A6181C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7DB5A9E-C7D0-4345-A467-F04F72E59A3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B539-4A4E-95A7-0CBC354A15C5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3F65FA42-ACEE-4784-9EF9-D302036C3F9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6A6481E-33A5-4590-9A35-E3E2ED716D9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4B0133F-84BB-48D2-81BE-EE427BD155B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B539-4A4E-95A7-0CBC354A15C5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2F59B7D8-F056-48A0-9684-D0A9E295BDE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CD45C39-6C02-4551-A0DA-F0C8B04AF63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F19EE87-2F0D-411B-BE44-AE667359C1F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B539-4A4E-95A7-0CBC354A15C5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8FB1A4F4-290C-4CD3-B003-E8B35E0B33D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94E5EB7-9ACD-43CA-B8B1-1F4ACD2EDA6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F7B168D-114E-42C2-8C49-6B4D122DE58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B539-4A4E-95A7-0CBC354A15C5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E43E23A1-8861-48CD-A5FC-CB7D2045589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BDC14C8-C0D6-48E6-8E40-2CB94E850CF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8C1B843-758F-4A63-8541-215A8FB28C6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B539-4A4E-95A7-0CBC354A15C5}"/>
                </c:ext>
              </c:extLst>
            </c:dLbl>
            <c:dLbl>
              <c:idx val="75"/>
              <c:layout>
                <c:manualLayout>
                  <c:x val="3.5880486892672328E-2"/>
                  <c:y val="-6.601593613826470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  <a:cs typeface="+mn-cs"/>
                      </a:defRPr>
                    </a:pPr>
                    <a:fld id="{33053217-6675-4F5E-868D-29D5B183991A}" type="XVALUE"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pPr>
                        <a:defRPr sz="800" b="1">
                          <a:latin typeface="Meiryo UI" panose="020B0604030504040204" pitchFamily="50" charset="-128"/>
                          <a:ea typeface="Meiryo UI" panose="020B0604030504040204" pitchFamily="50" charset="-128"/>
                        </a:defRPr>
                      </a:pPr>
                      <a:t>[X VALUE]</a:t>
                    </a:fld>
                    <a:r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, </a:t>
                    </a: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下げ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2.4</a:t>
                    </a:r>
                  </a:p>
                  <a:p>
                    <a:pPr>
                      <a:defRPr sz="800" b="1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(20cm)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  <a:cs typeface="+mn-cs"/>
                    </a:defRPr>
                  </a:pPr>
                  <a:endParaRPr lang="en-US" altLang="ja-JP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162762393252121"/>
                      <c:h val="0.1320640974019062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539-4A4E-95A7-0CBC354A15C5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AFB47BE4-D85F-4390-86B0-1588613E863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B57C44C-A3E9-470C-B82C-0BD827FF5D1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F548E49-B183-434C-BEE8-BF92D62831E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B539-4A4E-95A7-0CBC354A15C5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09C0CC1F-8E6D-4DF8-9BB9-DA7B8C5F28A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7F4FECE-D1EE-419B-A217-997651F4E1D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B81ED60-F921-483A-885A-4BC1E5830CB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B539-4A4E-95A7-0CBC354A15C5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49F8A66B-C048-48FD-BDEC-5EBF6CABC55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D92A2B3-E758-4C45-91D8-AD541300628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86C3A60-C036-432E-A23C-7CB41FBD05E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B539-4A4E-95A7-0CBC354A15C5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DCF02D44-6695-436F-9C37-5CAB4901752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6CD946D-5708-4D47-AB1D-58E314B4921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CBA8E37-89C2-43FB-8ADA-A67543254CF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B539-4A4E-95A7-0CBC354A15C5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52572C6E-9A29-4AC1-9F67-30F5E733EBB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495EA96-6ACF-4F65-9FE5-2C46CD99B4C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77D2871-17D4-46C4-8742-A1A2688CE83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B539-4A4E-95A7-0CBC354A15C5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40CAF699-FB60-4832-BAD8-5F4600A1AED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D473BB1-2B3F-42B5-9C93-E03BE967E7A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9EEE8B0-3329-47F6-9654-1F1EE4D4C67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B539-4A4E-95A7-0CBC354A15C5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985692A4-8C0F-4ED7-81A2-7D2069AC021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242E142-80C4-4C3C-A497-06DFC42D5D8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1F66046-5DB5-4A32-B555-02120D8C330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B539-4A4E-95A7-0CBC354A15C5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71A1B932-0D4A-47A9-BF80-AA223204D18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9E00AB6-0CFF-46D0-9225-EBB79F732FA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2AA078A-7F35-494C-8338-F98F482F5CF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B539-4A4E-95A7-0CBC354A15C5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22018F0A-01DD-449B-9610-890EE61169E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9BE9F54-81C4-4B7F-8CE2-11726DD639C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E826C2F-2D78-40AA-8016-C42BDF2DDC9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B539-4A4E-95A7-0CBC354A15C5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9564EED6-B012-4AF2-A784-34B494E8391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2073D3D-09E4-456A-94E7-810AF8A04B2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BC1C222-4E69-452E-8361-E3CDFDC1205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B539-4A4E-95A7-0CBC354A15C5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A2638693-860B-4D16-9227-47CDDC0795F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397DBFE-7410-416E-A0D7-BD4B26259DD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705C179-0DA8-45B5-B96A-9ED86A0E2CB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B539-4A4E-95A7-0CBC354A15C5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C290E12A-999C-49E6-8108-7C2A8563705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3EB893F-4645-4241-9D3D-B0F3DF5258A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5A67B81-9810-463B-9761-A6A34FB35E9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B539-4A4E-95A7-0CBC354A15C5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FB74A572-2097-42F8-BEB5-B6C42AA79D9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B3320D6-6A8A-4DE1-84ED-B539E2D7059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B87F47B-294B-4907-B249-87BE2D8F1E2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B539-4A4E-95A7-0CBC354A15C5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E2466DF9-6F4B-4B6B-9006-9925DC6142C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C1C545E-13AF-4C50-A487-C1ADBDD2718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7CA3A35-C2A6-47FF-A888-C98AE4F04D7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B539-4A4E-95A7-0CBC354A15C5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2B439B33-1790-41C2-ABE7-64BCF1E03D5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CD8A52C-555C-4882-922A-88F7BB687B6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BDD1EFC-5500-474B-88C0-D63DF09BFC1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B539-4A4E-95A7-0CBC354A15C5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F1AF2DBA-ED00-41BE-A9B9-1162841AAB0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35ECE34-DE63-4993-9CB0-58494D37740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46A3716-7612-447E-A8D0-8AFC08010E6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B539-4A4E-95A7-0CBC354A15C5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23F1C919-756E-4199-A75A-653A9CD42AB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A434256-BD62-4FF5-98A5-4DB336793CE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AC4D94D-A36A-4BCD-8E50-C800EB8627C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B539-4A4E-95A7-0CBC354A15C5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7DFB21A7-5A3E-4D84-A5F8-5F65EB7AE26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19BAF92-88AF-47EF-AAEC-1B8EDD8C281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EA83737-49D8-46DE-B175-4B699A1AEC0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B539-4A4E-95A7-0CBC354A15C5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EF6C34FC-D1B2-4409-88EB-F4999C58CEB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1E35F2C-027B-44E9-A0A6-A25B5A6CE68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A8A6FFF-B673-4BA0-94E1-1B47F481594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B539-4A4E-95A7-0CBC354A15C5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86D4A3F6-1DAE-4C97-AB17-659A790B1A8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2EDAC36-051C-4514-9C6B-681ED3BB5B1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67B8C76-F066-4440-8FE6-DC1B06E09DF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B539-4A4E-95A7-0CBC354A15C5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C97088C1-AB36-4B8A-9C05-4276C8722AC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EE80198-4CB8-4AF9-8F50-ED12B1CBE0D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6836919-7009-4324-B260-291A91E2C92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B539-4A4E-95A7-0CBC354A15C5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9A4F9B14-ED64-40E9-BD09-AE5D00FBF10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43602CB-AEBE-4E7C-927F-3EE20FB6E20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A61D264-8CA3-4B7E-89FA-AD4E667B05D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B539-4A4E-95A7-0CBC354A15C5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5ED8AF88-0922-422E-8D2E-ED9F109D958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4685804-5A03-46EF-9A73-7682AE620B8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DFFE8C3-D207-4DEC-8A8E-4D0CE2D1798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B539-4A4E-95A7-0CBC354A15C5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53B235AA-CD83-4655-A9C1-24640CB987F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BAB37A7-8096-44BB-B128-7FBDFB86875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CDF65E6-0829-4120-995C-F36DAC27F3F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B539-4A4E-95A7-0CBC354A15C5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EE1BEB4D-B78F-4D79-B8D7-C1620B24FA0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6C329A1-4F92-458B-BC7B-BACB66C3465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ABD45F4-63EA-4A47-A865-E74DC5F6E18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B539-4A4E-95A7-0CBC354A15C5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DF278A7B-9F29-4ECA-B897-D201154157F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0766B33-4279-4EE2-87D9-92B23B59E4E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059BFC4-CABA-46A9-B008-E281679F04A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B539-4A4E-95A7-0CBC354A15C5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5A3EE0EF-F58D-46AA-B581-E93B503F549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AB0AD07-43EA-4FA3-9ECC-4EB3B7B6139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EF4BD15-D490-457D-A875-2E5D11B105B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B539-4A4E-95A7-0CBC354A15C5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2829A0C6-CA2C-47BC-8BDF-726F0A8CB41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0010BD5-0154-461E-8C6D-3CED5D77491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FA0B90B-BFBF-41FB-B0F6-3D3196884FF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B539-4A4E-95A7-0CBC354A15C5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81A08D01-A5C2-466F-818B-F4EDF407CB6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E5991B3-CFC0-4D3E-967A-9946683D997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4BE851B-CF14-47A7-9D19-A9F3C554310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B539-4A4E-95A7-0CBC354A15C5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87ACB3F5-B69A-4695-9686-350FE597410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D585014-BD09-4103-880A-2C2877EBD9C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8C178BD-8BE0-4EDA-9DF1-E32EDD4526C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B539-4A4E-95A7-0CBC354A15C5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AAB288F1-C72F-49D9-BE84-9E196396609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BDF546A-34F3-494F-BB8B-6AD2B99E563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D15B4F2-6875-416C-A6EF-8A525411667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B539-4A4E-95A7-0CBC354A15C5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6F3890B1-CA30-4250-B619-F2713A82891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77056F8-6C71-4041-AC25-C9C33AAE14C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B7FCD37-E811-4E29-9157-7C7B4186B69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B539-4A4E-95A7-0CBC354A15C5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88636AC7-4395-48BA-8C8A-18B54753A98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5C20838-D73F-4211-A3C8-7E289B2170C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1479188-8972-4D19-80E0-22B3527486D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B539-4A4E-95A7-0CBC354A15C5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52B5DCC2-561B-4666-8E17-B0EB290E59E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1013E54-8EB7-4CDD-9ED0-62669BC5EA2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84A1B80-0672-44E2-8FE4-CF2D5907AB1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B539-4A4E-95A7-0CBC354A15C5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E763C6E4-443F-464E-BADE-A2FDB41CB92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57637D3-A7E6-4847-AA4E-CCA434532B3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ADD8A35-6F1E-43C4-9DD1-878783B06D9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B539-4A4E-95A7-0CBC354A15C5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8FA5E3E5-3B02-4AEA-92DB-8D1D93BA4D0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9CC93FA-006D-4301-8509-C4ABBDD0166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5FB168C-9105-4ACC-AEA4-2446C1DA8EC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B539-4A4E-95A7-0CBC354A15C5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428AB738-30E9-4390-8926-E7BA4AAF177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162E492-7B24-4959-B7B8-737611CC6D2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584A988-E7A4-4CDE-815D-983D277F26A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B539-4A4E-95A7-0CBC354A15C5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4127F7E0-2E6E-4F3B-AFD5-7496F9B51F5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5904F20-FD4F-4266-A85F-ECA4B8C8BBB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D2E69B3-2B7E-41B8-9B9F-3710621749D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B539-4A4E-95A7-0CBC354A15C5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5CE29172-01F0-418F-A2D4-989E978959C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0336813-C25C-4F1B-A54F-72A51774AA0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66022C8-7E44-4172-BD9B-DF35460661B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B539-4A4E-95A7-0CBC354A15C5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23AF77CB-27B0-4905-928E-21DDD0E5BD6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818E7A8-2BE8-4B48-BB0B-5AC5774CFC2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3F0E2F9-2D39-4B6D-8492-61DD8D60390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B539-4A4E-95A7-0CBC354A15C5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8C44B83E-21B2-44A0-8955-8C7DDBDDF37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5F0297F-FA3E-49B6-8B4D-30368895D84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0B613C1-85F7-43E1-B3BD-E818840147E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B539-4A4E-95A7-0CBC354A15C5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B72EA51D-B0CE-4B41-A255-69C75D57D38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3B02E41-10E2-4318-94B7-58825927055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E6BAAB3-BA4B-4D46-95B8-B5D813BD574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B539-4A4E-95A7-0CBC354A15C5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448731AB-B448-410C-909C-15CB459E69D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1AA4C3C-5141-401A-9258-CEF0F9B834F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DC2C11C-7402-4495-BE85-D902C01808B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B539-4A4E-95A7-0CBC354A15C5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D6CDA273-6F86-4C79-8E70-A883D8A4231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EC8CD2B-6A59-48EE-B242-C68A488FDC5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6CFE058-3198-4FC9-9DB7-B853B7E0270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B539-4A4E-95A7-0CBC354A15C5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E7842BA6-2BD7-400D-B943-D96B24D0F5D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1F04E29-ACB9-4FD1-B02E-3F26D977403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9470BD5-CF04-4F67-B416-AA0DC0296F9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B539-4A4E-95A7-0CBC354A15C5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E793EE42-EC3B-443E-80E9-25BA93E7136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A60A736-EDA1-4800-A975-C2BC0C50843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1AC1DDB-069B-4433-B3B6-1D6C5995086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B539-4A4E-95A7-0CBC354A15C5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9DE5E152-25BA-4E5D-8B06-9B3D262A42F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8F63F15-5BD6-4BDF-BE62-321EBB8EE7B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C9A8A36-0A54-492F-99E5-B1526F3F156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B539-4A4E-95A7-0CBC354A15C5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F8A056DA-D1A9-4522-93EC-C812E7C4257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759AF03-22F9-4EEE-AC28-28797D2E0E2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F7B18BA-A1F0-422A-8D10-7052A6E9B98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B539-4A4E-95A7-0CBC354A15C5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7B59FD6D-3B6E-44E3-9F17-A393CC9D4D9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DE7CDBA-5B26-4385-B23A-3F031C246E2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2108944-C174-491A-92EF-3F3A296D083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B539-4A4E-95A7-0CBC354A15C5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7A513DE2-1D9D-4506-B64A-CA66818AB3C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EC47A7B-BEA6-428D-AF62-41915738A91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5A64733-6A7D-4FE3-B624-F4B624C0F24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B539-4A4E-95A7-0CBC354A15C5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F313154A-D9FD-4AE6-88D2-D204441C061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2EAF4F9-73FE-4304-BD66-29C4BA3ECAA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F86DA1D-CF3C-4C6B-A2B5-7C4006CEB27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B539-4A4E-95A7-0CBC354A15C5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8E8CFE86-376D-4B3E-B7E0-091D55A2F27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E614AD8-94A8-47FB-842A-830BA8E4DEF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0EE3613-4ED4-4394-89B0-1F3A14E56D6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B539-4A4E-95A7-0CBC354A15C5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1DA2F949-44EF-4C83-B76A-97DAC0F51FA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FF118D7-8471-4898-A943-1035E5568CF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A8AF050-CCD6-4420-BA33-C1196994DC6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B539-4A4E-95A7-0CBC354A15C5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DBA8910D-398F-4FB1-84FD-C1A8554E6DB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7D45217-4BF1-4647-9B5F-82CC0927D2D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FC72540-953C-4863-8821-9389826ABB5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B539-4A4E-95A7-0CBC354A15C5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494C71F8-B85F-47C4-B4EE-7C2621D8986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9FE2F4B-1790-41AB-864B-2F291B53CE7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E66C35C-7ABD-45EB-8788-2B3EDED09CC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B539-4A4E-95A7-0CBC354A15C5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9A4B40D3-4ADC-4B73-9C3F-F693098726C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4A6C105-1FD1-490E-93FA-014D91FCF85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8DEA176-FADF-4465-856A-AC42FC3D967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B539-4A4E-95A7-0CBC354A15C5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F30E7555-4BFB-4F21-AE12-E6DE50667F8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B4FA0A6-78B1-443B-B203-D9E6D84DA7D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854206E-D497-4705-8C03-CA1089EA3D6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B539-4A4E-95A7-0CBC354A15C5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D2FF9F03-CBBF-4FDE-953B-FC44809C4EC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C5AD526-EF44-4E08-A85A-1614FE8C67B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D47A50F-82B7-4950-AB80-E64E6E11C34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B539-4A4E-95A7-0CBC354A15C5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8FE0F32D-CA54-4640-9D70-4AB576BC62C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C01DDE7-3357-4526-8374-4F910CE891A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F84BFC0-DFC1-4195-97E3-A4F91822295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B539-4A4E-95A7-0CBC354A15C5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360E05A4-E404-487B-9627-CD9D2D03210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348DA31-14B4-4270-B150-AFB51F7E4CB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91D31F6-E20B-49C4-B759-7F2E3264049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B539-4A4E-95A7-0CBC354A15C5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2DB8D112-4FBF-4A98-891E-EF54ED0E24B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2D76DE0-67D2-424C-8224-AFA8E14F569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A92D30E-102E-4F66-9476-C8D08B78FD5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B539-4A4E-95A7-0CBC354A15C5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56E7E53E-B6FF-48D5-9D15-25834CA04B5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FE233CC-0476-4AB0-9E65-529200D75E5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17D78D6-D7FA-4840-923F-DD1D414B24E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B539-4A4E-95A7-0CBC354A15C5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2306A014-B340-4E08-8945-7760D576345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2BB7B82-3089-4618-B50A-D5306FF35C3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2B0CC2D-1937-40D5-9AC1-2EDEA0375B0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B539-4A4E-95A7-0CBC354A15C5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3619CEC4-42D3-45DC-AEE3-B32D241C32A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6BE7871-F9E7-4422-A35D-57E711298CF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FDB5F84-CF32-44E1-AAD8-ADC1CAF8740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B539-4A4E-95A7-0CBC354A15C5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CA705223-4DFF-448C-A372-895D474DB45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842EB43-AA30-4E42-BE9C-82BD1FD5FF2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48A3F2E-7647-4D29-8CB0-0699E093DC8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B539-4A4E-95A7-0CBC354A15C5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A2963558-3469-4D30-9129-760A38C8AF5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15765CD-9638-4FD3-881A-117AAC37B21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80C940A-B5C3-4FB5-B782-F19B109BE7D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B539-4A4E-95A7-0CBC354A15C5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DDA721FE-7477-420D-AE56-D4894D77B8C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69BCF19-11DA-4A2D-A7EE-7A5B3321C3B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9E5DF38-4B51-432C-9367-848B2257D6A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B539-4A4E-95A7-0CBC354A15C5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9F476F1C-C03A-4042-9F48-3B18FCA574D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97333AB-4287-4EED-8E4B-FC8FF24F593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05CEAE2-65A0-487B-8174-BBB8E41A6F5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B539-4A4E-95A7-0CBC354A15C5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'240907'!$D$7:$D$150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'240907'!$F$7:$F$150</c:f>
              <c:numCache>
                <c:formatCode>General</c:formatCode>
                <c:ptCount val="14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109.7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'240907'!$G$82</c15:f>
                <c15:dlblRangeCache>
                  <c:ptCount val="1"/>
                </c15:dlblRangeCache>
              </c15:datalabelsRange>
            </c:ext>
            <c:ext xmlns:c16="http://schemas.microsoft.com/office/drawing/2014/chart" uri="{C3380CC4-5D6E-409C-BE32-E72D297353CC}">
              <c16:uniqueId val="{00000091-B539-4A4E-95A7-0CBC354A1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2784"/>
        <c:axId val="537473504"/>
      </c:scatterChart>
      <c:valAx>
        <c:axId val="53747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3504"/>
        <c:crosses val="autoZero"/>
        <c:crossBetween val="midCat"/>
      </c:valAx>
      <c:valAx>
        <c:axId val="537473504"/>
        <c:scaling>
          <c:orientation val="minMax"/>
          <c:min val="-2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2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2025/09/14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'240914'!$E$6</c:f>
              <c:strCache>
                <c:ptCount val="1"/>
                <c:pt idx="0">
                  <c:v>水位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'240914'!$D$7:$D$150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'240914'!$E$7:$E$150</c:f>
              <c:numCache>
                <c:formatCode>General</c:formatCode>
                <c:ptCount val="144"/>
                <c:pt idx="0">
                  <c:v>125</c:v>
                </c:pt>
                <c:pt idx="1">
                  <c:v>122</c:v>
                </c:pt>
                <c:pt idx="2">
                  <c:v>118.9</c:v>
                </c:pt>
                <c:pt idx="3">
                  <c:v>115.9</c:v>
                </c:pt>
                <c:pt idx="4">
                  <c:v>112.9</c:v>
                </c:pt>
                <c:pt idx="5">
                  <c:v>110</c:v>
                </c:pt>
                <c:pt idx="6">
                  <c:v>107.2</c:v>
                </c:pt>
                <c:pt idx="7">
                  <c:v>104.4</c:v>
                </c:pt>
                <c:pt idx="8">
                  <c:v>101.8</c:v>
                </c:pt>
                <c:pt idx="9">
                  <c:v>99.2</c:v>
                </c:pt>
                <c:pt idx="10">
                  <c:v>96.7</c:v>
                </c:pt>
                <c:pt idx="11">
                  <c:v>94.2</c:v>
                </c:pt>
                <c:pt idx="12">
                  <c:v>91.8</c:v>
                </c:pt>
                <c:pt idx="13">
                  <c:v>89.4</c:v>
                </c:pt>
                <c:pt idx="14">
                  <c:v>86.9</c:v>
                </c:pt>
                <c:pt idx="15">
                  <c:v>84.5</c:v>
                </c:pt>
                <c:pt idx="16">
                  <c:v>82</c:v>
                </c:pt>
                <c:pt idx="17">
                  <c:v>79.400000000000006</c:v>
                </c:pt>
                <c:pt idx="18">
                  <c:v>76.900000000000006</c:v>
                </c:pt>
                <c:pt idx="19">
                  <c:v>74.3</c:v>
                </c:pt>
                <c:pt idx="20">
                  <c:v>71.7</c:v>
                </c:pt>
                <c:pt idx="21">
                  <c:v>69</c:v>
                </c:pt>
                <c:pt idx="22">
                  <c:v>66.5</c:v>
                </c:pt>
                <c:pt idx="23">
                  <c:v>63.9</c:v>
                </c:pt>
                <c:pt idx="24">
                  <c:v>61.5</c:v>
                </c:pt>
                <c:pt idx="25">
                  <c:v>59.2</c:v>
                </c:pt>
                <c:pt idx="26">
                  <c:v>57</c:v>
                </c:pt>
                <c:pt idx="27">
                  <c:v>55</c:v>
                </c:pt>
                <c:pt idx="28">
                  <c:v>53.2</c:v>
                </c:pt>
                <c:pt idx="29">
                  <c:v>51.6</c:v>
                </c:pt>
                <c:pt idx="30">
                  <c:v>50.3</c:v>
                </c:pt>
                <c:pt idx="31">
                  <c:v>49.2</c:v>
                </c:pt>
                <c:pt idx="32">
                  <c:v>48.3</c:v>
                </c:pt>
                <c:pt idx="33">
                  <c:v>47.6</c:v>
                </c:pt>
                <c:pt idx="34">
                  <c:v>47.2</c:v>
                </c:pt>
                <c:pt idx="35">
                  <c:v>47.1</c:v>
                </c:pt>
                <c:pt idx="36">
                  <c:v>47.1</c:v>
                </c:pt>
                <c:pt idx="37">
                  <c:v>47.3</c:v>
                </c:pt>
                <c:pt idx="38">
                  <c:v>47.7</c:v>
                </c:pt>
                <c:pt idx="39">
                  <c:v>48.2</c:v>
                </c:pt>
                <c:pt idx="40">
                  <c:v>48.9</c:v>
                </c:pt>
                <c:pt idx="41">
                  <c:v>49.8</c:v>
                </c:pt>
                <c:pt idx="42">
                  <c:v>50.8</c:v>
                </c:pt>
                <c:pt idx="43">
                  <c:v>51.9</c:v>
                </c:pt>
                <c:pt idx="44">
                  <c:v>53.2</c:v>
                </c:pt>
                <c:pt idx="45">
                  <c:v>54.6</c:v>
                </c:pt>
                <c:pt idx="46">
                  <c:v>56.2</c:v>
                </c:pt>
                <c:pt idx="47">
                  <c:v>58</c:v>
                </c:pt>
                <c:pt idx="48">
                  <c:v>60</c:v>
                </c:pt>
                <c:pt idx="49">
                  <c:v>62.2</c:v>
                </c:pt>
                <c:pt idx="50">
                  <c:v>64.5</c:v>
                </c:pt>
                <c:pt idx="51">
                  <c:v>67.2</c:v>
                </c:pt>
                <c:pt idx="52">
                  <c:v>70</c:v>
                </c:pt>
                <c:pt idx="53">
                  <c:v>73</c:v>
                </c:pt>
                <c:pt idx="54">
                  <c:v>76.2</c:v>
                </c:pt>
                <c:pt idx="55">
                  <c:v>79.599999999999994</c:v>
                </c:pt>
                <c:pt idx="56">
                  <c:v>83.1</c:v>
                </c:pt>
                <c:pt idx="57">
                  <c:v>86.7</c:v>
                </c:pt>
                <c:pt idx="58">
                  <c:v>90.4</c:v>
                </c:pt>
                <c:pt idx="59">
                  <c:v>94.1</c:v>
                </c:pt>
                <c:pt idx="60">
                  <c:v>97.8</c:v>
                </c:pt>
                <c:pt idx="61">
                  <c:v>101.4</c:v>
                </c:pt>
                <c:pt idx="62">
                  <c:v>104.9</c:v>
                </c:pt>
                <c:pt idx="63">
                  <c:v>108.3</c:v>
                </c:pt>
                <c:pt idx="64">
                  <c:v>111.4</c:v>
                </c:pt>
                <c:pt idx="65">
                  <c:v>114.4</c:v>
                </c:pt>
                <c:pt idx="66">
                  <c:v>117.1</c:v>
                </c:pt>
                <c:pt idx="67">
                  <c:v>119.5</c:v>
                </c:pt>
                <c:pt idx="68">
                  <c:v>121.7</c:v>
                </c:pt>
                <c:pt idx="69">
                  <c:v>123.7</c:v>
                </c:pt>
                <c:pt idx="70">
                  <c:v>125.3</c:v>
                </c:pt>
                <c:pt idx="71">
                  <c:v>126.8</c:v>
                </c:pt>
                <c:pt idx="72">
                  <c:v>128</c:v>
                </c:pt>
                <c:pt idx="73">
                  <c:v>129</c:v>
                </c:pt>
                <c:pt idx="74">
                  <c:v>129.9</c:v>
                </c:pt>
                <c:pt idx="75">
                  <c:v>130.6</c:v>
                </c:pt>
                <c:pt idx="76">
                  <c:v>131.30000000000001</c:v>
                </c:pt>
                <c:pt idx="77">
                  <c:v>131.80000000000001</c:v>
                </c:pt>
                <c:pt idx="78">
                  <c:v>132.4</c:v>
                </c:pt>
                <c:pt idx="79">
                  <c:v>132.80000000000001</c:v>
                </c:pt>
                <c:pt idx="80">
                  <c:v>133.30000000000001</c:v>
                </c:pt>
                <c:pt idx="81">
                  <c:v>133.69999999999999</c:v>
                </c:pt>
                <c:pt idx="82">
                  <c:v>134.1</c:v>
                </c:pt>
                <c:pt idx="83">
                  <c:v>134.6</c:v>
                </c:pt>
                <c:pt idx="84">
                  <c:v>135</c:v>
                </c:pt>
                <c:pt idx="85">
                  <c:v>135.4</c:v>
                </c:pt>
                <c:pt idx="86">
                  <c:v>135.80000000000001</c:v>
                </c:pt>
                <c:pt idx="87">
                  <c:v>136.1</c:v>
                </c:pt>
                <c:pt idx="88">
                  <c:v>136.4</c:v>
                </c:pt>
                <c:pt idx="89">
                  <c:v>136.6</c:v>
                </c:pt>
                <c:pt idx="90">
                  <c:v>136.80000000000001</c:v>
                </c:pt>
                <c:pt idx="91">
                  <c:v>137</c:v>
                </c:pt>
                <c:pt idx="92">
                  <c:v>137.1</c:v>
                </c:pt>
                <c:pt idx="93">
                  <c:v>137.19999999999999</c:v>
                </c:pt>
                <c:pt idx="94">
                  <c:v>137.19999999999999</c:v>
                </c:pt>
                <c:pt idx="95">
                  <c:v>137.30000000000001</c:v>
                </c:pt>
                <c:pt idx="96">
                  <c:v>137.30000000000001</c:v>
                </c:pt>
                <c:pt idx="97">
                  <c:v>137.4</c:v>
                </c:pt>
                <c:pt idx="98">
                  <c:v>137.5</c:v>
                </c:pt>
                <c:pt idx="99">
                  <c:v>137.6</c:v>
                </c:pt>
                <c:pt idx="100">
                  <c:v>137.9</c:v>
                </c:pt>
                <c:pt idx="101">
                  <c:v>138.19999999999999</c:v>
                </c:pt>
                <c:pt idx="102">
                  <c:v>138.6</c:v>
                </c:pt>
                <c:pt idx="103">
                  <c:v>139.1</c:v>
                </c:pt>
                <c:pt idx="104">
                  <c:v>139.69999999999999</c:v>
                </c:pt>
                <c:pt idx="105">
                  <c:v>140.4</c:v>
                </c:pt>
                <c:pt idx="106">
                  <c:v>141.1</c:v>
                </c:pt>
                <c:pt idx="107">
                  <c:v>141.9</c:v>
                </c:pt>
                <c:pt idx="108">
                  <c:v>142.69999999999999</c:v>
                </c:pt>
                <c:pt idx="109">
                  <c:v>143.6</c:v>
                </c:pt>
                <c:pt idx="110">
                  <c:v>144.4</c:v>
                </c:pt>
                <c:pt idx="111">
                  <c:v>145.19999999999999</c:v>
                </c:pt>
                <c:pt idx="112">
                  <c:v>146</c:v>
                </c:pt>
                <c:pt idx="113">
                  <c:v>146.6</c:v>
                </c:pt>
                <c:pt idx="114">
                  <c:v>147.19999999999999</c:v>
                </c:pt>
                <c:pt idx="115">
                  <c:v>147.69999999999999</c:v>
                </c:pt>
                <c:pt idx="116">
                  <c:v>148</c:v>
                </c:pt>
                <c:pt idx="117">
                  <c:v>148.19999999999999</c:v>
                </c:pt>
                <c:pt idx="118">
                  <c:v>148.4</c:v>
                </c:pt>
                <c:pt idx="119">
                  <c:v>148.4</c:v>
                </c:pt>
                <c:pt idx="120">
                  <c:v>148.30000000000001</c:v>
                </c:pt>
                <c:pt idx="121">
                  <c:v>148.1</c:v>
                </c:pt>
                <c:pt idx="122">
                  <c:v>147.80000000000001</c:v>
                </c:pt>
                <c:pt idx="123">
                  <c:v>147.5</c:v>
                </c:pt>
                <c:pt idx="124">
                  <c:v>147.19999999999999</c:v>
                </c:pt>
                <c:pt idx="125">
                  <c:v>146.80000000000001</c:v>
                </c:pt>
                <c:pt idx="126">
                  <c:v>146.4</c:v>
                </c:pt>
                <c:pt idx="127">
                  <c:v>145.9</c:v>
                </c:pt>
                <c:pt idx="128">
                  <c:v>145.5</c:v>
                </c:pt>
                <c:pt idx="129">
                  <c:v>145</c:v>
                </c:pt>
                <c:pt idx="130">
                  <c:v>144.5</c:v>
                </c:pt>
                <c:pt idx="131">
                  <c:v>144</c:v>
                </c:pt>
                <c:pt idx="132">
                  <c:v>143.5</c:v>
                </c:pt>
                <c:pt idx="133">
                  <c:v>142.9</c:v>
                </c:pt>
                <c:pt idx="134">
                  <c:v>142.19999999999999</c:v>
                </c:pt>
                <c:pt idx="135">
                  <c:v>141.4</c:v>
                </c:pt>
                <c:pt idx="136">
                  <c:v>140.5</c:v>
                </c:pt>
                <c:pt idx="137">
                  <c:v>139.4</c:v>
                </c:pt>
                <c:pt idx="138">
                  <c:v>138.30000000000001</c:v>
                </c:pt>
                <c:pt idx="139">
                  <c:v>137</c:v>
                </c:pt>
                <c:pt idx="140">
                  <c:v>135.6</c:v>
                </c:pt>
                <c:pt idx="141">
                  <c:v>134</c:v>
                </c:pt>
                <c:pt idx="142">
                  <c:v>132.30000000000001</c:v>
                </c:pt>
                <c:pt idx="143">
                  <c:v>130.4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D-46E5-8FD0-B8F25041402F}"/>
            </c:ext>
          </c:extLst>
        </c:ser>
        <c:ser>
          <c:idx val="1"/>
          <c:order val="1"/>
          <c:tx>
            <c:strRef>
              <c:f>'240914'!$F$6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83D-46E5-8FD0-B8F25041402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5892A25-1F5D-4955-82A5-D05CB806E2CA}" type="CELLRANGE">
                      <a:rPr lang="ja-JP" altLang="en-US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AB20FB35-FE33-4290-B543-E9DE3BB5760E}" type="SERIESNAME">
                      <a:rPr lang="ja-JP" altLang="en-US" baseline="0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F3A4D66-82F2-475C-97C4-F2EFEAA459F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B145067-9A6E-4F1E-8DC8-02D8D15C3DA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83D-46E5-8FD0-B8F25041402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AE44BCB-4238-41F6-89F4-23F11404484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D29A501-24D8-4D4C-B951-E2B0CEB2DEE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FB34352-F715-49BF-8C47-3DB0D32E0F0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83D-46E5-8FD0-B8F25041402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A95EF88-F071-4825-AC99-C5CBF127C25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EBBB3AD-A165-49EC-9EE2-740F7949B2D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2E5E1F8-6681-4D17-95F1-29FF668DA0C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83D-46E5-8FD0-B8F25041402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0A45CBC-6318-4F7E-B30B-E4F743B2361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5CB9F09-5FC3-43BA-9680-1CC9637C0AB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460FB35-160D-4B40-9178-1403057E0C5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83D-46E5-8FD0-B8F25041402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D0BA431-0075-4474-872C-68C26CA56C0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831544A-769A-41B1-83F9-F68FE935B5C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D4AF483-A431-4CF1-A804-AA0589AB6E5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83D-46E5-8FD0-B8F25041402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32B018C-8D04-44E8-8D44-3E3ED4A6F83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09147F6-94CB-4157-BD4C-B49F434F46E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3546433-E7E5-458C-9A10-D600EBB50A3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83D-46E5-8FD0-B8F25041402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5C6CB71-1E1B-43C0-9CD3-5744BD25889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DE1EA76-909C-4430-AEDF-920A5CD47CC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266C44D-B0C0-4B1D-AF73-55A5AAC36DF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83D-46E5-8FD0-B8F25041402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EEBF76E-2929-4048-A4C3-599B5DFF180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14BC822-7BCC-495C-9012-83B2A17D631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587077D-D3E6-484B-9680-38C53D22A00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83D-46E5-8FD0-B8F25041402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D6CAAB5-0762-4AAC-BB7D-4156349609C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3C4CE6E-FA92-4B9F-9EC0-E36CAAAE6ED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5C3CFE6-AFBE-48E3-8E91-BFB7757D778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83D-46E5-8FD0-B8F25041402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0769D48-B767-4DAB-9E8D-5A483B37E60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10353EB-0FD0-4694-B9BB-A014E9DD242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20F10EA-8D8E-492E-8689-7397A8E04B8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83D-46E5-8FD0-B8F25041402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4FAF1A1-0ADE-44D2-910A-8F3A2DA8257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58B7C94-E7DC-4B7A-B4D7-E6954814158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BF2CCEC-48C6-46E0-A1A6-91E891E468E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83D-46E5-8FD0-B8F25041402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35675BD-ED02-4F8D-A856-81D7B505C42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34A5EC1-4E54-4D5B-AD95-4D425E0954E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63C0471-D471-45DA-A809-6D954DD29D8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83D-46E5-8FD0-B8F25041402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2351DFB-6EB9-44B6-BA8C-9DBE6F28088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709C3C9-4A46-43FD-9FF7-8E359F46087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555DBD7-EB6C-4D15-914F-40C6D2768DD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83D-46E5-8FD0-B8F25041402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68023BE-2430-4339-960D-EE2DC75C6C8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09739DB-6984-440E-8236-CFF9EE705CC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8E6854E-1395-47A9-A7C2-BFFCA5FDC44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83D-46E5-8FD0-B8F25041402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C0EF21D-CFD2-4B5E-B8B7-FF32BE99C62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32ACFF9-9DCA-4EF8-BE17-81978617D62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A33FB3A-9F8A-4A83-9977-E4346C55619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83D-46E5-8FD0-B8F25041402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F19A69E-8668-4D16-ABE7-B9F1DE985D9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2AF923B-D231-43AB-A07E-99909F3D141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1745631-7379-40E4-B61D-938349A6B75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83D-46E5-8FD0-B8F25041402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89E7805-8704-476F-8400-603FB132CEB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6E089F8-743F-45A4-947F-7D28BA6BCE9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1C8FFA5-ED99-40F6-851E-D1FBC596B19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83D-46E5-8FD0-B8F25041402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B4F31D5-18C2-4B63-B042-DFAB25E2DDF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F50CF90-404A-4798-9D84-FF42E89CF24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8E9C596-C493-40D9-87BF-A2579C168C7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83D-46E5-8FD0-B8F25041402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3EB5CE3-ACB2-4469-AB27-2B5BE45A8FE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426C0A8-8760-4F2C-970A-DFC09BAED43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A2ED7A1-1E1D-4292-945B-D45FA773A07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83D-46E5-8FD0-B8F25041402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0E6EA6D-9551-4F5F-A9CF-4FE94F249F1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4132074-9D5D-47AD-BC02-81CA8BD89E8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B50FFA2-FCE1-4206-8778-D4B6FF36223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83D-46E5-8FD0-B8F25041402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BC65701-D47D-44D2-BC65-37D3CBB25AC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56C9C5A-B3CC-40E5-A367-C63E55AD167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83D6294-350B-4980-ABF4-3040ABBBFD2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883D-46E5-8FD0-B8F25041402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F3CC03C-FB8A-48F2-AAC4-E15C88B74EA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82EC345-621B-4A22-B823-0EE9FCE38A0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ED90E8C-12A4-4306-BD42-E3C6B840950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83D-46E5-8FD0-B8F25041402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59D2410-5688-476C-8B7E-A2E4F2D817A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F73D647-DBBD-4245-9572-C36C6E3953A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E6709FB-9842-4560-B189-8B8EA676B36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883D-46E5-8FD0-B8F25041402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94820A3-FEDC-4DF0-B61F-5A7BD4753F7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8A73D4B-424A-4AC8-885F-D29441FF8BA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BB16936-033D-4A69-A196-0070AEB3C9F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83D-46E5-8FD0-B8F25041402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760D93D-CBC2-43C2-895D-28AD9619BD3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D9EC31F-AC25-495B-AC1C-69A18BB990C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92EF055-22D5-4793-A827-DA4F37F2E94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883D-46E5-8FD0-B8F25041402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DBCA7949-B48D-4203-BE68-CF8C48832AD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29C55FE-9DFD-4385-BB72-FD39358AB76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4296DB3-80D0-41DD-BEFC-3A3E64FEEA7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83D-46E5-8FD0-B8F25041402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D4DAF68-2DE4-4B14-B5AB-DB7A8815677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011CC29-7B66-4183-B226-BE84403F4A6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FEEBC5B-32E0-4095-8793-74FEEF5B932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883D-46E5-8FD0-B8F25041402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80682CE0-5B7E-44D4-9647-158F1BBC692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F45E728-A795-47DA-A1F8-42083C863DE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D747F91-B86A-4CCD-9414-562B66A91B3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883D-46E5-8FD0-B8F25041402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8591E52-0626-4A2F-9FC6-478A66A2086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AE7595E-A236-400E-925A-3900C619ED3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0CFFE4A-A454-4771-B807-858AE6861B0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883D-46E5-8FD0-B8F25041402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CB2C1005-F7AF-4093-907C-F68F7F5A8BC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B851FC2-5BBB-454A-8F4B-0D31004BD8F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A83DB14-46D3-4522-B3D2-21E0F091BDC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883D-46E5-8FD0-B8F25041402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1A8575CC-DE07-4851-8944-97423DE1833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E6190CA-A9E1-467E-860D-AA19C3BB31B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C714504-8167-43FD-A8A5-CA79AE150E2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883D-46E5-8FD0-B8F25041402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C7EA3BC-2E2A-4611-9161-B220EAF6887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65C4982-E959-4A36-90E8-C45A651C9D5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E2C3770-0719-431A-9DD0-BA03FC18EDB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883D-46E5-8FD0-B8F25041402F}"/>
                </c:ext>
              </c:extLst>
            </c:dLbl>
            <c:dLbl>
              <c:idx val="32"/>
              <c:layout>
                <c:manualLayout>
                  <c:x val="2.4430299521884257E-2"/>
                  <c:y val="-6.9821223388137163E-2"/>
                </c:manualLayout>
              </c:layout>
              <c:tx>
                <c:rich>
                  <a:bodyPr/>
                  <a:lstStyle/>
                  <a:p>
                    <a:fld id="{A3EDBA47-C937-49DA-8565-FE1FE13D652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5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(35cm)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5213020669957044E-2"/>
                      <c:h val="0.123583565397002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883D-46E5-8FD0-B8F25041402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0F259DC5-D729-410D-A0F2-4C527A65A83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C8B0BDE-6AD5-431E-9FE6-39D69D4028E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E8847C6-904D-4697-9AA6-0CDE707A6F5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883D-46E5-8FD0-B8F25041402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C522B3BF-5868-4282-BD09-36893EC4845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71F5339-9452-4C36-9105-DF86033DFF2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FB47077-9369-4A50-8A15-F6C5DE2F194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883D-46E5-8FD0-B8F25041402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20B7DF9A-A461-4E9E-AB34-B80A366848D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9E5E65D-2A89-4F29-BCDF-9AC29FDFAA2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BF49E2D-7EFB-43B4-BE5D-09915B90C9A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883D-46E5-8FD0-B8F25041402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37A7025E-ECD8-49DE-8E40-A5B9EC1FE8E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AEF2ACC-8EA4-4C8C-9A56-B507F9536A7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69926B9-E209-48F2-A14A-B777E95F30A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883D-46E5-8FD0-B8F25041402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4287B5E8-D25A-4FAE-8800-D17D11C5CE0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31728A1-C4BF-4924-B055-49DB0F6D342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DDAF8BE-D341-47A4-8171-24FC52AE077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883D-46E5-8FD0-B8F25041402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2F8098EE-02DB-477A-A509-903BEF963AE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79DC374-5B2B-4CDF-A99E-D18E9C12F59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80B96FA-D7DA-4498-B50E-FE7A983DFCF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883D-46E5-8FD0-B8F25041402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44C6F6D8-984A-45F0-B0CF-6218D46EBAE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C39BF8B-F02A-47C0-859B-18B2308C1E1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AE3C9AD-B46E-44F0-BE2E-88AC06F8C81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883D-46E5-8FD0-B8F25041402F}"/>
                </c:ext>
              </c:extLst>
            </c:dLbl>
            <c:dLbl>
              <c:idx val="40"/>
              <c:layout>
                <c:manualLayout>
                  <c:x val="1.2215213882463201E-2"/>
                  <c:y val="-6.7767819692430883E-2"/>
                </c:manualLayout>
              </c:layout>
              <c:tx>
                <c:rich>
                  <a:bodyPr/>
                  <a:lstStyle/>
                  <a:p>
                    <a:fld id="{96AF39A9-00E8-4D61-8DCE-E076F78FEEB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7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(40cm)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68068098081303"/>
                      <c:h val="0.1359049577596151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883D-46E5-8FD0-B8F25041402F}"/>
                </c:ext>
              </c:extLst>
            </c:dLbl>
            <c:dLbl>
              <c:idx val="41"/>
              <c:layout>
                <c:manualLayout>
                  <c:x val="-3.5831105965430293E-2"/>
                  <c:y val="0.14580314295758046"/>
                </c:manualLayout>
              </c:layout>
              <c:tx>
                <c:rich>
                  <a:bodyPr/>
                  <a:lstStyle/>
                  <a:p>
                    <a:fld id="{7E9C5333-0E81-4A91-B489-6A8B205A841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上げ</a:t>
                    </a:r>
                    <a:r>
                      <a:rPr lang="en-US" altLang="ja-JP" baseline="0"/>
                      <a:t>8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(32cm)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30444462170483"/>
                      <c:h val="0.13590495775961514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883D-46E5-8FD0-B8F25041402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FD0EA8D2-980D-452D-B906-13EB871E7C4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85E59BE-0C8F-4F81-AA58-22C6DCB5946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4925328-9D34-467F-BFF8-BE8A51A6C0E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883D-46E5-8FD0-B8F25041402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D6A9EF20-E3BB-4F57-9CF6-28010A506A6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A3D1604-4E0F-4098-94C9-65CB5B95086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5AA751C-B7AE-4E03-86EB-943E8A814B3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883D-46E5-8FD0-B8F25041402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641B0BFF-34F0-4791-BD55-738BFB7D626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B1897E7-D7DE-42E8-9B1C-5A14C2B866C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BDFDC70-5B7E-42CC-AFD8-60C967FC6FB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883D-46E5-8FD0-B8F25041402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2F3D6AC7-8C48-4644-B6F2-582EB26B491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484E9F5-806B-4634-A797-D858278CC1B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7261909-CA3D-414F-910F-EC20416034C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883D-46E5-8FD0-B8F25041402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1DCC1251-5FE1-4D3B-AEE8-54C608D3139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F5717DA-9C49-4146-943D-61319A801E9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89224E5-99A1-47BF-80F5-5CC98F29CA5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883D-46E5-8FD0-B8F25041402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47A35A02-F164-4506-BA24-40E9D6080B3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9702FB2-04D2-4570-9562-E5DE2632018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7513AA9-0C09-44D3-B212-8DFB1F2C9E7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883D-46E5-8FD0-B8F25041402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9F1E8559-BDE0-4C5F-BE71-FAC54CEE3D9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A1F0281-6BE7-4FFD-9197-6FD81D69ADB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1176DF3-8E7B-4B78-9AE1-0780AFE93B5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883D-46E5-8FD0-B8F25041402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53141193-B39B-46A9-B6F8-A385188BF4E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38A932D-9184-4217-B23E-3157BDE04C3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9C99ADB-A555-438E-90D2-BB5BCAE9C40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883D-46E5-8FD0-B8F25041402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66317DB6-FE2E-4D98-9204-740941EB793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A1C3970-E279-4BE5-9DD2-B39609E2A3A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E03CE78-117D-4ED3-A269-394771EAE38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883D-46E5-8FD0-B8F25041402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B5E8263B-745C-4E7C-84F3-4BA5929AA6C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017808E-DF88-493C-9A85-9D00B4A6DCE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8479C8A-71F4-4646-A32A-00523104759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883D-46E5-8FD0-B8F25041402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60EF1CA6-4F83-41EF-9F5D-1D47D883FE6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4F1A765-35AE-42E0-8DDC-11704B2B17E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F4E76D7-27B3-4A86-AA31-415F567D739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883D-46E5-8FD0-B8F25041402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EA8A9A0A-ED98-4E7F-9A0B-CE026B53951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F4AE111-2476-4BFE-8F7C-35032C05912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FCA015C-E976-4184-A573-8C4FD00DA76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883D-46E5-8FD0-B8F25041402F}"/>
                </c:ext>
              </c:extLst>
            </c:dLbl>
            <c:dLbl>
              <c:idx val="54"/>
              <c:layout>
                <c:manualLayout>
                  <c:x val="1.3029493078338228E-2"/>
                  <c:y val="-3.6964177087837301E-2"/>
                </c:manualLayout>
              </c:layout>
              <c:tx>
                <c:rich>
                  <a:bodyPr/>
                  <a:lstStyle/>
                  <a:p>
                    <a:r>
                      <a:rPr lang="ja-JP" altLang="en-US" baseline="0"/>
                      <a:t> </a:t>
                    </a:r>
                    <a:fld id="{FE272DC2-B60C-4568-B6D1-E0F96A03584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4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(42cm)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883D-46E5-8FD0-B8F25041402F}"/>
                </c:ext>
              </c:extLst>
            </c:dLbl>
            <c:dLbl>
              <c:idx val="55"/>
              <c:layout>
                <c:manualLayout>
                  <c:x val="2.6059050278197628E-2"/>
                  <c:y val="0.1314281852011992"/>
                </c:manualLayout>
              </c:layout>
              <c:tx>
                <c:rich>
                  <a:bodyPr/>
                  <a:lstStyle/>
                  <a:p>
                    <a:fld id="{96BE540F-D3CB-4404-BBD4-F53B9000559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9</a:t>
                    </a:r>
                  </a:p>
                  <a:p>
                    <a:r>
                      <a:rPr lang="ja-JP" altLang="en-US" baseline="0"/>
                      <a:t>チヌ</a:t>
                    </a:r>
                    <a:r>
                      <a:rPr lang="en-US" altLang="ja-JP" baseline="0"/>
                      <a:t>(48cm)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82411415477446"/>
                      <c:h val="0.1317978269720776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883D-46E5-8FD0-B8F25041402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22DBD490-7713-44CF-9998-89F4ED46BA8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F79E68F-DB0B-4C50-9A2A-FD5BCC8F20E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DE9D85D-769D-472A-BC72-5D190585EB2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883D-46E5-8FD0-B8F25041402F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A6CE50A3-3E80-492C-9D9A-442DA9E1325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DACF63E-EAA2-4A59-9970-EE196856A18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C3999C5-9CE7-43CB-A3A5-F1A0CC4D6B9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883D-46E5-8FD0-B8F25041402F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5000A454-2C36-4FCB-8F1B-27E1B31485B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295D2DA-57D0-4C45-9B87-410FB3C668C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D3AF088-12A2-4F6A-9276-BA7C0ABA857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883D-46E5-8FD0-B8F25041402F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D57CB848-2D2C-4F7F-80BE-C7E8A71B53E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9BBB516-82B5-4AC9-BA5C-FB2395391CA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F298943-A216-4789-955F-58CD2F24E2E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883D-46E5-8FD0-B8F25041402F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DD218AAA-617F-4A27-B6C2-0965B8D11E1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DAD5869-F5B9-4050-9925-A3935934AAC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16CE2F4-A382-465B-8787-48D499001EB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883D-46E5-8FD0-B8F25041402F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220FC465-2DFA-4E5B-B554-109F1C0C367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429F536-FC90-494D-84E7-8F01560A10B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357CB2C-2904-44B6-B226-9973B4CD791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883D-46E5-8FD0-B8F25041402F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FDBA0AD1-F80A-479B-BD9D-8C3B1E162E6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91FB93E-AA19-4396-BA0C-789CFA7A4FA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3FFF98E-D5DE-4163-BC4D-EF7E0FEBA60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883D-46E5-8FD0-B8F25041402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F674D2FE-EAEC-4FC4-AF7B-BE41CC91B87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AFF2257-F955-450B-A48C-C76C353673B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DB6AC26-E781-49B4-94A4-FF3E05B75ED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883D-46E5-8FD0-B8F25041402F}"/>
                </c:ext>
              </c:extLst>
            </c:dLbl>
            <c:dLbl>
              <c:idx val="64"/>
              <c:layout>
                <c:manualLayout>
                  <c:x val="2.4430299521884292E-2"/>
                  <c:y val="4.1071307875374774E-2"/>
                </c:manualLayout>
              </c:layout>
              <c:tx>
                <c:rich>
                  <a:bodyPr/>
                  <a:lstStyle/>
                  <a:p>
                    <a:fld id="{397C1755-D346-45E9-8E52-7DB886041303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上げ</a:t>
                    </a:r>
                    <a:r>
                      <a:rPr lang="en-US" altLang="ja-JP" baseline="0"/>
                      <a:t>3.5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(35cm)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883D-46E5-8FD0-B8F25041402F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9055316D-01A7-4230-A0D8-B014B3D8F97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AAD89F8-C1F2-4AE6-A4F7-AA0187B2892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877F35F-816F-4610-A2C7-381AC085CE0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883D-46E5-8FD0-B8F25041402F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72CD09D3-A3FC-4B2F-B96F-C6BD1FEE515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327BA31-FCAF-4BA7-A611-CBA6239D2F5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2AA6F6B-967A-4402-A2FD-8F718C607BD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883D-46E5-8FD0-B8F25041402F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14DB7627-B982-411D-8AB1-3305801704B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6267A6B-42B7-4827-8688-795984080D9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68923F5-2934-41C6-8554-9ECDC9BE351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883D-46E5-8FD0-B8F25041402F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243B3A62-5809-4B57-AB54-32C0A96819E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01A19FB-DA02-4B3A-95BE-97E74C968B0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9DB11BB-56BB-4825-BA59-A7FE5201C75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883D-46E5-8FD0-B8F25041402F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30F09AF4-BB65-4812-891E-BDF3C0749D1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3CBF097-4BD6-4FB5-A40B-26526E17ECC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40736EE-63CE-40D0-AAB2-05F85F8DB24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883D-46E5-8FD0-B8F25041402F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492758DD-85FE-4F2F-8B17-229EBB65586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5B21C40-100D-4869-9463-4F441E166C7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1DDA9DF-2045-4ADA-A49B-0957645BCAF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883D-46E5-8FD0-B8F25041402F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6377DDED-CCA4-419F-A6AB-F0D65503C3E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E77CEDD-76CC-44DC-989F-771A5EBFA64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9A000AC-D0F7-4F9F-B3D7-D4F71F1026D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883D-46E5-8FD0-B8F25041402F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71445048-0EB3-4486-8DD2-53FACB9FCCB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C319017-E3AC-4C58-BE12-CDFCE1F6E3D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6E314D1-BDDB-4525-9B89-6F49BC001ED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883D-46E5-8FD0-B8F25041402F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F4A8A33D-45CF-49D0-AE90-0E946476D30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4076D3C-2BDD-44A8-BEF2-49CE95EA71A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9BEF2A8-8329-4694-B0A2-C26DC6965D6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883D-46E5-8FD0-B8F25041402F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54C576DE-E02C-4286-86F0-D047D6AEC48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35DC006-5F7E-4158-97D5-5A680BF7BD4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539ABC4-6453-415F-8725-98264BD30FD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883D-46E5-8FD0-B8F25041402F}"/>
                </c:ext>
              </c:extLst>
            </c:dLbl>
            <c:dLbl>
              <c:idx val="75"/>
              <c:layout>
                <c:manualLayout>
                  <c:x val="3.5880486892672328E-2"/>
                  <c:y val="-6.601593613826470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  <a:cs typeface="+mn-cs"/>
                      </a:defRPr>
                    </a:pPr>
                    <a:fld id="{33053217-6675-4F5E-868D-29D5B183991A}" type="XVALUE"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pPr>
                        <a:defRPr sz="800" b="1">
                          <a:latin typeface="Meiryo UI" panose="020B0604030504040204" pitchFamily="50" charset="-128"/>
                          <a:ea typeface="Meiryo UI" panose="020B0604030504040204" pitchFamily="50" charset="-128"/>
                        </a:defRPr>
                      </a:pPr>
                      <a:t>[X VALUE]</a:t>
                    </a:fld>
                    <a:r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, </a:t>
                    </a: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下げ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2.4</a:t>
                    </a:r>
                  </a:p>
                  <a:p>
                    <a:pPr>
                      <a:defRPr sz="800" b="1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(20cm)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  <a:cs typeface="+mn-cs"/>
                    </a:defRPr>
                  </a:pPr>
                  <a:endParaRPr lang="en-US" altLang="ja-JP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162762393252121"/>
                      <c:h val="0.1320640974019062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83D-46E5-8FD0-B8F25041402F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F10FE3D7-5414-49A9-9041-6B07EEB3424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BC061E5-8FA6-46C0-B904-B1CE2F040FD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436B3A6-9FB0-49EB-A5EE-CA63E234CA4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883D-46E5-8FD0-B8F25041402F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965CAA48-360A-4E2A-9721-F8512AA520D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981448C-94E7-4500-A10D-2CF74AEAB03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BF43B5E-0B2C-4EBD-A4A3-CB4F5F6D6DF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883D-46E5-8FD0-B8F25041402F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42E271C0-E09D-4F5B-A72C-EF316671EF2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CA07DB6-BB1D-4744-BA7F-A60D8F8B6A3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77AB348-4BE8-42E1-8A62-1977F8B838E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883D-46E5-8FD0-B8F25041402F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6EE52BCB-6FBA-4A8E-8D20-541C9016AA8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A3EA31F-0957-43FC-B1E7-4DE8477CB9F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9FF7C43-9B33-40CA-A715-120F29147DC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883D-46E5-8FD0-B8F25041402F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694A002D-6EF9-4E1D-8266-95DCDE8461F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D91F18B-2B01-4D3B-B005-8BF4E45C558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93A9A87-AC8E-4A38-A8A0-10613FAA4FB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883D-46E5-8FD0-B8F25041402F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2B5F040D-C311-42BD-BEC3-7AB7E570899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9001F4B-AA52-4E7C-B8BE-E4795FE4FAB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8AAE804-8520-4211-8819-341B195F73F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883D-46E5-8FD0-B8F25041402F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66D8F7BF-10DF-4932-8A52-0578F0AA78E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E83EAEE-803B-4FE1-9AE4-0A69C231EA1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B88A9B5-42DF-48BE-B7F0-C24B9BB8796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883D-46E5-8FD0-B8F25041402F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008BDBCF-04BE-4F63-8E33-53D69993339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D810A88-6B46-420E-80E7-2B348F5D98C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354F699-A80C-4566-9471-C26719147DD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883D-46E5-8FD0-B8F25041402F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BA4A61AC-FA82-4140-B26D-B4B2CCEAB44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A966F50-2FA0-4F10-90CB-DD8652FD8B3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3AB9104-83AD-4CC7-9296-4EE6BD1E8CB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883D-46E5-8FD0-B8F25041402F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F275EC4B-1833-4FD4-85A1-CEB7E18F216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6EE9FD9-33F4-4701-88EE-D2C12D5AA84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1CEA625-B209-4982-BF17-F24BA6198A4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883D-46E5-8FD0-B8F25041402F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C983E5D6-5652-4A7B-8405-E1385E76CE6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DBEBE0F-C543-40B7-BDB4-8C66BB2EC97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36ECEEA-D1F3-4D71-9E84-B21DBADCE69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883D-46E5-8FD0-B8F25041402F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81EC9F4B-233B-4E77-9264-53D91221A06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41C8203-2C9B-46C0-8D2C-148876356D6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BE7ADDF-0E6C-40D2-8533-80DD076ED4C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883D-46E5-8FD0-B8F25041402F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2D9BFA33-F546-403A-ACA5-595DD892525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27445AC-038B-4A1B-AF9A-A0905AF263B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E2FAAA5-2BD7-4C64-9F2A-BE1B29F32D5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883D-46E5-8FD0-B8F25041402F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7FC80215-D464-44D3-A82A-8B0DA947F1D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9085756-18AB-40A3-8A42-BF6473D5CFC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05814E0-6A6F-4284-9712-16C3EE85D6B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883D-46E5-8FD0-B8F25041402F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70EE9107-7FAD-4484-BDD7-F7E3312E337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D72ADE0-FC57-4E3D-AEE6-D866EDDD577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22AFB84-90BC-4153-918A-7B6E061E2D6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883D-46E5-8FD0-B8F25041402F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BB2B88F2-0D81-42CF-AD49-83ABF1CC56D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AC38C3C-33A6-476E-85C6-E1C615461DE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410794D-9B34-441A-BF0E-8EAE6087985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883D-46E5-8FD0-B8F25041402F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E7B5E824-FE55-4E2B-A5A5-3818BFC62E2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8757EF2-5B14-4AA9-B3E8-030693321D3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D768A17-BB47-4815-8F60-36E2A1F1239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883D-46E5-8FD0-B8F25041402F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F6708ACA-52D8-404A-AE3C-ED5E7BEE00F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7EBA109-29F0-400F-B796-7836E4F5A53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63F7B64-F425-401F-9D8A-4E428145DBE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883D-46E5-8FD0-B8F25041402F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946A9B30-DF04-4E07-9583-FFDCA9C344F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B688873-85FD-4587-8D35-9EC4B0080AB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2D16E79-D3B4-4AEA-ABD5-2AF91887D72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883D-46E5-8FD0-B8F25041402F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266849F7-B246-4A4F-9B24-79A7653CB87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15D4F4C-8531-4D95-A01D-BD5B08C0D1A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52939AC-DB15-48E7-89B2-56D2DBFF406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883D-46E5-8FD0-B8F25041402F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957702A5-D516-42AC-8B77-1B6B71B7B69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4142148-5755-44D0-A503-8D2E49B80E2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D3C6CD5-6D60-4358-9C47-92212A500FC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883D-46E5-8FD0-B8F25041402F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75623A9E-AA6E-4C2C-B421-2B1167C117E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BE0EC9C-4CB6-4927-B70A-22EE0C8793C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30F56AB-E3F3-432E-9955-05E7383F2DA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883D-46E5-8FD0-B8F25041402F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6C4B80A3-91B3-4E83-990D-AD18BFE4462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94343A7-CEE3-4256-BD14-DCE0F3D52D0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0861C66-90BB-433F-BE8C-DB310E37B35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883D-46E5-8FD0-B8F25041402F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EE4B2AEE-2595-47B0-A4EF-211E095E062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2C65192-4E31-4861-8DEF-EB4EB0A8F7B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7447076-DEED-4D9B-9B18-B5A91EAFF6B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883D-46E5-8FD0-B8F25041402F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A9B9460C-A974-497F-B262-59ED1E7674B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7689F1D-A2CA-4B67-A3E5-F7CB209DF53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EEC1C54-988C-4D1F-B669-F1B4239FADB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883D-46E5-8FD0-B8F25041402F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F1B5219A-9C98-444D-9E92-A44C791C680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11096E8-76CE-45C4-A67B-610E66D7E9A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9902415-8153-4152-9ED5-C26AF6F77C6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883D-46E5-8FD0-B8F25041402F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A0A83141-17FE-4D7A-A11D-9FFEE7DE271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DA67DD6-0F50-403F-AAC4-2548AB2A1FE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565D10E-0504-441C-B8F2-BD052719220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883D-46E5-8FD0-B8F25041402F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5497A151-900D-45A5-88C8-FF5EA954659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53B1A8C-FAD0-4177-9BA2-E0F56437318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6C53E66-46F5-45B6-8E0A-301711928BA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883D-46E5-8FD0-B8F25041402F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75A376E6-F772-42DA-ACEF-A082E1C96CB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3BE273D-0A6E-4401-A213-5F029536E5B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2D3E2D6-A12B-488E-B8CE-DE6B5333EC6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883D-46E5-8FD0-B8F25041402F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16AD28A6-F4F1-4CE1-BB46-7669FFC3A9B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6C41869-D63E-4F73-BC46-2B001E35CA6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8445516-C229-4390-A729-C3A944231B1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883D-46E5-8FD0-B8F25041402F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65A7F3E0-09A2-45A7-9735-D217DD9D982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AACF408-507C-4569-BE43-C5AEF3EAD54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E5439BF-44FC-4F3C-940C-B8265E029AA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883D-46E5-8FD0-B8F25041402F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4313A1C6-9E46-4ABC-844A-695F5A2E968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F7C12A3-5704-471C-A0C9-AF037DF79E3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1ADADD9-2AAA-479E-929D-E145BEA0BC8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883D-46E5-8FD0-B8F25041402F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DF5DEFA4-AD7C-4098-A7F0-BB8B6F209B2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BA1BC9A-AECC-49E0-BADC-E958C2541D6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548C51D-0BC1-4680-9F5D-B0541BAB661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883D-46E5-8FD0-B8F25041402F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9B548752-223E-4D09-A292-2DA69D9C3F8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EC77184-4FE3-4750-90E8-443576C14A6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0CDDA01-6E6A-4856-97DF-4C2892E9FD6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883D-46E5-8FD0-B8F25041402F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A5D78E2E-7F4F-4084-A8D6-EBA085C09C5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B01F5AC-939B-4D77-9D44-8237C1B8746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EF7655F-2F6E-4A49-9AFF-2ADA737EC43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883D-46E5-8FD0-B8F25041402F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7B2FE3FB-C236-446E-9308-154CA0AA7E0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2C48743-8DBF-4B54-9344-AF3B4B887C2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E01174E-BD87-44ED-A6D3-FBE5AD7FFDA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883D-46E5-8FD0-B8F25041402F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7766C9FA-550E-4B03-A264-3D216C42BE0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86E2E88-ABE7-4C96-BC56-9969424B116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B15208C-B8CE-4596-A8AB-40B886BAD11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883D-46E5-8FD0-B8F25041402F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0F0FAF1F-0CDA-43E2-81ED-1CE0C2AA97E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3AEB615-C9CB-460C-8F5B-C3120C92EFA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641EA44-108C-491C-A88E-47DBBA4ED96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883D-46E5-8FD0-B8F25041402F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6CF9CDF3-815B-4EAC-B4E7-574BA61C292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B366DED-854B-4F7D-94A4-B1CD94A5C70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CB402F5-1F54-4906-9AE3-BF88D3E641A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883D-46E5-8FD0-B8F25041402F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43A1623E-181C-45E8-9906-C99EBF917A9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D8F7A69-5D49-4108-81FE-64D5F64A7F7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E0F1E85-F7D6-4D8E-A650-6C4CB4893D9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883D-46E5-8FD0-B8F25041402F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A708D0AB-3173-4129-8BF6-34BC541FA86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9399944-4617-4C30-B9D9-B6C47D4E662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6C24DCE-1277-4399-9B70-FF89EDEF082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883D-46E5-8FD0-B8F25041402F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0CF133BB-B27C-4D8E-8BAC-C1241B8A9DB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D045FD4-0EFC-45A7-83D0-072E5EBA631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67286FB-3C7D-4FC0-99AB-98D36F21085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883D-46E5-8FD0-B8F25041402F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DBCC2C2D-C820-4D03-9B81-37BA644D9C2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3A65B3B-EA9F-4877-B783-CCA774EAF3D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74247DD-E22F-4AFB-A24F-1C6A6991E31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883D-46E5-8FD0-B8F25041402F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6A4B5067-C4A0-4A71-9C72-5A309ADC49E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4EA1BE5-8F72-40A2-AA01-3D5CB016EE6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2F38A67-ADB9-459B-929B-887EF809D02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883D-46E5-8FD0-B8F25041402F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807A107D-207A-480C-B30D-7C16DD7615F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4EC8BEC-5DE0-4B7C-B342-507EF842C53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F56343C-92FC-41BA-9629-575894FCFD3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883D-46E5-8FD0-B8F25041402F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ACB99501-DEE7-41D5-81DB-919D0050F6B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BA8AA29-9D97-4D06-9797-1A35C0A8780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CB0BD1A-61D0-43AB-BE14-41A4A7933BC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883D-46E5-8FD0-B8F25041402F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F6F0D9FD-F6CB-41C1-B213-D9EBB25113A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36B531B-AAEB-4E7B-8A20-21F76BA5245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104FD51-FE12-46CC-A8F1-623706C1401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883D-46E5-8FD0-B8F25041402F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2441D478-0B95-4334-BF42-20CDC186A95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1AF0623-D3D7-4DA3-BF43-ABA35CCAFFD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2819141-3765-405E-85F5-3A6720D7E0A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883D-46E5-8FD0-B8F25041402F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7BC6F198-BDC6-4396-B78C-8BF76296492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A973E21-BD7A-46EB-AE15-C93374FC03F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A244BBA-4B96-4773-BFC7-AC9FEE7198C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883D-46E5-8FD0-B8F25041402F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FB291663-D16B-47FF-9CEF-2AA145ACC37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173E47D-5757-41FA-BEDF-061F15973E0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62A9B10-8593-485D-9EB4-21E504CD054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883D-46E5-8FD0-B8F25041402F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8ACC1F66-23C2-4868-A9A5-34DB3FB6226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D9EB3E1-0FBF-4B1E-925A-BDBF516CBA3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8C51680-CA79-4F90-9994-11BDBC8C65E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883D-46E5-8FD0-B8F25041402F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AF11E746-2552-4D35-83AF-082EF4F08CE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7EE18F3-BD3B-43D7-9507-6CB0FC0BD36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B51F46C-F50B-4781-8342-E24F2FDE7EC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883D-46E5-8FD0-B8F25041402F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E485F9BC-205A-4F3D-B953-2F49F70FA39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1F5A402-A73E-4062-8443-7114878E919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286588D-F74B-438D-80F9-6C538E14EF3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883D-46E5-8FD0-B8F25041402F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C49F1076-5DED-4207-A5BA-A0F2C754D29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E20C4C6-1587-439B-ADAF-6AA31CEAF74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AD92EF5-5B8B-4AB8-959D-95B68B29702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883D-46E5-8FD0-B8F25041402F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47B02318-8E93-4035-A77E-71A36042173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C5D3728-5ADA-44B4-A914-C81A1C8F544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2BEA6B3-186D-4B4E-AB5B-35525B9859B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883D-46E5-8FD0-B8F25041402F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72881B06-9BAF-4185-A535-B12E655A034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3833D66-2768-4742-8D27-ABFAB826936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3110E20-4363-4B5A-BC65-7A811AC852B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883D-46E5-8FD0-B8F25041402F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CA926945-0AE3-4FD3-A91D-51058DF8348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C33E611-6D98-4A50-8615-E097236A63D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8678FA3-8AB0-4117-AC0C-19FFECB5D01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883D-46E5-8FD0-B8F25041402F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416DE439-1058-4BB3-8432-A5AFBFBF279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810F6BC-2253-4B4E-8D5D-16CACEC2C48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8297303-8EE0-4B7D-AD17-4EED5AA9A07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883D-46E5-8FD0-B8F25041402F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410E7A7F-E21E-42BC-BA90-A62F44F2C4E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C4A9B6E-4D8C-4FEE-9DE7-2F5D0DB6A0B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67031AD-CBD6-4B10-9B91-9227780D7B1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883D-46E5-8FD0-B8F25041402F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738BBD70-1FE4-481E-83F1-AAC222ABE40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00E178C-B033-47E6-A230-A8A8028C7FC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BD047E2-B224-4823-9151-3AFB41F3B25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883D-46E5-8FD0-B8F25041402F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7B7C3275-373E-4D79-8B9C-453471AC120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D0BF768-71E2-4A7D-816C-01C94BA94AF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3193492-4EEE-4983-BB89-A71959FA95C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883D-46E5-8FD0-B8F25041402F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0AC800E6-E790-4122-BB54-F829BF246B3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E4089BB-1D19-43B2-B531-70CA07A07D4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2A9CB08-92E1-4858-B3EC-E85D9DB5BEE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883D-46E5-8FD0-B8F25041402F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172900B2-DB14-42A7-BCFA-3A591FA06D3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F360EA7-082C-455A-968E-7F2BF1672A8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5F4C1B3-D713-4728-9C52-3E09A2EEC8F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883D-46E5-8FD0-B8F25041402F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40C89B91-A901-458B-8E6E-F1BA1E37C53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000A547-59F0-4228-BD0A-00C44101878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5A7F98A-F7B7-4869-ABB1-4393763409F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883D-46E5-8FD0-B8F25041402F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3A972004-86E1-4D9E-B959-71D01552035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1F0F47D-DBBF-4114-AE2C-D2B2677CED4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74CE26D-5AA8-4F09-AE0F-9084CC9939B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883D-46E5-8FD0-B8F25041402F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3A6D9AD0-DBC5-4D25-8200-5051F2010F3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08C2A2D-7288-435E-B750-AE80DDF32AE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0A0A6B1-177C-4E5C-8236-8217205864B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883D-46E5-8FD0-B8F25041402F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78C2EDAF-0162-45FC-9FF7-D47C1360CAE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B24B047-9511-4E58-91EF-D1864D2548F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C3407C0-5954-4629-B989-3ACB6321B75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883D-46E5-8FD0-B8F25041402F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D8E6C5C9-4CCD-41A1-B8BF-A569F47AA18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45626FD-211A-4F8C-A760-D2D562C35C4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E074B1B-58B6-44B5-8CA7-363607DE1D3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883D-46E5-8FD0-B8F25041402F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'240914'!$D$7:$D$150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'240914'!$F$7:$F$150</c:f>
              <c:numCache>
                <c:formatCode>General</c:formatCode>
                <c:ptCount val="14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111.4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'240914'!$G$82</c15:f>
                <c15:dlblRangeCache>
                  <c:ptCount val="1"/>
                </c15:dlblRangeCache>
              </c15:datalabelsRange>
            </c:ext>
            <c:ext xmlns:c16="http://schemas.microsoft.com/office/drawing/2014/chart" uri="{C3380CC4-5D6E-409C-BE32-E72D297353CC}">
              <c16:uniqueId val="{00000091-883D-46E5-8FD0-B8F250414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2784"/>
        <c:axId val="537473504"/>
      </c:scatterChart>
      <c:valAx>
        <c:axId val="53747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3504"/>
        <c:crosses val="autoZero"/>
        <c:crossBetween val="midCat"/>
      </c:valAx>
      <c:valAx>
        <c:axId val="537473504"/>
        <c:scaling>
          <c:orientation val="minMax"/>
          <c:min val="-2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2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2023/06/10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'230610'!$E$6</c:f>
              <c:strCache>
                <c:ptCount val="1"/>
                <c:pt idx="0">
                  <c:v>水位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'230610'!$D$7:$D$150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'230610'!$E$7:$E$150</c:f>
              <c:numCache>
                <c:formatCode>General</c:formatCode>
                <c:ptCount val="144"/>
                <c:pt idx="0">
                  <c:v>138.19999999999999</c:v>
                </c:pt>
                <c:pt idx="1">
                  <c:v>139.1</c:v>
                </c:pt>
                <c:pt idx="2">
                  <c:v>139.9</c:v>
                </c:pt>
                <c:pt idx="3">
                  <c:v>140.5</c:v>
                </c:pt>
                <c:pt idx="4">
                  <c:v>141</c:v>
                </c:pt>
                <c:pt idx="5">
                  <c:v>141.4</c:v>
                </c:pt>
                <c:pt idx="6">
                  <c:v>141.80000000000001</c:v>
                </c:pt>
                <c:pt idx="7">
                  <c:v>142.1</c:v>
                </c:pt>
                <c:pt idx="8">
                  <c:v>142.30000000000001</c:v>
                </c:pt>
                <c:pt idx="9">
                  <c:v>142.4</c:v>
                </c:pt>
                <c:pt idx="10">
                  <c:v>142.4</c:v>
                </c:pt>
                <c:pt idx="11">
                  <c:v>142.30000000000001</c:v>
                </c:pt>
                <c:pt idx="12">
                  <c:v>142</c:v>
                </c:pt>
                <c:pt idx="13">
                  <c:v>141.6</c:v>
                </c:pt>
                <c:pt idx="14">
                  <c:v>141.1</c:v>
                </c:pt>
                <c:pt idx="15">
                  <c:v>140.30000000000001</c:v>
                </c:pt>
                <c:pt idx="16">
                  <c:v>139.5</c:v>
                </c:pt>
                <c:pt idx="17">
                  <c:v>138.4</c:v>
                </c:pt>
                <c:pt idx="18">
                  <c:v>137.19999999999999</c:v>
                </c:pt>
                <c:pt idx="19">
                  <c:v>135.80000000000001</c:v>
                </c:pt>
                <c:pt idx="20">
                  <c:v>134.30000000000001</c:v>
                </c:pt>
                <c:pt idx="21">
                  <c:v>132.69999999999999</c:v>
                </c:pt>
                <c:pt idx="22">
                  <c:v>131</c:v>
                </c:pt>
                <c:pt idx="23">
                  <c:v>129.30000000000001</c:v>
                </c:pt>
                <c:pt idx="24">
                  <c:v>127.6</c:v>
                </c:pt>
                <c:pt idx="25">
                  <c:v>125.9</c:v>
                </c:pt>
                <c:pt idx="26">
                  <c:v>124.3</c:v>
                </c:pt>
                <c:pt idx="27">
                  <c:v>122.8</c:v>
                </c:pt>
                <c:pt idx="28">
                  <c:v>121.4</c:v>
                </c:pt>
                <c:pt idx="29">
                  <c:v>120.1</c:v>
                </c:pt>
                <c:pt idx="30">
                  <c:v>119</c:v>
                </c:pt>
                <c:pt idx="31">
                  <c:v>118</c:v>
                </c:pt>
                <c:pt idx="32">
                  <c:v>117.1</c:v>
                </c:pt>
                <c:pt idx="33">
                  <c:v>116.4</c:v>
                </c:pt>
                <c:pt idx="34">
                  <c:v>115.8</c:v>
                </c:pt>
                <c:pt idx="35">
                  <c:v>115.3</c:v>
                </c:pt>
                <c:pt idx="36">
                  <c:v>114.9</c:v>
                </c:pt>
                <c:pt idx="37">
                  <c:v>114.6</c:v>
                </c:pt>
                <c:pt idx="38">
                  <c:v>114.3</c:v>
                </c:pt>
                <c:pt idx="39">
                  <c:v>114</c:v>
                </c:pt>
                <c:pt idx="40">
                  <c:v>113.8</c:v>
                </c:pt>
                <c:pt idx="41">
                  <c:v>113.6</c:v>
                </c:pt>
                <c:pt idx="42">
                  <c:v>113.3</c:v>
                </c:pt>
                <c:pt idx="43">
                  <c:v>113.1</c:v>
                </c:pt>
                <c:pt idx="44">
                  <c:v>112.9</c:v>
                </c:pt>
                <c:pt idx="45">
                  <c:v>112.7</c:v>
                </c:pt>
                <c:pt idx="46">
                  <c:v>112.6</c:v>
                </c:pt>
                <c:pt idx="47">
                  <c:v>112.5</c:v>
                </c:pt>
                <c:pt idx="48">
                  <c:v>112.5</c:v>
                </c:pt>
                <c:pt idx="49">
                  <c:v>112.6</c:v>
                </c:pt>
                <c:pt idx="50">
                  <c:v>112.8</c:v>
                </c:pt>
                <c:pt idx="51">
                  <c:v>113.1</c:v>
                </c:pt>
                <c:pt idx="52">
                  <c:v>113.5</c:v>
                </c:pt>
                <c:pt idx="53">
                  <c:v>114</c:v>
                </c:pt>
                <c:pt idx="54">
                  <c:v>114.7</c:v>
                </c:pt>
                <c:pt idx="55">
                  <c:v>115.4</c:v>
                </c:pt>
                <c:pt idx="56">
                  <c:v>116.2</c:v>
                </c:pt>
                <c:pt idx="57">
                  <c:v>117</c:v>
                </c:pt>
                <c:pt idx="58">
                  <c:v>117.8</c:v>
                </c:pt>
                <c:pt idx="59">
                  <c:v>118.6</c:v>
                </c:pt>
                <c:pt idx="60">
                  <c:v>119.3</c:v>
                </c:pt>
                <c:pt idx="61">
                  <c:v>120</c:v>
                </c:pt>
                <c:pt idx="62">
                  <c:v>120.5</c:v>
                </c:pt>
                <c:pt idx="63">
                  <c:v>120.8</c:v>
                </c:pt>
                <c:pt idx="64">
                  <c:v>120.9</c:v>
                </c:pt>
                <c:pt idx="65">
                  <c:v>120.8</c:v>
                </c:pt>
                <c:pt idx="66">
                  <c:v>120.5</c:v>
                </c:pt>
                <c:pt idx="67">
                  <c:v>119.9</c:v>
                </c:pt>
                <c:pt idx="68">
                  <c:v>119.1</c:v>
                </c:pt>
                <c:pt idx="69">
                  <c:v>118.1</c:v>
                </c:pt>
                <c:pt idx="70">
                  <c:v>116.8</c:v>
                </c:pt>
                <c:pt idx="71">
                  <c:v>115.4</c:v>
                </c:pt>
                <c:pt idx="72">
                  <c:v>113.8</c:v>
                </c:pt>
                <c:pt idx="73">
                  <c:v>112</c:v>
                </c:pt>
                <c:pt idx="74">
                  <c:v>110.2</c:v>
                </c:pt>
                <c:pt idx="75">
                  <c:v>108.3</c:v>
                </c:pt>
                <c:pt idx="76">
                  <c:v>106.3</c:v>
                </c:pt>
                <c:pt idx="77">
                  <c:v>104.3</c:v>
                </c:pt>
                <c:pt idx="78">
                  <c:v>102.3</c:v>
                </c:pt>
                <c:pt idx="79">
                  <c:v>100.4</c:v>
                </c:pt>
                <c:pt idx="80">
                  <c:v>98.4</c:v>
                </c:pt>
                <c:pt idx="81">
                  <c:v>96.5</c:v>
                </c:pt>
                <c:pt idx="82">
                  <c:v>94.6</c:v>
                </c:pt>
                <c:pt idx="83">
                  <c:v>92.7</c:v>
                </c:pt>
                <c:pt idx="84">
                  <c:v>90.8</c:v>
                </c:pt>
                <c:pt idx="85">
                  <c:v>88.9</c:v>
                </c:pt>
                <c:pt idx="86">
                  <c:v>87</c:v>
                </c:pt>
                <c:pt idx="87">
                  <c:v>85.1</c:v>
                </c:pt>
                <c:pt idx="88">
                  <c:v>83.1</c:v>
                </c:pt>
                <c:pt idx="89">
                  <c:v>81.099999999999994</c:v>
                </c:pt>
                <c:pt idx="90">
                  <c:v>79</c:v>
                </c:pt>
                <c:pt idx="91">
                  <c:v>76.900000000000006</c:v>
                </c:pt>
                <c:pt idx="92">
                  <c:v>74.7</c:v>
                </c:pt>
                <c:pt idx="93">
                  <c:v>72.5</c:v>
                </c:pt>
                <c:pt idx="94">
                  <c:v>70.3</c:v>
                </c:pt>
                <c:pt idx="95">
                  <c:v>68.099999999999994</c:v>
                </c:pt>
                <c:pt idx="96">
                  <c:v>65.900000000000006</c:v>
                </c:pt>
                <c:pt idx="97">
                  <c:v>63.7</c:v>
                </c:pt>
                <c:pt idx="98">
                  <c:v>61.7</c:v>
                </c:pt>
                <c:pt idx="99">
                  <c:v>59.7</c:v>
                </c:pt>
                <c:pt idx="100">
                  <c:v>57.9</c:v>
                </c:pt>
                <c:pt idx="101">
                  <c:v>56.2</c:v>
                </c:pt>
                <c:pt idx="102">
                  <c:v>54.7</c:v>
                </c:pt>
                <c:pt idx="103">
                  <c:v>53.4</c:v>
                </c:pt>
                <c:pt idx="104">
                  <c:v>52.3</c:v>
                </c:pt>
                <c:pt idx="105">
                  <c:v>51.4</c:v>
                </c:pt>
                <c:pt idx="106">
                  <c:v>50.6</c:v>
                </c:pt>
                <c:pt idx="107">
                  <c:v>50.1</c:v>
                </c:pt>
                <c:pt idx="108">
                  <c:v>49.7</c:v>
                </c:pt>
                <c:pt idx="109">
                  <c:v>49.5</c:v>
                </c:pt>
                <c:pt idx="110">
                  <c:v>49.5</c:v>
                </c:pt>
                <c:pt idx="111">
                  <c:v>49.7</c:v>
                </c:pt>
                <c:pt idx="112">
                  <c:v>49.9</c:v>
                </c:pt>
                <c:pt idx="113">
                  <c:v>50.3</c:v>
                </c:pt>
                <c:pt idx="114">
                  <c:v>50.9</c:v>
                </c:pt>
                <c:pt idx="115">
                  <c:v>51.5</c:v>
                </c:pt>
                <c:pt idx="116">
                  <c:v>52.3</c:v>
                </c:pt>
                <c:pt idx="117">
                  <c:v>53.2</c:v>
                </c:pt>
                <c:pt idx="118">
                  <c:v>54.2</c:v>
                </c:pt>
                <c:pt idx="119">
                  <c:v>55.4</c:v>
                </c:pt>
                <c:pt idx="120">
                  <c:v>56.8</c:v>
                </c:pt>
                <c:pt idx="121">
                  <c:v>58.3</c:v>
                </c:pt>
                <c:pt idx="122">
                  <c:v>60</c:v>
                </c:pt>
                <c:pt idx="123">
                  <c:v>62</c:v>
                </c:pt>
                <c:pt idx="124">
                  <c:v>64.099999999999994</c:v>
                </c:pt>
                <c:pt idx="125">
                  <c:v>66.400000000000006</c:v>
                </c:pt>
                <c:pt idx="126">
                  <c:v>69</c:v>
                </c:pt>
                <c:pt idx="127">
                  <c:v>71.7</c:v>
                </c:pt>
                <c:pt idx="128">
                  <c:v>74.7</c:v>
                </c:pt>
                <c:pt idx="129">
                  <c:v>77.8</c:v>
                </c:pt>
                <c:pt idx="130">
                  <c:v>81.099999999999994</c:v>
                </c:pt>
                <c:pt idx="131">
                  <c:v>84.5</c:v>
                </c:pt>
                <c:pt idx="132">
                  <c:v>88</c:v>
                </c:pt>
                <c:pt idx="133">
                  <c:v>91.6</c:v>
                </c:pt>
                <c:pt idx="134">
                  <c:v>95.2</c:v>
                </c:pt>
                <c:pt idx="135">
                  <c:v>98.7</c:v>
                </c:pt>
                <c:pt idx="136">
                  <c:v>102.3</c:v>
                </c:pt>
                <c:pt idx="137">
                  <c:v>105.7</c:v>
                </c:pt>
                <c:pt idx="138">
                  <c:v>109</c:v>
                </c:pt>
                <c:pt idx="139">
                  <c:v>112.2</c:v>
                </c:pt>
                <c:pt idx="140">
                  <c:v>115.2</c:v>
                </c:pt>
                <c:pt idx="141">
                  <c:v>118</c:v>
                </c:pt>
                <c:pt idx="142">
                  <c:v>120.6</c:v>
                </c:pt>
                <c:pt idx="143">
                  <c:v>123.1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50-4853-BA5C-68D642736778}"/>
            </c:ext>
          </c:extLst>
        </c:ser>
        <c:ser>
          <c:idx val="1"/>
          <c:order val="1"/>
          <c:tx>
            <c:strRef>
              <c:f>'230610'!$F$6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F50-4853-BA5C-68D64273677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26DDCC8-B3F3-4172-A2A3-07A910E5C14A}" type="CELLRANGE">
                      <a:rPr lang="ja-JP" altLang="en-US"/>
                      <a:pPr/>
                      <a:t>[CELLRANGE]</a:t>
                    </a:fld>
                    <a:r>
                      <a:rPr lang="ja-JP" altLang="en-US" baseline="0"/>
                      <a:t>, </a:t>
                    </a:r>
                    <a:fld id="{3B9B984F-017F-4AC1-A15A-6A94C01F09D3}" type="SERIESNAME">
                      <a:rPr lang="ja-JP" altLang="en-US" baseline="0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C93813D-6FAE-44C4-86B0-AC73DC7B1E5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2EB3595-C32B-40F2-B45D-DAA24B040DC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F50-4853-BA5C-68D64273677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A11F4CD-DEDF-401C-A8DC-F4CAE685BEE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C46F721-3758-4B56-9B2D-5E0866D3903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CE8BD01-D069-4851-96F6-BC3B896F9E0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F50-4853-BA5C-68D64273677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B8449C6-47D8-40F6-AA71-CF671793B39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B14D7B7-FBD8-48B1-819A-62BBF3C1BEA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7A61475-E5AD-4A76-947A-B1C739948E3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F50-4853-BA5C-68D64273677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2EADA12-E891-4449-9281-FA268CD5371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5B38774-E135-498D-912F-08C2EAB504E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A64D54C-0AE3-4B5A-A389-A7D79BD41CC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F50-4853-BA5C-68D64273677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905FA3B-93EA-4C9B-A99E-919AB7DE5BD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B61BCEA-D3EC-46E3-8C4B-5C5ACEAEDE2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F99C03C-04D5-4DBB-9F68-C51E22672E2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F50-4853-BA5C-68D64273677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A2EBE3D-F0B0-49E6-AA25-3DABD61FE64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A5CF2EA-96DB-4750-ABC9-7FD8D3278E9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67F506A-55E7-4CD5-8377-2F41DABC10C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F50-4853-BA5C-68D64273677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A3F87BC-F4A9-4987-AF44-1537D71D058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F6D3D29-9719-407D-99F3-CCFEEAE4746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B0255B7-E1B0-4AC1-9E7E-1E5CD5B6D6A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F50-4853-BA5C-68D64273677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8C79F72-A771-4906-A52E-BF9CA07D966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2ECB416-0AB7-4A21-8411-858D6BA7734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8BB0C9A-FB2E-4738-B3DB-76DF39BF41D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F50-4853-BA5C-68D64273677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E320A16-F764-4513-A25B-F6C5D1F7863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B7DAF20-FCDC-490E-A9A8-4D32E7B3372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A161013-366E-4699-ACDD-D97DD10EA05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F50-4853-BA5C-68D64273677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31C4C71-9445-4A92-AC05-CD6917A7AFD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BD29814-EA63-4079-B027-DCCCB70C599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B35D1C3-881F-450F-BE17-4B6919030DA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F50-4853-BA5C-68D64273677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17B6EE7-BA14-4F63-8134-A3A1FD45A7B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B1B18FE-3C31-4273-B673-43C39F30B56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53F0BD6-BA34-4662-B805-137D0AF0327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F50-4853-BA5C-68D64273677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F59B15F-48FC-4A8E-AD3A-8513663784E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CA14D4B-D739-4D0A-966B-9936EDC64B1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6C41C1A-C8EC-4B12-A60E-327F90225C5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F50-4853-BA5C-68D64273677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EC48AA5-BB8F-4DBD-89D3-D126E34A82E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3C0B02E-ADC0-446A-816F-ADEEC57EA63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8C92501-C5F8-4634-88C8-416B1A7990B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F50-4853-BA5C-68D64273677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B91D473-B575-4CF5-B99A-872CA8D193D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C0777DF-CF8F-4009-A3E9-E6298D5F309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B1C5774-81D8-44B3-A4A3-49EEC771CA3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F50-4853-BA5C-68D64273677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7BE29A1-9EFB-4353-8E15-0DCC8B87956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83C7863-E12C-40D8-970D-B5BAB89C486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04EB23E-404A-4958-B577-C0257299274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F50-4853-BA5C-68D64273677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FA3D6C5-2401-4D08-87E3-0B392D2A8E1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C4097FC-71EF-478F-9D81-BAAC60EC7EC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C8B9D99-92D5-4631-B20B-F784713E308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F50-4853-BA5C-68D64273677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6A92D6B-2F48-48A6-B968-E2FC0DBBB5E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59F251F-1F18-4C37-81B6-9B60BD2AC6C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09095D8-63C8-4736-8D11-32F17FCCBB6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F50-4853-BA5C-68D64273677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50A3F92-79D7-4473-B643-0A503EF80C7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600780D-21A5-4CE0-8E6A-E67A2910A54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C30AED5-6C9D-4301-B38D-251A8488006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F50-4853-BA5C-68D64273677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5526DA2-82B3-4A27-8D1E-BE7AE7C57A3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4F14808-3513-492A-A8B9-327B8C5B396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C03C415-2168-4864-BA10-81ADEA23E90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F50-4853-BA5C-68D64273677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A663F77-E5B0-4535-9E08-C389E8483F4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EB3099A-5072-4094-9D61-0BBBB64E586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AA61054-AC2F-4AA1-A56F-ADD73D358E1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F50-4853-BA5C-68D64273677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F8B809C-57EA-43C6-85D3-0822987E585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A7A2B3D-5BFD-4559-9484-57C3D6EA4C6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4552D74-E4E7-45B6-9568-48AAC9528CF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F50-4853-BA5C-68D64273677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51D5A16-7D14-4BD8-8B19-4E792D1DA0A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EC536F1-B934-443C-9EB2-EC89FC0685B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57BB79F-154A-45BD-AF40-5318A200F21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F50-4853-BA5C-68D64273677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D9FB75C-9DDE-4BD8-86E8-FB496D7E735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D221AB4-EF5D-41CF-BE87-696B990F6EE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E026863-8BF1-4198-9B8A-442F2CFDE24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F50-4853-BA5C-68D64273677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7EE8F9A-0145-4E10-B7DA-46B6D798740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3893432-2025-413C-B6DB-783C30AB9CD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7005034-6B30-431C-AD7E-CC271D92FE5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F50-4853-BA5C-68D64273677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046FDB8-1EA2-4BD9-AA3A-9EAED076AE8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0D0E29E-345B-4D50-988C-3FB476830AA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0573839-2B87-4D2B-977A-BB6FE4A7ADE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F50-4853-BA5C-68D64273677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C94E8BF-2D52-40A9-BDB7-FA4CB998BEE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8CADF77-C7BF-4F08-A6F6-2CD3CB8A485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0C77F9D-4626-466E-B525-D42967FA848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F50-4853-BA5C-68D64273677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D538164-D048-4D1A-9884-FCD6A6F294D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BFBAC00-D831-4E56-8853-1C737FC39A4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D14AA96-70AB-4D6B-9132-C168B2ED745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F50-4853-BA5C-68D64273677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313CA6A9-DE40-4C9D-8C30-5AFDB85D5A2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AA8225F-34E7-4599-BD37-BF96317676A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957D459-7F9E-4281-AE7B-F6BDDB6731A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F50-4853-BA5C-68D64273677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64604251-0456-4BBB-9624-DFD5569B5DF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C114A58-4952-4813-B09A-AF6407485D2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651B9D4-936C-434C-BE14-9487F0A3734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F50-4853-BA5C-68D64273677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BD75919-28EF-4708-AA60-D1BA6F01C56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2C9EB41-DBE3-4900-8CDB-39624C93262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D352E8F-F318-45C9-93C3-B5781BC2B2A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F50-4853-BA5C-68D64273677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7BB91EC2-1C82-415A-BC46-F222CC49A43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BC6F42C-9A91-4444-B1A9-793CC5E1709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CD43F9E-774F-4179-8EF4-8ADFB93FDDD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F50-4853-BA5C-68D64273677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9B153C40-7608-4610-B145-0B2EF4A8FC7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B857084-0530-49B8-A650-0B17B2356F3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D61F125-18A2-4614-92A7-FCD2F1EDDF5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F50-4853-BA5C-68D64273677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B55D1F2-78CB-470C-A7B0-941A8B79777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4E9EA93-4F81-470E-8B1A-0F92FEABAF6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B1497CE-0978-477E-8304-36DE08647B5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F50-4853-BA5C-68D64273677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96B8A51A-6895-4E92-BD72-46280755DCF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B9FA981-63B9-4AD3-9B59-DB4C5FB0D4D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80AA586-D9BA-4662-B35E-F47B078F98F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F50-4853-BA5C-68D64273677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B13563AF-B899-4E86-9EAC-CF3AF815E6C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C7CD8AA-790C-469C-ACA5-DCEB6B9D39A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9ED0163-5593-4775-BCA9-A35D0711D60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F50-4853-BA5C-68D64273677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E6C58FD3-CB18-4A26-8EC2-A2BFD971D54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DD177F6-6161-439F-B9A5-AB550D9AECA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D88D397-2ACB-433E-9541-DF6B10AB65B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F50-4853-BA5C-68D64273677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9109149-F246-4A95-9E25-643679A45E0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F1EC7E4-DCC1-4C07-BE57-44FE8C8BCEF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3FB964C-2E46-4E4E-8633-1956B2E66D0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F50-4853-BA5C-68D64273677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42803F7F-595F-47B7-BE1B-41CE2B0D46E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1153E62-307C-494E-9C44-C656B8400B2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4856A50-4C28-4F85-9A0A-EF9C6F596D7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F50-4853-BA5C-68D642736778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54DAC62F-4AB6-4699-B3C5-0B989C63F0B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9452C8C-9211-4F45-A7DB-3F9EC7DD343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4C8F287-0326-4CE9-8AFE-0EA326FCE67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F50-4853-BA5C-68D642736778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F3FE3707-3149-433F-BB58-63D5E82A32A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77CDEF0-271E-41A8-91C8-C2C60202332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0D2A6FB-B2EA-45CE-9AA9-C7DBA912172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F50-4853-BA5C-68D642736778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B9E7076F-17DE-4CBB-B011-A02032F65B3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42298D6-A758-4088-8D5D-22A1F43FBF1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26E24FC-5A84-47FC-BD6B-7DC9F3FAC17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F50-4853-BA5C-68D64273677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F058FA68-07C9-4D2D-9B53-BF2EA310907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8281714-C9FA-4B65-8226-1632C046529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96FA44B-EEDE-4948-905D-09092203044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F50-4853-BA5C-68D642736778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81BAB7A4-1909-4F3D-94F8-523920824A5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F55978C-7418-4418-AB60-5C98F1B51F5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D441301-A96E-4136-A9BA-13BE55111AA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F50-4853-BA5C-68D64273677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67319CFD-6F85-4DBB-9660-0C44892FF40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9C02A6B-0180-4756-80D8-78353ECE4FA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3990634-0643-4C14-8150-44E058BC3D3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F50-4853-BA5C-68D64273677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BF72B337-A363-49F3-9F29-B79F34E4F81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9B60FBA-1F0D-40AC-9E78-579EB23295D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F1ACFCF-3490-4107-BFA1-350AE520612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EF50-4853-BA5C-68D64273677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1BFF54E5-0EFF-41C2-9E21-C28889F7BE6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6568191-E6E6-4989-910C-3113E8F02FF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1CEC083-501A-4C45-9A69-96F6447B2DA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F50-4853-BA5C-68D642736778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1C5ACFCB-3233-4FDB-9923-A59ED339D65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99AA5DF-32FD-43C9-940A-87160164548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7D4DBB9-9814-4C6C-A2A5-C7706071C8E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F50-4853-BA5C-68D64273677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E62DD821-C9AE-4193-BB77-155CFDE56E9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E45F260-D100-4166-99DF-D7900F5274D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CE8C8EC-3291-4EE2-A1A3-81A59D119BC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F50-4853-BA5C-68D64273677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4F6F5633-48E3-40FC-AFE8-C14DEE40F95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B28FEBE-362A-4B63-B488-D0506F0B29D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37FF82F-685C-4C97-B697-D3714392EBF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EF50-4853-BA5C-68D64273677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CF0E2DD9-F8D4-4929-9FA2-35BD17AEB1B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B6E9127-BDE1-49E8-9A09-9A4A40EFB63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B2A31D9-5719-43C9-8ADC-63D29B7F079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EF50-4853-BA5C-68D642736778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1439DF41-3EDA-4AED-B79A-0D41D2E05E5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6F5C4A4-08B5-4A6D-93FE-0834E495B74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E5E2A63-4413-4C11-92D4-8D7D33673D5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EF50-4853-BA5C-68D642736778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1FD772CB-8033-4108-9ED3-DD851613913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196A80F-5430-4FCA-9A3A-20B98A49CDD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813B206-3FF7-425F-BFB4-343F91E9A4C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EF50-4853-BA5C-68D64273677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D2CCC9ED-0AC8-414C-AF0F-FA24C3DFCFD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22AAABA-209F-40B9-A79A-620A9006260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083C886-ED27-4C40-A7E1-9A83D8CA135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EF50-4853-BA5C-68D64273677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FD55F144-4956-4813-9224-C2CB4F02E61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D72F0F5-04ED-45D6-93A9-121A95CFD6E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CFFC0F9-F9D0-45BC-883C-C884347F35B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EF50-4853-BA5C-68D642736778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6EA5316D-E4FF-43F4-A3E5-FFAB1E8D99D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635F692-B84A-4510-9F5D-9780C2A2075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022F8E7-0552-4125-BE18-8E29E287D84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EF50-4853-BA5C-68D642736778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BA3D56BF-49B4-4BFF-A32C-D26D3B63199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4F7142C-B381-41B2-982C-4AA59D2F9A0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1A45531-8AB7-4721-83EB-382C2D717A1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EF50-4853-BA5C-68D642736778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58213EEB-06B2-4A8B-BEC9-49BDDA0D09C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164F439-AAD0-4F1A-B23B-21947686467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E2A22A5-4A95-4263-9667-A18822544FF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EF50-4853-BA5C-68D64273677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DA3ADB52-64C7-443E-AC78-6B36F08680D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E53B16A-0B72-4A7E-9CE4-CFC4EC8DD59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AA9D41B-83D8-4104-BA9B-86F3E68C535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EF50-4853-BA5C-68D64273677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3D48C016-118F-419B-982D-F26921E9845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BB45A87-CD90-4D81-B275-2999354EFFE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17E0E0C-ECED-4CA2-A82B-D042BE91400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EF50-4853-BA5C-68D642736778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CF5623D2-459A-4A28-95A7-A574648E437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AB92EE7-E690-43B9-A58C-AFF27D2461B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F12E964-525D-4511-BA8C-FF2BCCDC4D4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EF50-4853-BA5C-68D642736778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2A6016A0-BBEB-4FBE-B5FB-90CCBFEA110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22039EF-82F4-41A9-8ACA-3D35C451301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9B7A3DB-B590-4EEF-BE47-6E0973F0C57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EF50-4853-BA5C-68D64273677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5F7D6B28-72BB-490A-82C5-57BF591BE37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9BC457B-F103-4668-96A8-4E1D3C5878A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5159EB9-76DC-404B-9DAF-516714F1667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EF50-4853-BA5C-68D64273677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56C33094-2B6B-492A-A893-DD64508124F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A462FDB-53E5-4DC1-9877-292D86FF747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75A767B-CD4F-4ACD-8875-50AE5DD6687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EF50-4853-BA5C-68D642736778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40CBD0CD-421F-4CFF-BE01-601090BCD9C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9B688E9-6283-4CC9-BE44-64B70E9A2CC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3A84756-BA66-4ACB-9F31-75B4185E9DE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EF50-4853-BA5C-68D64273677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24D41E7E-E40B-4D59-AB78-58521E31C78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0AC4F1A-426B-4C97-88C6-1070C289A20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1E582D4-BF8E-4BFF-AD43-B01995E4C7F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EF50-4853-BA5C-68D642736778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3BEE64EE-1F7B-4337-B65C-E7198AC199F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7619F86-1CBF-444C-8E95-117316439BE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197B3CC-0E15-4740-AA37-DF2AF8F7CCC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EF50-4853-BA5C-68D64273677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4D6A6ACC-083F-47A4-9C00-B1A8A7AEAB8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9758205-BD0A-43BC-86B5-3D9BE40FD05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9A9092C-CE09-4FB0-8EB5-0EFCBF50223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EF50-4853-BA5C-68D64273677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4E0EB9EB-3088-4658-879A-80EE0EEAFC3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3319285-C14D-4E82-AEB3-16A6189821D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6CE3FC0-72DF-4821-93E1-EA31E55E94D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EF50-4853-BA5C-68D64273677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07F23631-60F8-41CC-AB01-9F456C31854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974CE76-2EF7-4E8C-93FB-3EBA3248CEB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4C03AC6-4063-4EDA-8565-836E1D60A1A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EF50-4853-BA5C-68D642736778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1D20BA8B-249A-4A7E-AE22-94DB8141F06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DCF5E48-3627-4896-B899-27532F90D97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DD0D8CE-FDB1-4A64-B7D5-3B6D4F0CD33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EF50-4853-BA5C-68D64273677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A80A5C01-708F-4888-BEDF-F5F3B25EBC8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2690E78-18BE-4F41-9A54-50FF266B951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F7D6711-0FEE-41D3-9B4E-EFA7544455B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EF50-4853-BA5C-68D642736778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814118FA-5DC5-4638-930E-6C00B14D930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40E3D2A-7AFB-42EE-B5B8-FD8978DECC3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45D72AF-05FA-4180-A7CA-C63C073DD91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EF50-4853-BA5C-68D64273677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34BD5B2E-C142-4F2D-9DEC-93A685C7224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D08F8E7-1F3B-4A44-92B7-FD39FD57C9F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87D1B82-FEF7-4FA2-AC86-EA4B69B9071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EF50-4853-BA5C-68D642736778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021AD6F6-607E-405C-90C1-B9D914F4AA8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210BE81-50CE-4565-A443-2A2EF1DA0F5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1F41866-5E67-4EF8-9EAA-FFA3DB5CC02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EF50-4853-BA5C-68D642736778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7D55320B-BA76-4572-9C09-FED53633715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7D7D4D0-94E5-406B-B909-A6696D34B6D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C3BE8DE-8AA8-4747-B324-F6DAF284878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EF50-4853-BA5C-68D642736778}"/>
                </c:ext>
              </c:extLst>
            </c:dLbl>
            <c:dLbl>
              <c:idx val="75"/>
              <c:layout>
                <c:manualLayout>
                  <c:x val="5.8146356962670023E-2"/>
                  <c:y val="-6.6015993847740276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  <a:cs typeface="+mn-cs"/>
                      </a:defRPr>
                    </a:pPr>
                    <a:fld id="{33053217-6675-4F5E-868D-29D5B183991A}" type="XVALUE"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pPr>
                        <a:defRPr sz="800" b="1">
                          <a:latin typeface="Meiryo UI" panose="020B0604030504040204" pitchFamily="50" charset="-128"/>
                          <a:ea typeface="Meiryo UI" panose="020B0604030504040204" pitchFamily="50" charset="-128"/>
                        </a:defRPr>
                      </a:pPr>
                      <a:t>[X VALUE]</a:t>
                    </a:fld>
                    <a:r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, </a:t>
                    </a: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下げ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2.5</a:t>
                    </a:r>
                  </a:p>
                  <a:p>
                    <a:pPr>
                      <a:defRPr sz="800" b="1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(20cm)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  <a:cs typeface="+mn-cs"/>
                    </a:defRPr>
                  </a:pPr>
                  <a:endParaRPr lang="en-US" altLang="ja-JP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561593640725166"/>
                      <c:h val="0.1320639819829550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F50-4853-BA5C-68D642736778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7C5BBFE2-A9C6-41D3-BB55-597349DF509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E0793AE-E214-42C9-ABB9-D162AD38C35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F8AD33A-F1F9-4EE0-AAEB-A40DBCF6A10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EF50-4853-BA5C-68D642736778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3BEBBAE2-DCAF-4C1C-96CD-0B5091328B3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934EACE-B99B-48DA-9200-4AD8CBC5104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34DD194-CAF1-4034-A128-5612977C2FE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EF50-4853-BA5C-68D642736778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5312E159-1C17-4A90-9042-AF6704CEAA0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DC49DBF-D0D9-4CF2-A246-1370736B7BB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384C428-BC3D-456A-BFE9-1C6BAFF174D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EF50-4853-BA5C-68D642736778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9AC3C0C0-44BC-4011-A411-16A7ABE8F7B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A22641F-1517-4B8D-80DE-E0F9BCD14AF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BA8FCA9-6783-4CA2-84B3-C0965B7857F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EF50-4853-BA5C-68D642736778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899D5E57-7AC6-4E0F-8B5A-449EE7C9B4D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7798EFD-1A82-40D5-921D-02EDEB59CFE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7AAD683-4F5D-434F-B810-BB93B67E5BD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EF50-4853-BA5C-68D642736778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56F3023A-C37B-490D-87B6-DDC30B84118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F71E2D0-6976-4A97-9009-A34B3501394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58A310E-65CD-4AF9-B39E-C5763B0EAC9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EF50-4853-BA5C-68D642736778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A826D255-8F15-4F0C-B478-39919AEBEFC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AE3D42C-D22F-48C4-BCD4-8A594D65862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94B2172-1B8D-488B-82AE-D6B2D14DA25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EF50-4853-BA5C-68D642736778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65DA1FCE-A5D1-4557-8E0F-89727DB63A1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1587633-E421-4C9A-82DC-046A2308D2D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0B7F17C-776B-441F-8FF2-16FF2387DE5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EF50-4853-BA5C-68D642736778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CB8C4565-3A98-4392-BAC3-5C03AED6831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474319F-DC45-46F2-BB6C-A5D1612DD25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4CF3F0B-733C-4450-B019-5446EE4750F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EF50-4853-BA5C-68D642736778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6414B698-AE38-4814-9DB0-009134A93D5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6E7DF25-16D6-4F4C-9919-1F06C01BF23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10D291B-9843-4456-A3BC-57909B1B4B4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EF50-4853-BA5C-68D642736778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1687FB22-08F9-40E1-9D43-6F41F02AD00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F3C02A5-71D9-4EBC-9567-28E9724B872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5A565D5-3325-4B6C-8D9A-AC19EE15C0E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EF50-4853-BA5C-68D642736778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E996CD56-E117-4987-ADB0-352A52375BB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6E3E289-6A06-4095-A709-3765FE2FDB0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8C68246-69C8-42F6-ADCA-B04CD4A340E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EF50-4853-BA5C-68D642736778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4A80AA6B-25AD-4CD6-A905-FFE81584282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752F3E3-C10A-4B9D-A8F3-E976C8A8EB5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E3CCC30-058A-4513-B731-761AD69FB1E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EF50-4853-BA5C-68D642736778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56AEC239-F124-4B6A-93D6-0A6AC64A0B1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02334DF-9D24-453C-A040-EFBBBCAF6BA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115E500-2258-4A74-B5AC-400154B24E2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EF50-4853-BA5C-68D642736778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50DC53C7-0976-4B80-8081-42F2383E645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9922DFC-ED52-41C8-AD29-6BC49EA54A0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BC9EB53-3FAC-4645-940C-4753CC773A4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EF50-4853-BA5C-68D642736778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3DA9C27F-259E-4B1C-9B71-C791A7ED3F9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B56B67A-16D6-4972-A45A-AE424D29FE1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149E4B2-BE53-4F34-A128-954627E43EB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EF50-4853-BA5C-68D642736778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1E3733D8-6C67-4953-896E-213B7BE87AF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7332472-0F6D-45BF-9F33-4C2ECDE95CA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7FBB69D-B3CE-4D01-892D-E671F0F9B1F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EF50-4853-BA5C-68D642736778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926D0FF0-AD99-4D5B-8018-592876A4506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15C0517-EB83-4DF7-96FD-6CEF6FD1084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6B79E0B-3550-431C-8F78-DDD0B4CBD60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EF50-4853-BA5C-68D642736778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0DF3148B-2295-4063-9E16-288675A0EC7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6AAB58B-2E88-4232-AE72-E184FEC5D3D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EBE9F68-652B-411C-A3C2-95E233470DF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EF50-4853-BA5C-68D642736778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5E60799C-9F4E-4148-828B-CC343A5B805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4FA5CD1-DACC-406E-9754-6C264142921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CFB8381-9F1F-4198-9DC1-A6BA7A4252E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EF50-4853-BA5C-68D642736778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B6E5526B-3B14-49FF-82BC-C4E6D3BE67A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EA153DF-262F-4B57-ACBB-A5E9D220919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1B168B5-F9A3-4583-A975-0F8371752A2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EF50-4853-BA5C-68D642736778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71309AF8-BB5A-4B46-AFA1-D79053B14B8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3BE68A6-C5B3-4F1F-BCEB-6119B7E90DB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D3EDC65-691D-42F4-B96D-9BF2D98F9D4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EF50-4853-BA5C-68D642736778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63C54BD7-08A2-4FEE-B1C3-DB3BD852D50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D21C98B-1B01-42A2-9695-F9A2958FC1B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8FBB410-514F-4BD3-8A25-7D493E40724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EF50-4853-BA5C-68D642736778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E458C2ED-B57B-4D03-84A5-F7139A52A4C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BD60B75-69F1-41C2-927E-E96ACE8BAB4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A94625F-D565-4DCD-BB59-EDFB1DADE0B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EF50-4853-BA5C-68D642736778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02C2AE8D-7877-4350-AC5B-EA4848033DF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205285A-BDD0-4A6A-9302-E246ED6DC57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C42198E-A5FA-4E28-BC7B-7AFE82E219B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EF50-4853-BA5C-68D642736778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56280386-BFA9-41D7-A8EB-85D392B54B0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B825681-5C50-4041-8015-DE9F0216C4B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023C730-9F49-444F-B183-F9F26C6F5F6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EF50-4853-BA5C-68D642736778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F319877E-828B-4128-B81E-45EB4DB869B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63AF88E-7016-43A2-9473-770E132133B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4E0FDB5-B849-48A1-875B-CFA8714D63A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EF50-4853-BA5C-68D642736778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2539D6CF-0219-4979-BE14-525C8DD38A3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393E473-6E28-4275-803B-A7897FB08BB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C41D0ED-A6FE-4475-BF58-AB50756FB55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EF50-4853-BA5C-68D642736778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D4C98045-32F1-4F7B-8AB4-4C35650CD3E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F55CB09-3FBA-4F1C-B178-27EBE1E51CC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1A1CBFC-1732-4BE7-AAC9-BF1C2CC1D3F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EF50-4853-BA5C-68D642736778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0A81394A-7D94-4FC3-873E-3226260C4A3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C83356C-E6DB-4D8B-9052-F4D8BC50405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AA204B6-7DAB-4AA7-B3D0-E1204F70C93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EF50-4853-BA5C-68D642736778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EDBC90F2-2865-4141-A7B9-EEF1A0B696C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28E5895-48BA-4BA4-B335-7BDB90BFBF6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9889CA3-C693-4F4A-9889-E0D84236961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EF50-4853-BA5C-68D642736778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CBB79B3E-0A99-4CD9-9419-C8F2416C7F8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1E6A655-27EB-46BC-81D6-00409B4D8C5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FC05536-F11B-42F1-8644-4E40E86B60B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EF50-4853-BA5C-68D642736778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262DF887-A8AF-4768-90D3-2DCC448361A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391691D-F3A7-487E-8C7D-01ADA5F338D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85330DB-0972-42D9-BBCE-526A561E972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EF50-4853-BA5C-68D642736778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8F69CD22-B75A-4ECB-93B6-80FEF421AE9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0DF5392-D0A4-4AAC-8CA9-943F98D131C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A945B0E-2A1D-49E2-9364-66A7E7D1F37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EF50-4853-BA5C-68D642736778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CF218110-E0EC-4F75-8E3A-B7C09795BEF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77FB79E-C0E4-4499-A043-98E017DA4EE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497ADE1-6F59-43A2-A6E2-82AB9CEB461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EF50-4853-BA5C-68D642736778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5F852D6F-EDAD-4511-BAAB-8E35A47E005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9A073E9-BAB4-49C6-9B17-AEEDEE844FC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9BDF05A-CB5C-4C87-94EA-BF544FB0BCD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EF50-4853-BA5C-68D642736778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2714ED3F-6CFD-4E66-AFC1-448FDA654F3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2274E58-6DD7-4C9C-BAC6-C0FB7C4973B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37DA4B6-5CA1-4D1B-9D95-5CFE4683498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EF50-4853-BA5C-68D642736778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F7825063-C320-49DD-A002-58056BA4171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CFB1827-0AB1-424A-8BAE-8E2178F812A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4271142-3B75-40D3-87C9-1FACEC1046B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EF50-4853-BA5C-68D642736778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17888295-E673-4664-9540-C73BD7E5A8D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5EF59DE-237A-41EB-9C2C-36FB4F4A992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6E47618-3C54-48F4-BC7D-CBA37AB3BED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EF50-4853-BA5C-68D642736778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35B4EAF0-DE5B-4853-BC30-18F7D467FE6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074CC5E-D53A-4C55-84E5-DC4448E099C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9F65E8F-636A-4764-9E82-F9D3A2B7FE1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EF50-4853-BA5C-68D642736778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F528A322-18BE-4420-A2E1-4837F62C8AC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38A49E3-B887-41CE-B4F9-C3E97BB2EED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7743833-4B38-44F3-A8E6-6EA90AC0876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EF50-4853-BA5C-68D642736778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C483D6E2-5D72-42DF-A4D8-2444BA2E5F2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262D96A-472F-48C4-9AD9-89BE63EB92B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7E3DDFC-2ED8-4151-AB44-71A32E16287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EF50-4853-BA5C-68D642736778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E16FA5CD-0303-40B4-B9BA-0D9D1CA1D9B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48D256D-3494-40EF-B722-88B0AA73837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340906F-83A5-4A90-9BEC-1BF9AD01357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EF50-4853-BA5C-68D642736778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B296F20C-923E-4365-8F40-BB3E466B9ED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E984E9B-C21D-4FC3-8554-DA0F6CF5F6A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4DA85E0-D96D-4004-9302-24F93BFA352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EF50-4853-BA5C-68D642736778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60C94AE1-003E-41EB-A64C-35F80AF57E0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63F283E-698D-420D-BC92-771F40B14DA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EA766EF-8EF6-42CA-B3F0-1CD77251868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EF50-4853-BA5C-68D642736778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5CDBE55D-00CF-47B8-9ACE-152A5C529DC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E647201-687A-4EFD-993F-CD034448E8F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03D110F-1BCD-47FB-9D8F-2EFA903E538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EF50-4853-BA5C-68D642736778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25CACABA-F7CA-4847-B4AC-27BFD778427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1C31BCE-16D5-43A2-98F7-5767BC70538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A43D4F5-D5D2-4DE3-920C-E8E553E19E4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EF50-4853-BA5C-68D642736778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7A81B816-76F1-4203-9D1D-BD975DFC118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33013C0-16AC-4BEB-AF75-67FC7B65B6A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30C022A-0C3C-4B92-83E5-DC378ACB71B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EF50-4853-BA5C-68D642736778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6395EA6A-971B-40DF-8AB5-9F86428B096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FE8E3E5-AAB3-4C08-A0B3-B60E025622E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687C63C-4FDF-40A3-BEEB-01F94306339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EF50-4853-BA5C-68D642736778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D568738A-FD17-494E-A5F0-99BDB17EDE1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22FA339-004A-434E-AA78-33888DFB42D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57F8FBC-FAA3-407A-8E63-E6EFB3D2D50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EF50-4853-BA5C-68D642736778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843805FE-2899-463E-9AF6-08EC00978A6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8F8E8B1-B654-4ACE-8431-94CC925B6D3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557249A-CC9E-4242-B2BD-4269F07424E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EF50-4853-BA5C-68D642736778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0ED655C4-6400-4ABE-8FB8-1BF9E2F57D1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06945C7-A7E5-49EF-8D4B-56BE3D9D951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09DA3D7-E6F9-4449-B129-47B517DE728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EF50-4853-BA5C-68D642736778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A439091D-6A52-4C67-AC9B-D4C26F96C7D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B7FC6B2-9367-46C3-A9AE-8301183736D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4115D5B-3F6F-4350-9861-9EE55ACFE99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EF50-4853-BA5C-68D642736778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5A126DA2-A9F3-445B-A01A-FAD4024BB42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01434A7-3B02-4B36-8DDA-7C1AF8A5766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DDD6C26-A9C8-4C11-B0BC-62994B14360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EF50-4853-BA5C-68D642736778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F4AFBDA4-86D0-4619-9F58-69933BC6AC4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6C561FD-E093-43FA-A5DE-328AAD1FDA9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EED7927-BB6E-40FE-8C7B-B67FAF2D135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EF50-4853-BA5C-68D642736778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C0E9DB4E-48D7-4AD8-924C-D2ED3BC7F72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103C019-EDBA-42F1-B2AD-379F74EE6B7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575B203-711B-47C7-B631-829DE1E3CE3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EF50-4853-BA5C-68D642736778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8A733C76-2855-41DD-B170-B0E8AF64ADB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956774D-AC4A-4770-BFBC-D9B7A15115B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4B753AD-A846-4AE2-9C38-722BA65E698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EF50-4853-BA5C-68D642736778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0D1ECEC2-6E9E-44F9-BBF4-C5C5FA93178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423138B-5162-4F87-BA43-32BE4B4E996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D10E9B8-8C34-403E-8739-6366D8BEA9C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EF50-4853-BA5C-68D642736778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6B17E1F8-6B3A-4EB9-9248-D471295E4EE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D6D5AB6-394C-4ED6-822A-3D21396933C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21B0402-43C3-4D5B-B0F6-76B362A9F80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EF50-4853-BA5C-68D642736778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4B5FADEF-45B2-4DF4-881C-8D26A1B4690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4492E5D-5E88-4EB1-A611-07E26E55DE8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AAD0694-4ED7-425F-BDDB-4584023DE61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EF50-4853-BA5C-68D642736778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99357DE4-101C-435E-833D-D06B84E2107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D7F1352-7283-4FB2-A53B-8EEE4B3E130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1A791C4-2115-47F0-95E8-B5927D224FE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EF50-4853-BA5C-68D642736778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9E6BB2B7-076F-4BAD-A8E3-70A795EB783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FAC059E-D570-47AA-BBE4-43D93465AB2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4EB559C-2550-4665-8FBD-64995D0EA0B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EF50-4853-BA5C-68D642736778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C5419781-C4CA-44E0-85E7-0AF2F390A7E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CDE548F-232F-4B68-B5A2-599A414E7EC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192E45F-1DDA-4E54-A4E8-AB2AD7869DC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EF50-4853-BA5C-68D642736778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0384A644-48EC-43EC-8D73-C902D6131D7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8FEEC93-EEAC-4103-A982-64F3FF9A925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128BB01-92BF-4EBB-9322-0AB5FE04A5A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EF50-4853-BA5C-68D642736778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3C26D931-E77F-4784-9D05-9C8DA56DBC3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8B016B3-7657-44AF-A117-742C05BAAD6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DE3F848-71D0-4046-9A9D-117C4F33CA4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EF50-4853-BA5C-68D642736778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A2BDF6BD-E489-418F-B949-CCCB680E592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D196BD7-058F-4742-A706-CE73780B49E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DCE433E-17EA-4138-B633-32D08582F44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EF50-4853-BA5C-68D642736778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CD5473D2-F94A-42B9-976F-2253F450283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3DA7D8A-59F8-4CB9-B080-F4EB4B37544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3BFBB10-A23B-4998-B532-5C81F9DBF41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EF50-4853-BA5C-68D642736778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14755EB2-7C98-4473-BC87-CFEDD6CB827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ED12561-D043-432C-B9C9-1FED0E7EEFA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0508EB3-889E-439C-936D-631062AC79A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EF50-4853-BA5C-68D642736778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'230610'!$D$7:$D$150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'230610'!$F$7:$F$150</c:f>
              <c:numCache>
                <c:formatCode>General</c:formatCode>
                <c:ptCount val="14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108.3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'230610'!$G$82</c15:f>
                <c15:dlblRangeCache>
                  <c:ptCount val="1"/>
                  <c:pt idx="0">
                    <c:v>キビレ(20)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EF50-4853-BA5C-68D64273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2784"/>
        <c:axId val="537473504"/>
      </c:scatterChart>
      <c:valAx>
        <c:axId val="53747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3504"/>
        <c:crosses val="autoZero"/>
        <c:crossBetween val="midCat"/>
      </c:valAx>
      <c:valAx>
        <c:axId val="537473504"/>
        <c:scaling>
          <c:orientation val="minMax"/>
          <c:min val="-2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2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2023/07/07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'230707'!$E$6</c:f>
              <c:strCache>
                <c:ptCount val="1"/>
                <c:pt idx="0">
                  <c:v>水位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'230707'!$D$7:$D$150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'230707'!$E$7:$E$150</c:f>
              <c:numCache>
                <c:formatCode>General</c:formatCode>
                <c:ptCount val="144"/>
                <c:pt idx="0">
                  <c:v>150.30000000000001</c:v>
                </c:pt>
                <c:pt idx="1">
                  <c:v>148.6</c:v>
                </c:pt>
                <c:pt idx="2">
                  <c:v>146.80000000000001</c:v>
                </c:pt>
                <c:pt idx="3">
                  <c:v>144.9</c:v>
                </c:pt>
                <c:pt idx="4">
                  <c:v>142.80000000000001</c:v>
                </c:pt>
                <c:pt idx="5">
                  <c:v>140.69999999999999</c:v>
                </c:pt>
                <c:pt idx="6">
                  <c:v>138.4</c:v>
                </c:pt>
                <c:pt idx="7">
                  <c:v>135.9</c:v>
                </c:pt>
                <c:pt idx="8">
                  <c:v>133.4</c:v>
                </c:pt>
                <c:pt idx="9">
                  <c:v>130.80000000000001</c:v>
                </c:pt>
                <c:pt idx="10">
                  <c:v>128.19999999999999</c:v>
                </c:pt>
                <c:pt idx="11">
                  <c:v>125.6</c:v>
                </c:pt>
                <c:pt idx="12">
                  <c:v>123</c:v>
                </c:pt>
                <c:pt idx="13">
                  <c:v>120.6</c:v>
                </c:pt>
                <c:pt idx="14">
                  <c:v>118.3</c:v>
                </c:pt>
                <c:pt idx="15">
                  <c:v>116.3</c:v>
                </c:pt>
                <c:pt idx="16">
                  <c:v>114.6</c:v>
                </c:pt>
                <c:pt idx="17">
                  <c:v>113.2</c:v>
                </c:pt>
                <c:pt idx="18">
                  <c:v>112.1</c:v>
                </c:pt>
                <c:pt idx="19">
                  <c:v>111.4</c:v>
                </c:pt>
                <c:pt idx="20">
                  <c:v>111.1</c:v>
                </c:pt>
                <c:pt idx="21">
                  <c:v>111.1</c:v>
                </c:pt>
                <c:pt idx="22">
                  <c:v>111.5</c:v>
                </c:pt>
                <c:pt idx="23">
                  <c:v>112.2</c:v>
                </c:pt>
                <c:pt idx="24">
                  <c:v>113.2</c:v>
                </c:pt>
                <c:pt idx="25">
                  <c:v>114.4</c:v>
                </c:pt>
                <c:pt idx="26">
                  <c:v>115.7</c:v>
                </c:pt>
                <c:pt idx="27">
                  <c:v>117.2</c:v>
                </c:pt>
                <c:pt idx="28">
                  <c:v>118.8</c:v>
                </c:pt>
                <c:pt idx="29">
                  <c:v>120.4</c:v>
                </c:pt>
                <c:pt idx="30">
                  <c:v>122</c:v>
                </c:pt>
                <c:pt idx="31">
                  <c:v>123.6</c:v>
                </c:pt>
                <c:pt idx="32">
                  <c:v>125.1</c:v>
                </c:pt>
                <c:pt idx="33">
                  <c:v>126.6</c:v>
                </c:pt>
                <c:pt idx="34">
                  <c:v>128</c:v>
                </c:pt>
                <c:pt idx="35">
                  <c:v>129.4</c:v>
                </c:pt>
                <c:pt idx="36">
                  <c:v>130.80000000000001</c:v>
                </c:pt>
                <c:pt idx="37">
                  <c:v>132.19999999999999</c:v>
                </c:pt>
                <c:pt idx="38">
                  <c:v>133.69999999999999</c:v>
                </c:pt>
                <c:pt idx="39">
                  <c:v>135.19999999999999</c:v>
                </c:pt>
                <c:pt idx="40">
                  <c:v>136.80000000000001</c:v>
                </c:pt>
                <c:pt idx="41">
                  <c:v>138.5</c:v>
                </c:pt>
                <c:pt idx="42">
                  <c:v>140.30000000000001</c:v>
                </c:pt>
                <c:pt idx="43">
                  <c:v>142.19999999999999</c:v>
                </c:pt>
                <c:pt idx="44">
                  <c:v>144.19999999999999</c:v>
                </c:pt>
                <c:pt idx="45">
                  <c:v>146.30000000000001</c:v>
                </c:pt>
                <c:pt idx="46">
                  <c:v>148.4</c:v>
                </c:pt>
                <c:pt idx="47">
                  <c:v>150.5</c:v>
                </c:pt>
                <c:pt idx="48">
                  <c:v>152.4</c:v>
                </c:pt>
                <c:pt idx="49">
                  <c:v>154.30000000000001</c:v>
                </c:pt>
                <c:pt idx="50">
                  <c:v>155.9</c:v>
                </c:pt>
                <c:pt idx="51">
                  <c:v>157.19999999999999</c:v>
                </c:pt>
                <c:pt idx="52">
                  <c:v>158.19999999999999</c:v>
                </c:pt>
                <c:pt idx="53">
                  <c:v>158.69999999999999</c:v>
                </c:pt>
                <c:pt idx="54">
                  <c:v>158.80000000000001</c:v>
                </c:pt>
                <c:pt idx="55">
                  <c:v>158.4</c:v>
                </c:pt>
                <c:pt idx="56">
                  <c:v>157.5</c:v>
                </c:pt>
                <c:pt idx="57">
                  <c:v>156</c:v>
                </c:pt>
                <c:pt idx="58">
                  <c:v>154.1</c:v>
                </c:pt>
                <c:pt idx="59">
                  <c:v>151.6</c:v>
                </c:pt>
                <c:pt idx="60">
                  <c:v>148.69999999999999</c:v>
                </c:pt>
                <c:pt idx="61">
                  <c:v>145.5</c:v>
                </c:pt>
                <c:pt idx="62">
                  <c:v>141.80000000000001</c:v>
                </c:pt>
                <c:pt idx="63">
                  <c:v>137.9</c:v>
                </c:pt>
                <c:pt idx="64">
                  <c:v>133.80000000000001</c:v>
                </c:pt>
                <c:pt idx="65">
                  <c:v>129.5</c:v>
                </c:pt>
                <c:pt idx="66">
                  <c:v>125.2</c:v>
                </c:pt>
                <c:pt idx="67">
                  <c:v>120.8</c:v>
                </c:pt>
                <c:pt idx="68">
                  <c:v>116.4</c:v>
                </c:pt>
                <c:pt idx="69">
                  <c:v>112.1</c:v>
                </c:pt>
                <c:pt idx="70">
                  <c:v>107.9</c:v>
                </c:pt>
                <c:pt idx="71">
                  <c:v>103.7</c:v>
                </c:pt>
                <c:pt idx="72">
                  <c:v>99.6</c:v>
                </c:pt>
                <c:pt idx="73">
                  <c:v>95.7</c:v>
                </c:pt>
                <c:pt idx="74">
                  <c:v>91.7</c:v>
                </c:pt>
                <c:pt idx="75">
                  <c:v>87.9</c:v>
                </c:pt>
                <c:pt idx="76">
                  <c:v>84</c:v>
                </c:pt>
                <c:pt idx="77">
                  <c:v>80.099999999999994</c:v>
                </c:pt>
                <c:pt idx="78">
                  <c:v>76.2</c:v>
                </c:pt>
                <c:pt idx="79">
                  <c:v>72.3</c:v>
                </c:pt>
                <c:pt idx="80">
                  <c:v>68.400000000000006</c:v>
                </c:pt>
                <c:pt idx="81">
                  <c:v>64.400000000000006</c:v>
                </c:pt>
                <c:pt idx="82">
                  <c:v>60.4</c:v>
                </c:pt>
                <c:pt idx="83">
                  <c:v>56.4</c:v>
                </c:pt>
                <c:pt idx="84">
                  <c:v>52.4</c:v>
                </c:pt>
                <c:pt idx="85">
                  <c:v>48.5</c:v>
                </c:pt>
                <c:pt idx="86">
                  <c:v>44.7</c:v>
                </c:pt>
                <c:pt idx="87">
                  <c:v>41.2</c:v>
                </c:pt>
                <c:pt idx="88">
                  <c:v>37.9</c:v>
                </c:pt>
                <c:pt idx="89">
                  <c:v>34.799999999999997</c:v>
                </c:pt>
                <c:pt idx="90">
                  <c:v>32.1</c:v>
                </c:pt>
                <c:pt idx="91">
                  <c:v>29.8</c:v>
                </c:pt>
                <c:pt idx="92">
                  <c:v>27.9</c:v>
                </c:pt>
                <c:pt idx="93">
                  <c:v>26.5</c:v>
                </c:pt>
                <c:pt idx="94">
                  <c:v>25.5</c:v>
                </c:pt>
                <c:pt idx="95">
                  <c:v>24.9</c:v>
                </c:pt>
                <c:pt idx="96">
                  <c:v>24.8</c:v>
                </c:pt>
                <c:pt idx="97">
                  <c:v>25.1</c:v>
                </c:pt>
                <c:pt idx="98">
                  <c:v>25.8</c:v>
                </c:pt>
                <c:pt idx="99">
                  <c:v>26.9</c:v>
                </c:pt>
                <c:pt idx="100">
                  <c:v>28.3</c:v>
                </c:pt>
                <c:pt idx="101">
                  <c:v>29.9</c:v>
                </c:pt>
                <c:pt idx="102">
                  <c:v>31.9</c:v>
                </c:pt>
                <c:pt idx="103">
                  <c:v>34</c:v>
                </c:pt>
                <c:pt idx="104">
                  <c:v>36.299999999999997</c:v>
                </c:pt>
                <c:pt idx="105">
                  <c:v>38.700000000000003</c:v>
                </c:pt>
                <c:pt idx="106">
                  <c:v>41.3</c:v>
                </c:pt>
                <c:pt idx="107">
                  <c:v>44.1</c:v>
                </c:pt>
                <c:pt idx="108">
                  <c:v>47</c:v>
                </c:pt>
                <c:pt idx="109">
                  <c:v>50.1</c:v>
                </c:pt>
                <c:pt idx="110">
                  <c:v>53.3</c:v>
                </c:pt>
                <c:pt idx="111">
                  <c:v>56.8</c:v>
                </c:pt>
                <c:pt idx="112">
                  <c:v>60.4</c:v>
                </c:pt>
                <c:pt idx="113">
                  <c:v>64.400000000000006</c:v>
                </c:pt>
                <c:pt idx="114">
                  <c:v>68.599999999999994</c:v>
                </c:pt>
                <c:pt idx="115">
                  <c:v>73</c:v>
                </c:pt>
                <c:pt idx="116">
                  <c:v>77.8</c:v>
                </c:pt>
                <c:pt idx="117">
                  <c:v>82.8</c:v>
                </c:pt>
                <c:pt idx="118">
                  <c:v>88</c:v>
                </c:pt>
                <c:pt idx="119">
                  <c:v>93.4</c:v>
                </c:pt>
                <c:pt idx="120">
                  <c:v>98.9</c:v>
                </c:pt>
                <c:pt idx="121">
                  <c:v>104.6</c:v>
                </c:pt>
                <c:pt idx="122">
                  <c:v>110.3</c:v>
                </c:pt>
                <c:pt idx="123">
                  <c:v>115.9</c:v>
                </c:pt>
                <c:pt idx="124">
                  <c:v>121.3</c:v>
                </c:pt>
                <c:pt idx="125">
                  <c:v>126.6</c:v>
                </c:pt>
                <c:pt idx="126">
                  <c:v>131.6</c:v>
                </c:pt>
                <c:pt idx="127">
                  <c:v>136.19999999999999</c:v>
                </c:pt>
                <c:pt idx="128">
                  <c:v>140.4</c:v>
                </c:pt>
                <c:pt idx="129">
                  <c:v>144.19999999999999</c:v>
                </c:pt>
                <c:pt idx="130">
                  <c:v>147.5</c:v>
                </c:pt>
                <c:pt idx="131">
                  <c:v>150.19999999999999</c:v>
                </c:pt>
                <c:pt idx="132">
                  <c:v>152.5</c:v>
                </c:pt>
                <c:pt idx="133">
                  <c:v>154.19999999999999</c:v>
                </c:pt>
                <c:pt idx="134">
                  <c:v>155.5</c:v>
                </c:pt>
                <c:pt idx="135">
                  <c:v>156.30000000000001</c:v>
                </c:pt>
                <c:pt idx="136">
                  <c:v>156.69999999999999</c:v>
                </c:pt>
                <c:pt idx="137">
                  <c:v>156.80000000000001</c:v>
                </c:pt>
                <c:pt idx="138">
                  <c:v>156.6</c:v>
                </c:pt>
                <c:pt idx="139">
                  <c:v>156.1</c:v>
                </c:pt>
                <c:pt idx="140">
                  <c:v>155.5</c:v>
                </c:pt>
                <c:pt idx="141">
                  <c:v>154.69999999999999</c:v>
                </c:pt>
                <c:pt idx="142">
                  <c:v>153.80000000000001</c:v>
                </c:pt>
                <c:pt idx="143">
                  <c:v>152.80000000000001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F-4B5E-ADF9-6034A295B51E}"/>
            </c:ext>
          </c:extLst>
        </c:ser>
        <c:ser>
          <c:idx val="1"/>
          <c:order val="1"/>
          <c:tx>
            <c:strRef>
              <c:f>'230707'!$F$6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8CF-4B5E-ADF9-6034A295B51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B5715DA-5F71-46B6-B1AA-DB960A4A054D}" type="CELLRANGE">
                      <a:rPr lang="en-US" altLang="ja-JP" baseline="0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9009DA5C-946A-4308-A7A1-F46CC1EBC312}" type="SERIESNAME">
                      <a:rPr lang="en-US" altLang="ja-JP" baseline="0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335842D6-8A74-46B6-9AF4-D5DE472046BA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06B1BC70-3E0C-478A-A76C-D25C9C1BA709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8CF-4B5E-ADF9-6034A295B51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95EF857-0287-4D11-AF64-0B7D3E53980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74CD6C7-C2AE-48AC-B577-E75FA6EF867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473A028-9EE4-4AA1-B291-8E709FFF0A0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8CF-4B5E-ADF9-6034A295B51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66DBD74-714E-41F4-B60A-3E86DCB42CE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CCE2ED7-33B7-4963-82C0-C422F4728E2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446EF93-3EE7-45B3-9801-1BF64208486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8CF-4B5E-ADF9-6034A295B51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63EE4D0-F80B-4410-84A6-5BA904A6806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4C5A413-833D-4F1F-BE6B-D0CE086F834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F1DC6D4-4DA5-4B68-A901-995391DE58F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8CF-4B5E-ADF9-6034A295B51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0DADB5D-1F7C-442B-B19E-D70E4DADACF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854529F-9979-4534-AFA6-4319BF79088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FFF71AF-34BD-46CA-B226-356CCDC12DC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8CF-4B5E-ADF9-6034A295B51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8C58751-B43A-421B-970F-22772F2C9F8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E30955F-E01B-4B22-B68F-37FAA7300CB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C94A2C5-4DE8-4D83-B0DE-E8A95A25698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8CF-4B5E-ADF9-6034A295B51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AC476FB-0048-4AD3-896B-7580DBA917B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29DE067-FE6D-4E2C-BD06-6D82DC357F1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D8D01DC-2516-4AAE-9579-418F7B8F800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8CF-4B5E-ADF9-6034A295B51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D26A940-2B02-4AC4-ABFA-73EF0622100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6B05E6E-57B4-4603-916B-AD466FF7D20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86477E9-ABF4-45A3-8BE0-BCB971A0E73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8CF-4B5E-ADF9-6034A295B51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AE4D97B-27F4-4481-9237-5ED4EB2171F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3DDDFD7-E7D8-4258-85DF-7393CFCFE95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DD333FF-E547-4975-8BAA-5FD3FC11483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8CF-4B5E-ADF9-6034A295B51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C9B9518-AEBF-4337-9653-98F58975D8F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814E595-3C7F-41FE-93C9-80B35BD53DF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13FFCB4-009E-4AE2-89EA-238016CA28A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8CF-4B5E-ADF9-6034A295B51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750BD31-C587-4ECF-BDBD-C316F5F03A8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6D37D4F-2451-402B-88B2-4F95123825F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4653AF8-A651-4E73-8187-1E9FF7C1A18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8CF-4B5E-ADF9-6034A295B51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C851EC1-2376-42BE-A816-A612600C562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E71C46A-E812-4B3D-A0F6-F3F45D29CC9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768089D-4627-47E6-9953-7BF79EC80BD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8CF-4B5E-ADF9-6034A295B51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4AC7411-9374-4C65-BA95-3A2902B28C7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559DB2F-AADA-4BFD-8011-14C2EC2DF72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9F13982-195A-4C37-B3DF-87A5DE64577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8CF-4B5E-ADF9-6034A295B51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FFD2E2D-2EB7-4EB7-A407-AC869181E18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6016EF8-9FAA-4F19-8770-4F574DC11A4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67C7532-B031-4D1F-A155-EFDCAC1B8EA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8CF-4B5E-ADF9-6034A295B51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476613F-4D67-4EBE-A1DC-38FA994C1CA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059F796-9CCC-4A4D-B682-C1C91333BE2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5B8F743-F829-4849-B0A2-6A1AA127C14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8CF-4B5E-ADF9-6034A295B51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0103C58-7249-446F-9CDC-6565D1C2168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A206EAA-5AEB-419A-AEF0-40938EDEB85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2C4A0AC-8336-49F1-9E68-1EBE670C1AA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8CF-4B5E-ADF9-6034A295B51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A45CD28-613A-4823-BAA3-FB821D59125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52BC48C-922E-4089-8A5E-32C8E59D813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7B99DA2-F297-4748-9AE2-625FF611E0E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8CF-4B5E-ADF9-6034A295B51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2711765-4780-4F40-A26F-5AAA83DFFD7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323AE3F-66A8-4A94-8F0F-191FC0B069B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97EDEC5-395E-4C73-8822-E1E9A651CC8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8CF-4B5E-ADF9-6034A295B51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9EB8B1F-741F-40EE-893D-921C3AE8B0F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FDF410D-15DA-4478-8C42-D4075E7B229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6106639-1CFE-43FD-93D7-CF4EB262EEA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8CF-4B5E-ADF9-6034A295B51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4F24C2D-B142-46CF-9F9D-F72C97DE6AE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207E20F-D025-4BB5-950B-6471CF921E6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FC5F53F-5365-4C4F-BB81-C68DC809F7A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8CF-4B5E-ADF9-6034A295B51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02534E7-893A-4815-B0D4-F400E138B19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8A4F67D-B3E3-470A-A917-99858BE7798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9800E5C-CF21-4A9B-939D-69536BBB8E9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8CF-4B5E-ADF9-6034A295B51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6F181F5-6856-46CD-A104-92FEA0F3FC2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14F9460-45D5-4482-A83D-3B26CCE4078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A9FBD28-71F5-4708-857C-A9AF38B43C8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8CF-4B5E-ADF9-6034A295B51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B9950AF-A296-464F-A98C-D27B11D0952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780E040-D7A8-4930-8119-4C922C982AC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370013D-DC6F-42C1-A283-CF663A7DC57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8CF-4B5E-ADF9-6034A295B51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4048531-B07C-4940-8A00-DF9B4D65254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0D52316-6C94-4F27-B3FE-539CB85A50C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CB3C4E3-5A4B-4190-9B99-D0DEDFE5CF1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8CF-4B5E-ADF9-6034A295B51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56A7BE6-C59A-4F4E-B619-054B1390B5E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59E4A17-29B0-46FF-AD5E-9D2A41002BE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38D6D2E-C411-4922-91AE-D205C7FA63B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8CF-4B5E-ADF9-6034A295B51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EEFCC660-6597-4950-A53D-0BFE1D2690C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F35DB72-C3E4-49A4-B92F-8CF635DA0AB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220D4C0-8664-406D-8BA7-78CDE77DE11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8CF-4B5E-ADF9-6034A295B51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EC38961-D427-461B-AF2C-DEC1107D468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3F5EC6D-AB58-40A3-9446-319759E0EFD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34E5201-3138-44CB-A329-38A452DB055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8CF-4B5E-ADF9-6034A295B51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E7FD90B-0A4E-4387-844B-A00D5584721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7C54B54-1237-472F-99FA-F795F4734A3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83CFB8C-B17A-4E3F-9254-36D332EDC8D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8CF-4B5E-ADF9-6034A295B51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DB39318-D868-4911-870B-8FE33D0CFDD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B74C3B7-1067-4D23-9B4B-46E3577103D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33A8380-CD21-473B-8D12-9205D91BC7E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8CF-4B5E-ADF9-6034A295B51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14E9824-821E-4E6D-A9C3-0F5BBC7DF65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8431272-48B5-4CE2-94B4-6487D9920A8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5275991-FFA2-4952-9C51-E9077C13945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8CF-4B5E-ADF9-6034A295B51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66D9047B-00F2-457F-8625-1E48CBC3A35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EAB0540-29FD-46D4-A0A9-FA6CF8A86D9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EF21D01-BF31-4EE5-9143-37628F635FD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8CF-4B5E-ADF9-6034A295B51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59D377D1-69A9-4186-803D-FDE20C3E914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8A411A1-5069-4287-AFB0-C672951D98D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8E87E5F-1C23-4CAB-A45B-19B01D1189F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8CF-4B5E-ADF9-6034A295B51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4CD09FD-0CE6-4158-A2CB-0097B31B972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DA30D50-728D-4448-878A-0502824223A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9907207-ECAE-4976-9F9D-D2866E4AAE7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8CF-4B5E-ADF9-6034A295B51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B13F4163-59D9-489D-A709-449E7AD8A09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E7B7A5D-A132-4CF2-B8B4-ADD600F1629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BF3318C-7F32-45B1-B95F-FFAAC4458CE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8CF-4B5E-ADF9-6034A295B51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9B2DF0E-B1E9-4D94-A2F6-D7E23A4331B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57FCA7A-B451-4FA5-AE7B-C094B66F17F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1A99CC1-1D41-4498-A732-433E24A4091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8CF-4B5E-ADF9-6034A295B51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B8C63BFF-D45D-4456-967E-9A075A6160F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CB8768F-ADB5-48CD-92B4-DF2BE7C7880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32BC318-099C-4FB5-8A3E-DBB12D44C29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98CF-4B5E-ADF9-6034A295B51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64D82851-9467-4991-B956-069132B57E9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0884320-499A-4D11-A9C4-4058D605D9D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2BBB2A0-E185-4F2B-81B1-8B3456CDCAB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98CF-4B5E-ADF9-6034A295B51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B5461DFF-C8D9-427F-B7CD-E72236C17C9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66A5288-2348-45CC-978A-6C201EBECE7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03C6F76-9508-4509-8881-7CE7E2B5F24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98CF-4B5E-ADF9-6034A295B51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A900F3DE-46AC-4DC6-BC4D-1D5D0B031B3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3AC23DB-37F3-408A-B5EB-264EE5A5879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B63A07E-7257-4B9E-B52D-B5C41EF4950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98CF-4B5E-ADF9-6034A295B51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DCA58939-268E-496F-A29F-7EE6D155A05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ABC619D-8ECC-4BA0-BC28-7A5A32FA7E4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082561E-B25C-4AED-B983-10ED12B6A3F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98CF-4B5E-ADF9-6034A295B51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71BDB6DB-4563-4544-9A35-A1FE5D2BE9A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82765EB-2C75-4F03-B8D9-8EEF4CD3076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03162E9-C57C-4FDC-ADBE-C9C4F2CCA63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98CF-4B5E-ADF9-6034A295B51E}"/>
                </c:ext>
              </c:extLst>
            </c:dLbl>
            <c:dLbl>
              <c:idx val="41"/>
              <c:layout>
                <c:manualLayout>
                  <c:x val="-0.12749309889293009"/>
                  <c:y val="0.16223198950385537"/>
                </c:manualLayout>
              </c:layout>
              <c:tx>
                <c:rich>
                  <a:bodyPr/>
                  <a:lstStyle/>
                  <a:p>
                    <a:fld id="{1FF5DD22-8EE9-42F8-B5AF-83504B2446D3}" type="XVALUE">
                      <a:rPr lang="en-US" altLang="ja-JP" b="1" baseline="0"/>
                      <a:pPr/>
                      <a:t>[X VALUE]</a:t>
                    </a:fld>
                    <a:r>
                      <a:rPr lang="en-US" altLang="ja-JP" b="1" baseline="0"/>
                      <a:t>, </a:t>
                    </a:r>
                    <a:r>
                      <a:rPr lang="ja-JP" altLang="en-US" sz="9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上げ</a:t>
                    </a:r>
                    <a:r>
                      <a:rPr lang="en-US" altLang="ja-JP" sz="9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6</a:t>
                    </a:r>
                  </a:p>
                  <a:p>
                    <a:r>
                      <a:rPr lang="ja-JP" altLang="en-US" sz="9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9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(36cm)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564794141444423"/>
                      <c:h val="0.1435238470685596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98CF-4B5E-ADF9-6034A295B51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A9FA60BA-465A-4B7C-9CD3-9C98343F6D4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47C8EA3-F0B1-4D96-AF5C-49B6862D43C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921B9FE-2A8F-40CA-BF46-00ABE2F29BD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98CF-4B5E-ADF9-6034A295B51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ED2D8F7C-0978-41F1-8AB6-8F031887EF4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C965597-8DE7-4F0F-B020-AC0CBD62898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53CDA98-74FF-42E9-90BC-898047E4708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98CF-4B5E-ADF9-6034A295B51E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47BF1222-BDC4-4F52-9D87-DDF779BA480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D859842-C907-42B2-8A8C-B400E23E795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DCC5305-3DE0-457A-98B4-E3C5AC9A532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98CF-4B5E-ADF9-6034A295B51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0D0A88E8-AE11-489B-A2F3-542B4C332A4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8A8D412-7D5A-4342-B841-2D4BC735EE5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F6C8DE5-ED4B-4D23-94F0-3D6F611F6A5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98CF-4B5E-ADF9-6034A295B51E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5FC81EDE-AC36-495E-B337-75C8F56D47D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1FF93D4-313D-4978-80EE-6E29CF0D996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E9EEDA3-F150-4813-969D-42B3BE91EAB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98CF-4B5E-ADF9-6034A295B51E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F1945BD0-8BD8-47ED-AE96-A52171A3BD6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E3A6AA6-CCD3-4DFA-A3F6-C2C6F8DB750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D58751F-9040-4747-A6B3-78B475BE061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98CF-4B5E-ADF9-6034A295B51E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9DC1FCEF-E647-4168-B376-38C1498E3A8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41BC2E7-A26A-4AA7-ADBC-BC59B54B9F1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600FBE9-77C1-479A-9463-15060D21111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98CF-4B5E-ADF9-6034A295B51E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AC142B2D-ED72-4BE8-B055-002C3074725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82E27D5-121D-4730-82CE-BFA0090C79A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9820861-CECD-4272-82A1-3682B0D3650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98CF-4B5E-ADF9-6034A295B51E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BAB66748-0860-4F1B-A103-C08B83F57B5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F0264D1-18A1-43DE-99D4-5733DE7E01B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936A768-5BDE-4886-B7A8-DE870A61FA1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98CF-4B5E-ADF9-6034A295B51E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04A3D017-55DB-442F-B166-18EBA3CAFD5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16D6606-5683-4C51-9AF6-E867D528F3A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BA95091-42A8-4166-BAA0-4BE22390DB2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98CF-4B5E-ADF9-6034A295B51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3B4B0F26-64B5-4460-B4BF-E93AD16DFD6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F9224B5-1B02-4C26-A715-CC6F2626191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6DC3164-44DE-4DC6-91B5-156613543B8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98CF-4B5E-ADF9-6034A295B51E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28E1D7E5-5013-46CC-B180-6261989F686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96BEC97-B3F0-497A-AF61-221CED3179B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037912D-CF99-4B08-A65D-705CABC5947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98CF-4B5E-ADF9-6034A295B51E}"/>
                </c:ext>
              </c:extLst>
            </c:dLbl>
            <c:dLbl>
              <c:idx val="54"/>
              <c:layout>
                <c:manualLayout>
                  <c:x val="-4.9106954229596343E-2"/>
                  <c:y val="0.21767793173948632"/>
                </c:manualLayout>
              </c:layout>
              <c:tx>
                <c:rich>
                  <a:bodyPr/>
                  <a:lstStyle/>
                  <a:p>
                    <a:fld id="{B8917E87-7241-4E7E-98D0-E7440C500EBE}" type="XVALUE">
                      <a:rPr lang="en-US" altLang="ja-JP" b="1" baseline="0"/>
                      <a:pPr/>
                      <a:t>[X VALUE]</a:t>
                    </a:fld>
                    <a:r>
                      <a:rPr lang="en-US" altLang="ja-JP" b="1" baseline="0"/>
                      <a:t>, </a:t>
                    </a:r>
                    <a:r>
                      <a:rPr lang="ja-JP" altLang="en-US" sz="9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満潮</a:t>
                    </a:r>
                  </a:p>
                  <a:p>
                    <a:r>
                      <a:rPr lang="ja-JP" altLang="en-US" sz="9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ギマ</a:t>
                    </a:r>
                    <a:r>
                      <a:rPr lang="en-US" altLang="ja-JP" sz="9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(28cm)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98CF-4B5E-ADF9-6034A295B51E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294AE5DC-87E1-4320-A17D-B9D50119362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E99CFAF-2520-4AE9-A25C-7A8E2451A3A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C3411C8-8907-4A91-8BEF-B58B7BA8DDE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98CF-4B5E-ADF9-6034A295B51E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0D002D49-0760-4FD8-B698-E0547D32181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DDF795B-5174-4EEA-ACE8-8E8EE6D8D10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3B78105-1098-4021-B810-963F5A94F43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98CF-4B5E-ADF9-6034A295B51E}"/>
                </c:ext>
              </c:extLst>
            </c:dLbl>
            <c:dLbl>
              <c:idx val="57"/>
              <c:layout>
                <c:manualLayout>
                  <c:x val="3.4202419330638008E-2"/>
                  <c:y val="1.2321392362612395E-2"/>
                </c:manualLayout>
              </c:layout>
              <c:tx>
                <c:rich>
                  <a:bodyPr/>
                  <a:lstStyle/>
                  <a:p>
                    <a:r>
                      <a:rPr lang="ja-JP" altLang="en-US" baseline="0"/>
                      <a:t> </a:t>
                    </a:r>
                    <a:fld id="{F2E185AA-5725-4402-89FD-70FE62CF656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0.5</a:t>
                    </a:r>
                    <a:endParaRPr lang="ja-JP" altLang="en-US" sz="9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</a:endParaRPr>
                  </a:p>
                  <a:p>
                    <a:r>
                      <a:rPr lang="ja-JP" altLang="en-US" sz="9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9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(40cm)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98CF-4B5E-ADF9-6034A295B51E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6CFBE47F-FE69-46F9-85D5-D43CE0203AF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9FE0C47-BB64-4F16-B40B-1CACBF3990C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D0716CB-975A-425A-88B6-8C23605F833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98CF-4B5E-ADF9-6034A295B51E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C0F750E8-1DB5-4FCD-BE38-D343F6F8E1C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FD687C3-4815-4F9C-805A-83600D22B78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5D18B4C-4AB3-4BB6-98BC-B53407C3195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98CF-4B5E-ADF9-6034A295B51E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C19CB3C8-9C0C-4244-AD29-014E458F46F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CD7EB4A-1D98-4C3B-85A3-6409F2DF273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47C82A1-D1F5-4267-98E8-EB49D22CA31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98CF-4B5E-ADF9-6034A295B51E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3A8CD694-C561-40F5-9DEB-FD907CB9359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1417A4A-A2F9-4E2E-9121-DA39C0FBF19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76E0814-D434-46DC-8EB8-9D3565605BD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98CF-4B5E-ADF9-6034A295B51E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843EAB78-2107-4864-8FED-8C362233DBD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63F06EC-BD05-49B5-9F60-0476FD39D5A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222F33C-5632-4004-A6B0-1915D5E5766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98CF-4B5E-ADF9-6034A295B51E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557AF461-FAAF-46B1-8A7C-2D8C558C191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3400DF4-FC9B-41E7-AF16-8042896593C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D27D8C1-DAEB-465D-BF3B-EB0D86AED86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98CF-4B5E-ADF9-6034A295B51E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23D1EC17-CC76-4233-A610-1D3B7D7BA17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B10A493-5632-486E-94EC-FA74A55D787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1D38458-E80D-4F8A-9D4E-DF5AAB074B9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98CF-4B5E-ADF9-6034A295B51E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090A23C9-6C72-446D-8C1C-4C7FD82C64D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FE299E1-E61A-4622-9FF7-1558BCA7A41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BE57CFD-14A7-4FA5-BD46-25C65A920A3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98CF-4B5E-ADF9-6034A295B51E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74D549EC-1A48-455B-B24E-EAC6ECF82CC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224592B-147C-439F-981E-C1B30A4636A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7F3BD26-D3C2-4441-8461-03CD09DA474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98CF-4B5E-ADF9-6034A295B51E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47F2DB31-610C-4BC7-B86F-D42E2513080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B8CC682-3668-431F-950B-6A8CA568BE4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13A5E16-CBF7-44AC-9FE0-3B5B8FD0F1B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98CF-4B5E-ADF9-6034A295B51E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AD27496D-58E5-462D-B5DD-2674920E77D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FB882CB-D14D-4739-ABF7-A4216212427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C9AD49E-82FE-4B4E-BE28-DDA7B4DAEB5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98CF-4B5E-ADF9-6034A295B51E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364BFFEE-C3F0-4915-A2C0-F6032B6C14A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91CD999-0BEE-423C-A15E-114984614AB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25AE90C-BE51-44E3-A612-1FF43A6CE2F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98CF-4B5E-ADF9-6034A295B51E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CE225E3A-FC4C-4044-B322-FB2E452CEA8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2DE1115-9772-4278-8BF6-C2FA5978B78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CFC3F2B-82EF-4E7B-9B89-0EC871B4124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98CF-4B5E-ADF9-6034A295B51E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0395CC51-B822-4A3C-9DA6-BE709B2438A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95520B8-BABA-482D-BDE2-79256344067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24C4AD8-B44D-4BE5-B2C4-E806DCB726C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98CF-4B5E-ADF9-6034A295B51E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B71993C2-02DD-4E2A-9579-B3221DF031E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2B227A0-CCA0-4A1F-88C5-B9C297913D6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694C27B-D039-4DA9-A85B-E50BD72D151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98CF-4B5E-ADF9-6034A295B51E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A4019491-83CD-4458-AAEA-4DF852D6753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FFA7F5B-0D43-4219-AE84-058A73355FE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738160B-2DB8-4A83-A871-BBD4FA53409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98CF-4B5E-ADF9-6034A295B51E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B950E2A7-43B0-4913-B7AB-E47FDB3752E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07B523B-8B97-4D37-BDD3-FCA1CA51538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3C4A197-6062-4964-BDDF-9300B30C4DA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98CF-4B5E-ADF9-6034A295B51E}"/>
                </c:ext>
              </c:extLst>
            </c:dLbl>
            <c:dLbl>
              <c:idx val="75"/>
              <c:layout>
                <c:manualLayout>
                  <c:x val="3.5880486892672328E-2"/>
                  <c:y val="-6.601593613826470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  <a:cs typeface="+mn-cs"/>
                      </a:defRPr>
                    </a:pPr>
                    <a:fld id="{33053217-6675-4F5E-868D-29D5B183991A}" type="XVALUE"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pPr>
                        <a:defRPr sz="800" b="1">
                          <a:latin typeface="Meiryo UI" panose="020B0604030504040204" pitchFamily="50" charset="-128"/>
                          <a:ea typeface="Meiryo UI" panose="020B0604030504040204" pitchFamily="50" charset="-128"/>
                        </a:defRPr>
                      </a:pPr>
                      <a:t>[X VALUE]</a:t>
                    </a:fld>
                    <a:r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, </a:t>
                    </a: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下げ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2.4</a:t>
                    </a:r>
                  </a:p>
                  <a:p>
                    <a:pPr>
                      <a:defRPr sz="800" b="1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(20cm)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  <a:cs typeface="+mn-cs"/>
                    </a:defRPr>
                  </a:pPr>
                  <a:endParaRPr lang="en-US" altLang="ja-JP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162762393252121"/>
                      <c:h val="0.1320640974019062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8CF-4B5E-ADF9-6034A295B51E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55D16AD7-2890-484E-8279-ED31AD671E0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1D1B000-46E8-4079-83F3-929BDB94325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584E9F5-612F-4E1C-AD2B-84F2CFA2B68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98CF-4B5E-ADF9-6034A295B51E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82B85A06-E732-45EE-A7C9-474E0AA7FE2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AA19486-6539-4F71-8AB7-8D644676EA0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4CBA6D0-0766-4164-A17F-59976479120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98CF-4B5E-ADF9-6034A295B51E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3AB68736-E930-4D6C-B90A-9EB2D612C6E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731DC1B-9C2D-4450-B02D-B67AF4AE248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66BC80D-8F06-465B-B03A-7DC8A55252A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98CF-4B5E-ADF9-6034A295B51E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5CCD28E7-C3EA-4EFF-9461-FEC084B16E9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B90C9C8-39C4-4A3B-BB94-FD19D61F3B4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A7310F7-6625-4A72-8D5E-3F1BCB1805D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98CF-4B5E-ADF9-6034A295B51E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8E9206B6-8725-4FF6-8AC0-D222ADF8330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950C932-7A90-4ADD-B4B7-3D30F0E150B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47B9D40-2CAD-479F-9BE0-74575E3857C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98CF-4B5E-ADF9-6034A295B51E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1CDB470F-18D4-4399-B876-AA24F2F71B1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C4041CD-4AE1-4EC6-B7DE-67B84D58FFC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40758DD-EED5-479B-9FEE-F7164378276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98CF-4B5E-ADF9-6034A295B51E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150C866F-CAE9-4C77-9F15-8C326767607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08418AE-70B5-4A76-B802-D371ECB5A4B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B3F2266-4D0C-4B89-9695-D44B6F9B7D5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98CF-4B5E-ADF9-6034A295B51E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0BDFF951-69C8-4477-B686-3586C150D36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4EF8BD8-0318-45E4-B807-D7C89E9CA17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64E1185-C0CF-42FE-B84B-BEE4C5CCAFE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98CF-4B5E-ADF9-6034A295B51E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865984FD-643F-4873-ACB8-6BB225DC374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EA7505A-C4D5-498D-A456-2E11721DED2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050FC28-F617-4FB0-95D0-CCF764EA85E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98CF-4B5E-ADF9-6034A295B51E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F916F984-4A7C-428F-B41B-951B4A55617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C2D8B26-6BBB-4795-9396-69625F77522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59D250B-AC69-4EE0-AE6E-26F2900B9DC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98CF-4B5E-ADF9-6034A295B51E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5C3E9F70-8652-470D-B0F3-E561D048A7E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9051CBA-60E9-457D-932C-33345A52CBB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2B59837-02F7-4CA4-8998-2307FFBAEA9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98CF-4B5E-ADF9-6034A295B51E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81FC641D-6E53-437B-845F-DB412271119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70AE79E-3C47-4DC3-9A6A-761839A1BE2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143C83E-223A-4CAE-B697-F7850A7939A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98CF-4B5E-ADF9-6034A295B51E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4CE8A17F-366B-448E-82DE-1BF05003F6D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3780B82-CFFA-4156-B860-B77A88E051A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32BA8E7-762E-4660-BA1A-D1E0528E236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98CF-4B5E-ADF9-6034A295B51E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D2B96627-305E-4126-A510-D77C0084F78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865BAB1-997B-498F-BC53-10122126FC9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DAFC524-B024-49DC-8B8C-427933823BF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98CF-4B5E-ADF9-6034A295B51E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AC26ACE3-465F-4E8F-B8EC-61B09B3B496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A46990B-07E8-4FFB-A4B8-EA0F316EA7D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26B9B7C-0C07-4A1F-BD3E-9DF1DA1AF8E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98CF-4B5E-ADF9-6034A295B51E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10A411FA-F338-4B59-AEAC-6F0FDBD8441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CCB63F3-983C-4717-8BA4-FAFA2D6D73F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249243D-B5D1-4A0E-A7D8-B60D0203BB5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98CF-4B5E-ADF9-6034A295B51E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5AB945CD-E184-42EA-83E3-252815DD7AA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258EA29-6495-46F9-A7D2-2F0F6ADEFDF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A160B8D-E4BC-49DF-B9E0-DA7D445661D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98CF-4B5E-ADF9-6034A295B51E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7F598B24-6557-41E3-89DE-A764125822E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211F911-4D4D-4FCF-B688-AAFDB04289A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3397D86-8563-4B00-A9F5-1534C8C9B0C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98CF-4B5E-ADF9-6034A295B51E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D16F34A0-C18E-426B-801E-26E384BD75D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603D2AF-58FB-4EEC-A9F0-9E6D374FF86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8B49226-64F8-4F75-ABAA-490620D457A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98CF-4B5E-ADF9-6034A295B51E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EA1A4DE0-F447-4AEB-94E0-32028129AD2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44A3EC0-BCE0-4E3A-816C-FBE998F36B6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0CB6480-BC0A-4A2E-9786-76BC16E0DEA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98CF-4B5E-ADF9-6034A295B51E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73DDC2B0-EE86-4331-A4B2-8AF5FDAE26C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6592774-DAB5-4538-B344-BFF16E16CAB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9237239-62E5-40F4-9BBC-05A487D0607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98CF-4B5E-ADF9-6034A295B51E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F5A72521-B208-4515-9392-71167FCE69E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692127B-5895-4DD4-8735-50A43A1C8B4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6085C75-46AB-4B57-94DE-F8998DE5417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98CF-4B5E-ADF9-6034A295B51E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EBC61241-F2BB-430D-AA75-8328B1ABF18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4F39062-EBB1-444B-8D9D-1B4099D96E1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251B14B-B88C-4BE0-AA6B-94863555B3F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98CF-4B5E-ADF9-6034A295B51E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836B759E-246A-4776-B4B0-C4B74477572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FFC5A5C-E4E5-4E68-81B9-27D42CAE7A3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2DBFD8A-0CC4-4B5A-B368-D9F80FD8E3C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98CF-4B5E-ADF9-6034A295B51E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3B0904AB-B8AB-4D8C-BFE4-F01107067C7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2DDEC3A-08F9-4CE6-B8C3-1E7697815E2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6FD1B04-B77C-4298-8D08-125BF635D0E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98CF-4B5E-ADF9-6034A295B51E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E14BB60A-7F1F-4B4F-BB16-956639FCEF2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056C0DF-A799-406B-AD39-E2819DEDEFC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9D978B7-847B-4F6C-8781-5969A16F874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98CF-4B5E-ADF9-6034A295B51E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C7C9AB77-F9E0-4059-A059-A0A3A0F0C3A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63903CF-A20B-4B5E-87D5-E70A5D0102F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6E64A80-5910-4892-B5C5-9696CB1F0B0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98CF-4B5E-ADF9-6034A295B51E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E453243A-B424-4F98-BF53-8B9BDFB02C8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DF584B2-3C98-4D45-AE18-CEFDA41DB8B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9313B73-C40C-4605-A657-7026A50A9EA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98CF-4B5E-ADF9-6034A295B51E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8C5B5F57-FA89-4AE0-8E4A-FF0B1E3CB04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258C050-D226-429F-A12D-94CFFAA24B7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51B3CD3-055D-4A72-9BD6-D38D32AF71A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98CF-4B5E-ADF9-6034A295B51E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85504821-C86D-427E-A801-6F2090831DF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BBA8005-5C82-4CFC-ABED-A8395D133CF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5DB167F-C80C-467C-A1F8-7CEA1C54D49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98CF-4B5E-ADF9-6034A295B51E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30C64253-63BA-4FB2-B414-107DB9CFD6E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87B4654-AC20-4172-A09F-3A32C13CE06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3535DAA-8978-4957-B63C-E63433EB558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98CF-4B5E-ADF9-6034A295B51E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CF1BA3A1-7866-48C8-AE31-A143EC2F870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9FA6AA7-D0D5-4073-B726-A09625AD9BD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650B201-0ABA-43B4-9FB9-2FDEE3619F1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98CF-4B5E-ADF9-6034A295B51E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874499A1-2563-44A4-A66D-CB89259179F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DC7DB50-CFBE-49C5-91F0-638207E0E8E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5EBCA39-D260-4C1D-85DA-6FD699C7916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98CF-4B5E-ADF9-6034A295B51E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6E686DA4-B2C2-4721-AACC-92BDE089786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B43B066-F777-4F1C-95ED-45CA10FCC5B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09C4682-F7B1-4D4D-AC66-17B972C2BD1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98CF-4B5E-ADF9-6034A295B51E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153BD538-E261-49CD-BB62-6CF593FEDEC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F586039-4A91-4FB1-BDBB-C308CEC20D8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0D15FBC-EE59-47C6-9DEA-DEAFA7E02D5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98CF-4B5E-ADF9-6034A295B51E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74F9EDB6-22CA-49A8-AE4F-09A1B0A4A6B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45F4297-EE5B-4314-9EED-24934A6A383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CBA57BB-525B-4A05-AD81-B6738CA17C2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98CF-4B5E-ADF9-6034A295B51E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44C2BDB0-AA88-4CB4-96D3-BEA0B780D70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C3FFE5F-1C83-4192-B102-4483FEE2AFE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3EB0172-E71C-4550-A3A2-C4CDEB395CE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98CF-4B5E-ADF9-6034A295B51E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A06117E7-47EB-4DA8-A36B-686D84E9BF3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0C008DD-03B0-486F-99E2-22A6F9D907C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AA9D770-F5E9-4A47-BEF5-E0595B8B510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98CF-4B5E-ADF9-6034A295B51E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E7E2D3DC-BB72-4681-B4C5-22D98A2F551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DEA5763-90E4-4070-BC48-72E25060CCC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A56191D-3835-4A40-9147-801EEF1EE05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98CF-4B5E-ADF9-6034A295B51E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99536726-8F9E-483E-8933-9C078429635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4E72B6B-7BBD-454B-B8F2-62246F872CB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C6D366C-9439-465B-961D-E4C209A8802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98CF-4B5E-ADF9-6034A295B51E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D9B6C527-6C09-455B-883C-2EA9B4EAB60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31C5EDD-124C-48DE-8D94-69F614E9353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E959BAB-A042-4740-9578-5661AA5A452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98CF-4B5E-ADF9-6034A295B51E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DF671C83-C8DE-42FE-80C7-3E2D69ADBF6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B89D7B9-6E26-4EC3-99EA-00440E96098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0DB4388-EFFA-496F-9F53-D1805FAAD83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98CF-4B5E-ADF9-6034A295B51E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65D906BE-963F-4457-BFF5-3960F2F7986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10488EE-DB0E-4960-9908-8B45BF98B8E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B0E3A1E-12F6-4B44-AB4A-A25F1519F40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98CF-4B5E-ADF9-6034A295B51E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F64C5A5B-39B7-433C-AF3D-5F25CE6F6CD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679FC58-BB63-4E3E-A7A1-AB0C742D3EC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0B33634-10F0-4CE1-9E3B-17EA5689C64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98CF-4B5E-ADF9-6034A295B51E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A0560FDD-24BB-4B89-84E8-4E93B4DC947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D0470D9-1E52-44C2-9863-D87BB133693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AE12919-046A-4ADC-9C02-DF7A6109FB5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98CF-4B5E-ADF9-6034A295B51E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2BD33533-6B26-4AE3-94A7-BFA4DBAD062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DBBC94F-14F0-4EBC-93D5-35C0B6AD0D6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B2BAC8D-787B-4746-B39D-BC434058EBC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98CF-4B5E-ADF9-6034A295B51E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D07D4F1E-B990-4248-9EE6-DA8641490AC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4E882D1-4D7C-4D2C-8478-81702F11E0A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89332AD-951E-4573-82C8-AA0B2E316DB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98CF-4B5E-ADF9-6034A295B51E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C59558AB-8735-4A41-827C-6B8FEC4345D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5CECB7F-C658-4E1E-8E75-CDECB3F7FD4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EB2C8A9-0F9A-4488-AB98-19E3988D791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98CF-4B5E-ADF9-6034A295B51E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20166B10-8D76-406C-8A83-660F223D99A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72A875C-748C-4FAE-97D9-55A59FF28C3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596CB2B-3495-4179-8C0B-00EF40B5E6B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98CF-4B5E-ADF9-6034A295B51E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3DFA8D64-B77F-49D2-888B-343423FC892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BA5F491-AECB-4024-943F-B81FCDA641F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36E01ED-80E8-46EE-A62F-17CDFAA736E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98CF-4B5E-ADF9-6034A295B51E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C4ACDB96-113A-42B5-9101-09BF1A9510D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C6E0EE6-4591-4A3F-9446-C1E1E226E50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B98CE30-A26E-48A2-961B-DEC3F4EC8D0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98CF-4B5E-ADF9-6034A295B51E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FEEA8C8D-970B-49F0-9F12-DF20782835C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CCC8831-F850-4277-93B0-C381F695C50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16BA99F-6EF8-4109-AA6B-144DF48771A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98CF-4B5E-ADF9-6034A295B51E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2C951DC3-E897-43D7-B0E7-5D12196B0C1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9757242-325B-41AE-9247-F7AB8FD52C8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AFD6641-B7F3-4136-9E3F-297E9FD4481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98CF-4B5E-ADF9-6034A295B51E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1F2B28AE-4F94-43E1-8883-CE04CA7D8FA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A6BC4C8-19B3-48B1-BCEC-292DCE35C7F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2AA8191-E9E8-4D69-9EE5-8FD2ECAEBAE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98CF-4B5E-ADF9-6034A295B51E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6B0A1991-3EE3-49D8-A5A7-AAAE0A3692A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DEE038A-CE88-4237-AA68-4A5C4EDD27B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4950DDB-22C6-4331-8DB9-1630424C3C2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98CF-4B5E-ADF9-6034A295B51E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4A934835-BF7B-4451-BD16-911221A5BC8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FD78674-09C1-4943-BEE8-E1F3BA82129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C8F57F7-9DDB-4ADE-AD5A-DCD3D15A585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98CF-4B5E-ADF9-6034A295B51E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1AB6CA3E-56DB-4806-8387-9CE4DC5DBE6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F1592B5-F2A7-4BDC-B088-80EB4D9DCC3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16DB9BA-7C10-4F0F-93AF-20679CB1569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98CF-4B5E-ADF9-6034A295B51E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D78A1608-F376-4F9A-8C31-BD5940768FB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455400E-8E5A-441A-9306-78B010CD8F8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3AC73F1-B1F9-430A-BBA0-31BE3FDEC49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98CF-4B5E-ADF9-6034A295B51E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997DAD4F-461E-463E-999A-580F74EA54A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93DDCBE-9C7B-4334-A883-367B905576B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D7DE5A2-73AD-47A7-AD35-CA97152CCBD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98CF-4B5E-ADF9-6034A295B51E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7FCEA067-9500-4106-A80C-FA0721FAE3C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784AEC6-BE5A-420E-83E5-E77D1C2A9CD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C385BBB-0A14-4566-B5FF-E90AB7C3AB8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98CF-4B5E-ADF9-6034A295B51E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CF2661BA-50FD-435D-8A6A-06E19BDAE43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8754D57-61A8-4C47-9BEF-81A7700B78E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AC1A730-C44A-477B-A70A-EA9A4D12FF6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98CF-4B5E-ADF9-6034A295B51E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0F3CF7DE-1868-4062-B482-882319C93CF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9D23552-EBAF-4AFD-9FD7-C73FED947BC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B39F73B-6218-4A64-B8B4-88F775E4ADD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98CF-4B5E-ADF9-6034A295B51E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335F111E-FF55-4C25-AE8B-E8802EA2646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CE887D9-4A35-4CC9-8628-0E647C0FED9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BCB2FD1-3A46-44D2-B9EC-3EE1DC18C46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98CF-4B5E-ADF9-6034A295B51E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706C56F2-4B8B-4234-84B0-0FDFF42024F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BA46515-27A7-4453-BB91-755FA145DEA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D42F5C9-34B1-49B1-A37B-76F98815D69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98CF-4B5E-ADF9-6034A295B51E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6DF489D4-189A-44F9-81C2-D202644F55F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2A7C50D-1A9C-437A-88A0-3B3FDE3882D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2E8D6B1-B5D7-42A9-BA25-E0ED1796B15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98CF-4B5E-ADF9-6034A295B51E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A4427804-7736-4108-9362-3C5F57B61B2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EF606D4-D6C9-483D-9D2F-9FD205DB9F7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4BDA560-8326-4CFE-BC40-71473644F38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98CF-4B5E-ADF9-6034A295B51E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8E9A7EC2-F99A-4C9D-B604-22AD11AA33E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1FB1F63-2905-4654-BCF0-FC15210CC80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0D8351D-B675-4679-BBAE-8AE36F424BC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98CF-4B5E-ADF9-6034A295B51E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42D8E154-1182-4097-8CC7-CCCD1C6FA69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1B41E56-A224-43FC-A264-EBAEEDC3F34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1EA5444-3C51-42C0-B695-93F5F5E6F74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98CF-4B5E-ADF9-6034A295B51E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'230707'!$D$7:$D$150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'230707'!$F$7:$F$150</c:f>
              <c:numCache>
                <c:formatCode>General</c:formatCode>
                <c:ptCount val="14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138.5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158.80000000000001</c:v>
                </c:pt>
                <c:pt idx="55">
                  <c:v>-100</c:v>
                </c:pt>
                <c:pt idx="56">
                  <c:v>-100</c:v>
                </c:pt>
                <c:pt idx="57">
                  <c:v>156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'230707'!$G$82</c15:f>
                <c15:dlblRangeCache>
                  <c:ptCount val="1"/>
                </c15:dlblRangeCache>
              </c15:datalabelsRange>
            </c:ext>
            <c:ext xmlns:c16="http://schemas.microsoft.com/office/drawing/2014/chart" uri="{C3380CC4-5D6E-409C-BE32-E72D297353CC}">
              <c16:uniqueId val="{00000091-98CF-4B5E-ADF9-6034A295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2784"/>
        <c:axId val="537473504"/>
      </c:scatterChart>
      <c:valAx>
        <c:axId val="53747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3504"/>
        <c:crosses val="autoZero"/>
        <c:crossBetween val="midCat"/>
      </c:valAx>
      <c:valAx>
        <c:axId val="537473504"/>
        <c:scaling>
          <c:orientation val="minMax"/>
          <c:min val="-2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2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2023/07/12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'230712'!$E$6</c:f>
              <c:strCache>
                <c:ptCount val="1"/>
                <c:pt idx="0">
                  <c:v>水位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'230712'!$D$7:$D$150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'230712'!$E$7:$E$150</c:f>
              <c:numCache>
                <c:formatCode>General</c:formatCode>
                <c:ptCount val="144"/>
                <c:pt idx="0">
                  <c:v>129.6</c:v>
                </c:pt>
                <c:pt idx="1">
                  <c:v>130.30000000000001</c:v>
                </c:pt>
                <c:pt idx="2">
                  <c:v>131</c:v>
                </c:pt>
                <c:pt idx="3">
                  <c:v>131.69999999999999</c:v>
                </c:pt>
                <c:pt idx="4">
                  <c:v>132.30000000000001</c:v>
                </c:pt>
                <c:pt idx="5">
                  <c:v>132.80000000000001</c:v>
                </c:pt>
                <c:pt idx="6">
                  <c:v>133.4</c:v>
                </c:pt>
                <c:pt idx="7">
                  <c:v>133.80000000000001</c:v>
                </c:pt>
                <c:pt idx="8">
                  <c:v>134.30000000000001</c:v>
                </c:pt>
                <c:pt idx="9">
                  <c:v>134.6</c:v>
                </c:pt>
                <c:pt idx="10">
                  <c:v>135</c:v>
                </c:pt>
                <c:pt idx="11">
                  <c:v>135.19999999999999</c:v>
                </c:pt>
                <c:pt idx="12">
                  <c:v>135.30000000000001</c:v>
                </c:pt>
                <c:pt idx="13">
                  <c:v>135.4</c:v>
                </c:pt>
                <c:pt idx="14">
                  <c:v>135.30000000000001</c:v>
                </c:pt>
                <c:pt idx="15">
                  <c:v>135.19999999999999</c:v>
                </c:pt>
                <c:pt idx="16">
                  <c:v>134.9</c:v>
                </c:pt>
                <c:pt idx="17">
                  <c:v>134.4</c:v>
                </c:pt>
                <c:pt idx="18">
                  <c:v>133.80000000000001</c:v>
                </c:pt>
                <c:pt idx="19">
                  <c:v>133.1</c:v>
                </c:pt>
                <c:pt idx="20">
                  <c:v>132.19999999999999</c:v>
                </c:pt>
                <c:pt idx="21">
                  <c:v>131.1</c:v>
                </c:pt>
                <c:pt idx="22">
                  <c:v>129.9</c:v>
                </c:pt>
                <c:pt idx="23">
                  <c:v>128.5</c:v>
                </c:pt>
                <c:pt idx="24">
                  <c:v>126.9</c:v>
                </c:pt>
                <c:pt idx="25">
                  <c:v>125.2</c:v>
                </c:pt>
                <c:pt idx="26">
                  <c:v>123.4</c:v>
                </c:pt>
                <c:pt idx="27">
                  <c:v>121.4</c:v>
                </c:pt>
                <c:pt idx="28">
                  <c:v>119.4</c:v>
                </c:pt>
                <c:pt idx="29">
                  <c:v>117.2</c:v>
                </c:pt>
                <c:pt idx="30">
                  <c:v>114.9</c:v>
                </c:pt>
                <c:pt idx="31">
                  <c:v>112.6</c:v>
                </c:pt>
                <c:pt idx="32">
                  <c:v>110.1</c:v>
                </c:pt>
                <c:pt idx="33">
                  <c:v>107.7</c:v>
                </c:pt>
                <c:pt idx="34">
                  <c:v>105.1</c:v>
                </c:pt>
                <c:pt idx="35">
                  <c:v>102.6</c:v>
                </c:pt>
                <c:pt idx="36">
                  <c:v>100</c:v>
                </c:pt>
                <c:pt idx="37">
                  <c:v>97.4</c:v>
                </c:pt>
                <c:pt idx="38">
                  <c:v>94.8</c:v>
                </c:pt>
                <c:pt idx="39">
                  <c:v>92.2</c:v>
                </c:pt>
                <c:pt idx="40">
                  <c:v>89.6</c:v>
                </c:pt>
                <c:pt idx="41">
                  <c:v>87</c:v>
                </c:pt>
                <c:pt idx="42">
                  <c:v>84.4</c:v>
                </c:pt>
                <c:pt idx="43">
                  <c:v>82</c:v>
                </c:pt>
                <c:pt idx="44">
                  <c:v>79.5</c:v>
                </c:pt>
                <c:pt idx="45">
                  <c:v>77.2</c:v>
                </c:pt>
                <c:pt idx="46">
                  <c:v>74.900000000000006</c:v>
                </c:pt>
                <c:pt idx="47">
                  <c:v>72.8</c:v>
                </c:pt>
                <c:pt idx="48">
                  <c:v>70.8</c:v>
                </c:pt>
                <c:pt idx="49">
                  <c:v>69</c:v>
                </c:pt>
                <c:pt idx="50">
                  <c:v>67.3</c:v>
                </c:pt>
                <c:pt idx="51">
                  <c:v>65.900000000000006</c:v>
                </c:pt>
                <c:pt idx="52">
                  <c:v>64.599999999999994</c:v>
                </c:pt>
                <c:pt idx="53">
                  <c:v>63.5</c:v>
                </c:pt>
                <c:pt idx="54">
                  <c:v>62.7</c:v>
                </c:pt>
                <c:pt idx="55">
                  <c:v>62.1</c:v>
                </c:pt>
                <c:pt idx="56">
                  <c:v>61.7</c:v>
                </c:pt>
                <c:pt idx="57">
                  <c:v>61.6</c:v>
                </c:pt>
                <c:pt idx="58">
                  <c:v>61.7</c:v>
                </c:pt>
                <c:pt idx="59">
                  <c:v>62</c:v>
                </c:pt>
                <c:pt idx="60">
                  <c:v>62.6</c:v>
                </c:pt>
                <c:pt idx="61">
                  <c:v>63.3</c:v>
                </c:pt>
                <c:pt idx="62">
                  <c:v>64.3</c:v>
                </c:pt>
                <c:pt idx="63">
                  <c:v>65.400000000000006</c:v>
                </c:pt>
                <c:pt idx="64">
                  <c:v>66.599999999999994</c:v>
                </c:pt>
                <c:pt idx="65">
                  <c:v>68</c:v>
                </c:pt>
                <c:pt idx="66">
                  <c:v>69.599999999999994</c:v>
                </c:pt>
                <c:pt idx="67">
                  <c:v>71.2</c:v>
                </c:pt>
                <c:pt idx="68">
                  <c:v>72.900000000000006</c:v>
                </c:pt>
                <c:pt idx="69">
                  <c:v>74.8</c:v>
                </c:pt>
                <c:pt idx="70">
                  <c:v>76.599999999999994</c:v>
                </c:pt>
                <c:pt idx="71">
                  <c:v>78.599999999999994</c:v>
                </c:pt>
                <c:pt idx="72">
                  <c:v>80.599999999999994</c:v>
                </c:pt>
                <c:pt idx="73">
                  <c:v>82.7</c:v>
                </c:pt>
                <c:pt idx="74">
                  <c:v>84.8</c:v>
                </c:pt>
                <c:pt idx="75">
                  <c:v>86.9</c:v>
                </c:pt>
                <c:pt idx="76">
                  <c:v>89.1</c:v>
                </c:pt>
                <c:pt idx="77">
                  <c:v>91.3</c:v>
                </c:pt>
                <c:pt idx="78">
                  <c:v>93.5</c:v>
                </c:pt>
                <c:pt idx="79">
                  <c:v>95.8</c:v>
                </c:pt>
                <c:pt idx="80">
                  <c:v>98</c:v>
                </c:pt>
                <c:pt idx="81">
                  <c:v>100.2</c:v>
                </c:pt>
                <c:pt idx="82">
                  <c:v>102.5</c:v>
                </c:pt>
                <c:pt idx="83">
                  <c:v>104.6</c:v>
                </c:pt>
                <c:pt idx="84">
                  <c:v>106.8</c:v>
                </c:pt>
                <c:pt idx="85">
                  <c:v>108.8</c:v>
                </c:pt>
                <c:pt idx="86">
                  <c:v>110.8</c:v>
                </c:pt>
                <c:pt idx="87">
                  <c:v>112.7</c:v>
                </c:pt>
                <c:pt idx="88">
                  <c:v>114.5</c:v>
                </c:pt>
                <c:pt idx="89">
                  <c:v>116.2</c:v>
                </c:pt>
                <c:pt idx="90">
                  <c:v>117.7</c:v>
                </c:pt>
                <c:pt idx="91">
                  <c:v>119.1</c:v>
                </c:pt>
                <c:pt idx="92">
                  <c:v>120.4</c:v>
                </c:pt>
                <c:pt idx="93">
                  <c:v>121.5</c:v>
                </c:pt>
                <c:pt idx="94">
                  <c:v>122.6</c:v>
                </c:pt>
                <c:pt idx="95">
                  <c:v>123.4</c:v>
                </c:pt>
                <c:pt idx="96">
                  <c:v>124.2</c:v>
                </c:pt>
                <c:pt idx="97">
                  <c:v>124.9</c:v>
                </c:pt>
                <c:pt idx="98">
                  <c:v>125.5</c:v>
                </c:pt>
                <c:pt idx="99">
                  <c:v>126</c:v>
                </c:pt>
                <c:pt idx="100">
                  <c:v>126.5</c:v>
                </c:pt>
                <c:pt idx="101">
                  <c:v>126.9</c:v>
                </c:pt>
                <c:pt idx="102">
                  <c:v>127.3</c:v>
                </c:pt>
                <c:pt idx="103">
                  <c:v>127.6</c:v>
                </c:pt>
                <c:pt idx="104">
                  <c:v>128</c:v>
                </c:pt>
                <c:pt idx="105">
                  <c:v>128.4</c:v>
                </c:pt>
                <c:pt idx="106">
                  <c:v>128.69999999999999</c:v>
                </c:pt>
                <c:pt idx="107">
                  <c:v>129.1</c:v>
                </c:pt>
                <c:pt idx="108">
                  <c:v>129.4</c:v>
                </c:pt>
                <c:pt idx="109">
                  <c:v>129.69999999999999</c:v>
                </c:pt>
                <c:pt idx="110">
                  <c:v>130</c:v>
                </c:pt>
                <c:pt idx="111">
                  <c:v>130.30000000000001</c:v>
                </c:pt>
                <c:pt idx="112">
                  <c:v>130.5</c:v>
                </c:pt>
                <c:pt idx="113">
                  <c:v>130.69999999999999</c:v>
                </c:pt>
                <c:pt idx="114">
                  <c:v>130.9</c:v>
                </c:pt>
                <c:pt idx="115">
                  <c:v>131</c:v>
                </c:pt>
                <c:pt idx="116">
                  <c:v>131</c:v>
                </c:pt>
                <c:pt idx="117">
                  <c:v>131</c:v>
                </c:pt>
                <c:pt idx="118">
                  <c:v>131</c:v>
                </c:pt>
                <c:pt idx="119">
                  <c:v>130.9</c:v>
                </c:pt>
                <c:pt idx="120">
                  <c:v>130.69999999999999</c:v>
                </c:pt>
                <c:pt idx="121">
                  <c:v>130.6</c:v>
                </c:pt>
                <c:pt idx="122">
                  <c:v>130.4</c:v>
                </c:pt>
                <c:pt idx="123">
                  <c:v>130.19999999999999</c:v>
                </c:pt>
                <c:pt idx="124">
                  <c:v>130.1</c:v>
                </c:pt>
                <c:pt idx="125">
                  <c:v>129.9</c:v>
                </c:pt>
                <c:pt idx="126">
                  <c:v>129.80000000000001</c:v>
                </c:pt>
                <c:pt idx="127">
                  <c:v>129.80000000000001</c:v>
                </c:pt>
                <c:pt idx="128">
                  <c:v>129.69999999999999</c:v>
                </c:pt>
                <c:pt idx="129">
                  <c:v>129.80000000000001</c:v>
                </c:pt>
                <c:pt idx="130">
                  <c:v>129.80000000000001</c:v>
                </c:pt>
                <c:pt idx="131">
                  <c:v>130</c:v>
                </c:pt>
                <c:pt idx="132">
                  <c:v>130.1</c:v>
                </c:pt>
                <c:pt idx="133">
                  <c:v>130.30000000000001</c:v>
                </c:pt>
                <c:pt idx="134">
                  <c:v>130.5</c:v>
                </c:pt>
                <c:pt idx="135">
                  <c:v>130.69999999999999</c:v>
                </c:pt>
                <c:pt idx="136">
                  <c:v>130.9</c:v>
                </c:pt>
                <c:pt idx="137">
                  <c:v>131.1</c:v>
                </c:pt>
                <c:pt idx="138">
                  <c:v>131.19999999999999</c:v>
                </c:pt>
                <c:pt idx="139">
                  <c:v>131.4</c:v>
                </c:pt>
                <c:pt idx="140">
                  <c:v>131.5</c:v>
                </c:pt>
                <c:pt idx="141">
                  <c:v>131.5</c:v>
                </c:pt>
                <c:pt idx="142">
                  <c:v>131.5</c:v>
                </c:pt>
                <c:pt idx="143">
                  <c:v>131.6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65-43F2-B622-C67DF5D7649B}"/>
            </c:ext>
          </c:extLst>
        </c:ser>
        <c:ser>
          <c:idx val="1"/>
          <c:order val="1"/>
          <c:tx>
            <c:strRef>
              <c:f>'230712'!$F$6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265-43F2-B622-C67DF5D7649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A8818D4-D99B-4049-82F3-C3A1843F86D4}" type="CELLRANGE">
                      <a:rPr lang="en-US" altLang="ja-JP" baseline="0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547929D8-952C-4D74-AD4F-C8F2CC391AE0}" type="SERIESNAME">
                      <a:rPr lang="en-US" altLang="ja-JP" baseline="0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4803C30C-337A-4A97-9A1A-0766A78F02F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FF6965C7-A7C4-4A40-A1C5-23103CB4EECD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265-43F2-B622-C67DF5D7649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9CE3D8E-8FBF-4024-BB22-001AE55CE3E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C4E64DF-72AC-4438-80E7-069618C92A0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801168B-F98E-43B0-9E84-739B7D89261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265-43F2-B622-C67DF5D7649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58F7690-A27E-4DCA-A543-941B43D1501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D396518-F662-4333-B2D9-0321ABAD698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BBE8E4D-163F-4712-B559-0A25638258E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265-43F2-B622-C67DF5D7649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2F2EC83-AF9C-463A-94C4-F0D8F9CE346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C034A49-5FF8-4A56-8797-32B73F0C491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69769A2-11EE-4924-88C0-529A3FAE6E3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265-43F2-B622-C67DF5D7649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AA10F29-3F73-4D0D-9BD8-D4ED07D6C97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0C9032F-0D62-4A4D-B3D0-30A4D746AF3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E7A2CDF-B432-4D23-A9A2-D0BBE58773D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265-43F2-B622-C67DF5D7649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BD0E41F-F574-4C6A-8D9F-F24F5177456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39C6125-DD54-4027-B069-6D0D09AE719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BD060FA-EACC-4266-8AD2-05FEFA77966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265-43F2-B622-C67DF5D7649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C4B9D85-3681-42BB-924F-4EA0265C625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DB86E6D-73C5-448C-A37A-47DC7164127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DD9009A-DBCE-47AD-AC44-28CCD16311C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265-43F2-B622-C67DF5D7649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BF7BD39-2160-418F-B5BF-3F7F71DEA0E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9CF2CDD-FD32-47DD-957F-9C33A02962C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6C2CB4C-3765-4577-B122-137AA908379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265-43F2-B622-C67DF5D7649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167E7A8-DD5C-49A7-988C-1987362306C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45724CA-A935-4E8B-9CA9-5C204742C34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47FD9B5-D89F-49A6-BBE6-39E49276A22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265-43F2-B622-C67DF5D7649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591DB46-B044-49C1-A6D2-E2D668F6FA7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3CCCAF6-CD37-4FC8-8A51-F462B4B163E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26C779D-20CD-4139-A999-6312E359B44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265-43F2-B622-C67DF5D7649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01D1CB1-744F-4999-A763-C0EEF10BE0A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E845F5F-AC91-4DA9-ACD1-8636C1CFF47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8A4B938-EB7B-411B-9D4E-795ED9ABFC9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265-43F2-B622-C67DF5D7649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036CE06-4784-4958-9B61-178B7EF67D8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B272302-DE33-4C7B-AD3E-0D266816572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C4DABAC-0EC6-4A7D-AD65-5B172692378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265-43F2-B622-C67DF5D7649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EE4C63C-5378-43AF-B414-E076844710D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90322BC-4D8C-46F3-849A-726AF2B70A0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67E1342-D416-42C3-9B95-252B8772C67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265-43F2-B622-C67DF5D7649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BBE65AE-CD2F-4D11-9A56-5904F2313A6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E1A5702-E5E9-4812-9B1E-51B8CFD42F0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65CF995-245E-4608-91ED-519AF5949C6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265-43F2-B622-C67DF5D7649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FF84279-72FF-4FD5-AADC-D7CDD402124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1ACB497-474B-4353-BEFF-18B24D945F5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7A96BE5-4FAA-4295-BC92-F3C4E6312B4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265-43F2-B622-C67DF5D7649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7D1BE4C-3992-4E53-B9B2-F5E4278871C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889FAFC-C030-45D1-9412-0787F63DD39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CB940A0-709C-4DFE-9587-0B6C6105848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265-43F2-B622-C67DF5D7649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AA3BEC8-583E-434A-833C-EC70539CF43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31373D9-D103-465D-9B30-116DC28B90A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6197E68-7A91-43DB-9C51-E5EB0D3A10C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265-43F2-B622-C67DF5D7649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8885BEC-9980-4743-8EB1-5918D2D52ED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EC874EE-7805-4A1A-9A7B-FB9299CD164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5230E0D-0350-4E52-88E5-BC1343E6DB1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265-43F2-B622-C67DF5D7649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5417E40-878B-40DC-88F4-A476C92ED79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20B0A56-5C62-4672-A307-2DE5856FCB6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A9D7324-9B9C-49A5-8C30-9B70E207C76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265-43F2-B622-C67DF5D7649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E77B99D-666D-48E4-BC9C-6DB618D1DFD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329AB03-2564-4276-9675-2EAA9566E3E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1642005-9CA5-40B7-9826-FE2E4E0F546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265-43F2-B622-C67DF5D7649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2CC7D9A-D89E-4402-8A22-228D5CBC0CD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7FA8C40-49D4-416A-99BF-D1FE8976F88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CE391B0-134A-477C-9855-5FC716D0A98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265-43F2-B622-C67DF5D7649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AFD2401-EA50-4B7A-BBCD-3350A6DDA93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9C2025A-32B2-4997-A636-4772495924E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295A6E3-B86B-44A2-9EBE-6ABE1D7345E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265-43F2-B622-C67DF5D7649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F4EE868-4B40-4AB1-93AC-4FCC0D35497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A4F0338-B91E-4E1C-8289-266A3570645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768EFE5-591E-41CF-9BB5-77DA3499708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265-43F2-B622-C67DF5D7649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D768DDB-1E36-4FE3-9122-D4AA8431A97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4E69E06-C9A5-4133-9A64-3DC1F2F63AB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1F39F46-4C78-45D8-AF5B-4EB06715239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265-43F2-B622-C67DF5D7649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21C2792-B7E6-4826-9372-AFF3651430C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F736AC9-11FE-4B62-A2E9-F5B306AEE9E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AC5BA5D-F326-4C7F-B421-B70EA706EF9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265-43F2-B622-C67DF5D7649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0815851-5837-4F3E-85B3-C9D8845ECB8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DB8D544-33A0-4F3B-9E32-78E6D937670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96764DD-C253-4300-97B4-51FA6EC26F4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265-43F2-B622-C67DF5D7649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34E0EDB-10A2-47F8-B21E-7D085B1E187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627E521-289C-40D5-9D1D-F3C42A5A0FE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8C32F4C-3923-4976-B4E3-813A73496E4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265-43F2-B622-C67DF5D7649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FEEA847-8404-41ED-9A52-75773700F68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6F6C27F-EAC9-40B5-8DE9-ABD632DCE1B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B1E901D-791F-42F8-BCB2-B5E798A6B90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265-43F2-B622-C67DF5D7649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D7CF868-7886-413B-80DF-E994FAE0B73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233A5C9-815F-4C8C-8A8B-DA9B7B5241E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C9A1B61-15EA-4524-9162-EF685C78B1A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265-43F2-B622-C67DF5D7649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7D7162E5-5B28-4A09-B1B7-25D28E99A70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1DA5A17-85EA-40CA-B5B4-870EDABC6F8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DFAC863-4F51-4745-9CC7-29C79F5BBD7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265-43F2-B622-C67DF5D7649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60DBA171-C883-4166-BF60-45D737D8B9E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47F1B28-CBA6-4226-A8FA-8B4F8568F62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BD532B9-ACFE-44B8-8DCA-F24563928CE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265-43F2-B622-C67DF5D7649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E3F4717-6481-4A36-A1E6-9383F4B200C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28B2B5E-2973-4104-919F-D2B3658417E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358E76A-C4CB-4EBF-BDF8-C0E59628F4C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265-43F2-B622-C67DF5D7649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9EEE2779-5C82-4F02-939A-1F090DFDC89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29E8EB5-F078-4CDE-AC0A-571B3971A9B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116FB58-30D7-44E1-8AE9-ACA336F9252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265-43F2-B622-C67DF5D7649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1321ACA7-5D7F-48A1-A0E6-54D1EE4836F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DBD1A2D-94C3-4DB7-9714-CDBD0ACFBC1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1F533B2-C277-4628-846E-25FC820DB24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265-43F2-B622-C67DF5D7649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76981FED-2DA0-4112-843E-BBD6DE142CF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7216DB0-A193-4CDA-8F78-3313548396A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3031E58-7F3A-42D4-BDE6-D7BBF2EA6BC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265-43F2-B622-C67DF5D7649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A5441BB6-E2D6-4D38-A1B9-61712CA19D0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C7C93FE-3D5F-48C2-BF55-03CB44854E8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3611CF7-9971-483A-877C-766591C62DB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265-43F2-B622-C67DF5D7649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90B6044B-A1AC-4DDF-A610-7A66D164FD6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62D4F33-E881-4C26-AA31-89B107704AE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BB90E9E-EDFA-43FE-8839-009F7AF70A1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265-43F2-B622-C67DF5D7649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7649B229-1AE1-47BD-BBC7-9FF19A12D86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1CEAAF7-BAC4-44F7-A2E5-AE7E083A02C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B5A2803-1793-483B-B8BD-5397B0E0226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265-43F2-B622-C67DF5D7649B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C43E6500-C10C-4F1F-A025-AC17E3EA149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2A4EE42-807C-4B73-BF60-6015AC87F80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773F410-3118-4D69-BACC-C5450B2E01B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265-43F2-B622-C67DF5D7649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D4D428C9-8EEC-4F83-9B55-5BB0C5E1C6D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C01E3DE-2675-462F-8156-7A6DB698C57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DAEDEAB-5DAA-4E0E-95FE-4979A7AD61A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265-43F2-B622-C67DF5D7649B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07118BFD-AEB0-4E6F-8E47-4D8E4AB248A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245CEFD-4ED1-4897-AEC7-623014C0C82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E553EB1-C7E9-444F-942E-AF7D705D96A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265-43F2-B622-C67DF5D7649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5C9FC3AA-272A-4EC9-9CED-56EC2122226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BCA8B51-4288-4C6A-AC4C-552BD61B98E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19E8762-9DEA-44A1-B7A6-C2F5CA8D071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265-43F2-B622-C67DF5D7649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BB76E372-2D54-40C4-AEC6-1400BE26E61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092E5E5-CFCD-46B9-B863-1AA22772D6F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82242EA-C43A-469B-9767-00D6FAC4D82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265-43F2-B622-C67DF5D7649B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8A49E834-E6C8-4B3C-B5EB-7901AAFFC1B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5744E41-66A4-4A89-8B7C-080849C912C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968DBE6-39BD-4553-9840-4464ECB3A37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265-43F2-B622-C67DF5D7649B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F541E2CF-30FB-4439-A0CA-A3EB6859CF9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D64AD4A-FEB6-4946-9D95-99BFF278AB0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292F334-DBA2-441B-8940-0021AA9C4C9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265-43F2-B622-C67DF5D7649B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AA1377C6-8648-4CE7-AE6D-351B3134F5E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C116EEF-1C74-4329-8187-555D1F83DCE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E51CB97-8DFB-4F04-B906-A612F36BB05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265-43F2-B622-C67DF5D7649B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49FDF47D-A3DD-4A8D-9DAC-6D4720D41D6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2A7F667-6896-4573-A75A-4714D5BBEBE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376D164-C0F8-4051-8173-FCF28D04486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265-43F2-B622-C67DF5D7649B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7491D683-D5B1-443F-A4F1-84FE41940EE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0619EE0-3568-4BF8-A76C-A2757D63F36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5307DE6-6554-4147-B287-2FFD439F257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E265-43F2-B622-C67DF5D7649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D9308147-92F3-4AC2-B799-B79161CA7F2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D157532-A976-42AC-AC03-4EF16BEE8B3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EB9FBA3-FC70-4CDE-BCE3-EA310F3FBE6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265-43F2-B622-C67DF5D7649B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E98EC0F7-4167-461E-A5A5-F99C418D295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983AC5E-3BD6-4D90-935C-95C358305FD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FFDEABA-2982-4732-879D-F2CDBC83944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265-43F2-B622-C67DF5D7649B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C5F1054E-5E83-4A43-873E-C1B039A40C9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141AA92-3166-415E-BB1D-790FAD38CCE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C07CF04-7433-4063-ABDB-AF7B6B58454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265-43F2-B622-C67DF5D7649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DB412E83-FC93-4749-B829-715CB43A246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4661139-30AA-4C0A-91E0-C4EFA4812E3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476807D-CF4F-4E82-919D-E6EE1E3D0DF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E265-43F2-B622-C67DF5D7649B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F2B1C4D5-4B26-4B58-99D6-E945C8FAB9C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A2D8013-0D25-418A-915C-F1FB72B22B6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CDE8DAF-B08C-4D99-9C66-C4049B465E9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E265-43F2-B622-C67DF5D7649B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6BF0B26E-DA1C-42D8-8FB3-DBBB5BC57B8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7C644AB-BCB8-4916-B2A3-5EF70236E06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FEB142C-628B-4426-8F5A-AEB28CA9121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E265-43F2-B622-C67DF5D7649B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15A959AB-15FE-41C3-B561-AFA9F88A8C2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0ADB9B4-B15A-4F27-B155-CBEEFFACA80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61140F8-A30A-41AA-BAE4-CBCEF167CCF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E265-43F2-B622-C67DF5D7649B}"/>
                </c:ext>
              </c:extLst>
            </c:dLbl>
            <c:dLbl>
              <c:idx val="55"/>
              <c:layout>
                <c:manualLayout>
                  <c:x val="4.8324927365695353E-2"/>
                  <c:y val="0.1314281852011992"/>
                </c:manualLayout>
              </c:layout>
              <c:tx>
                <c:rich>
                  <a:bodyPr/>
                  <a:lstStyle/>
                  <a:p>
                    <a:fld id="{96BE540F-D3CB-4404-BBD4-F53B9000559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9.5</a:t>
                    </a:r>
                  </a:p>
                  <a:p>
                    <a:r>
                      <a:rPr lang="ja-JP" altLang="en-US" baseline="0"/>
                      <a:t>チヌ</a:t>
                    </a:r>
                    <a:r>
                      <a:rPr lang="en-US" altLang="ja-JP" baseline="0"/>
                      <a:t>(48cm)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035586832976992"/>
                      <c:h val="0.13179782697207765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E265-43F2-B622-C67DF5D7649B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D4A3DAF4-AD38-4A47-A46E-357AEF93585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F122AD0-3FFB-45E8-9A6D-61EC0C1F0C0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836F34D-21FC-4E88-A948-71661D20F13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E265-43F2-B622-C67DF5D7649B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3038A8EA-B8C0-4B35-83FA-3B755B1E267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6F85C2B-94A3-4238-A004-F26DFBA9B8A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14B7DB8-BBB8-48BC-9BC2-C528B593BBD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E265-43F2-B622-C67DF5D7649B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CC91CD2E-24F5-45A9-ABAF-A7BC12D7D2C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7856780-9D55-4973-8605-5BB60F76081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F9D7B46-7181-421F-BA8F-A4F7F120764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E265-43F2-B622-C67DF5D7649B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819722A8-2A85-41BA-BA05-41CC073B4E8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B6A80C5-BE44-4A22-832D-F2D42A54597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25B06B5-957F-4387-B5AC-B73CB3FEE83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E265-43F2-B622-C67DF5D7649B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E37F8D46-D086-4CE4-B451-A79EFE3D559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664AA1B-2C53-49E0-B0FE-10B80C93427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A573A16-4A92-445B-9870-D7566A4B8E0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E265-43F2-B622-C67DF5D7649B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D836FDFD-C383-4B8A-B0F3-2FD6628778D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58706AD-5850-42DF-9A64-AC931F7389C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B13BFC6-14D6-4D8D-BB18-EBBD007EFDD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E265-43F2-B622-C67DF5D7649B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AA4698F6-5044-46AC-AD02-E47C79B2F4D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90EB3BE-CEC1-45D4-8BA7-92CDBC17F30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72AF57E-D06A-4CD8-A733-F9D1EBB4F2A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E265-43F2-B622-C67DF5D7649B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85D18D28-E9E7-462B-99DB-CE63391912F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6608E83-FFA8-401C-969C-3461600B5E9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FFA8093-C030-49F3-B938-13FA63296EA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E265-43F2-B622-C67DF5D7649B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3D4E064B-7E3B-4879-A07D-0BAD3A147C4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C45F8CF-333A-436F-B006-51EEA7C5CFB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EB7E152-55F6-45DB-B165-A9A0188377E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E265-43F2-B622-C67DF5D7649B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A73E5C7F-FEBA-4377-A237-108030B1B9D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4DB0EE3-F231-4823-B6E0-27AE158B063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E0690CA-ED6B-410A-8BB1-DDB0EE0332F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E265-43F2-B622-C67DF5D7649B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5C008BAB-5919-4B60-B9B3-6319AAED83B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804CA77-B956-4A8B-A995-710A8D63F2D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D53C5B5-39E0-4E2B-8F26-A6E9265ECF7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E265-43F2-B622-C67DF5D7649B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8A6F331C-772A-48F1-8D3F-DEA53C48168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F41E6B6-F5B8-470D-BD44-8E5BB08D7D1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B991A30-E8C6-4D1D-B860-E5F8684D917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E265-43F2-B622-C67DF5D7649B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46A52254-E09C-421E-9324-2D15E2C9AA6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B164BAF-7BE4-4714-A7C9-BEBF1AE22E6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52BE2E8-6E4C-49F1-8DB3-FE49FFF8B52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E265-43F2-B622-C67DF5D7649B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1CBEE9F9-6BEC-444F-92DC-0E5EF6F1FE0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11F2EF2-E126-466C-94ED-2C4F911C2A7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FEB0C5F-E8D7-4C97-9119-B3074B07C61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E265-43F2-B622-C67DF5D7649B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B76FE15D-5781-477C-A493-735369DEAB0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1F5A480-550F-4056-B725-3A84B44AF1A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A5B6C1E-2CD5-4D49-805A-B9AC4261B4E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E265-43F2-B622-C67DF5D7649B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86EB8881-ED57-463D-8BCA-BA5C52DF377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5783BFE-8DAF-4E04-915E-514E169CB1A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D2BA97D-3FFE-4D5F-8943-C549981D372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E265-43F2-B622-C67DF5D7649B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2EA1164E-35E3-4CEF-9450-CCC4515C097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58F195D-F955-433E-9EA4-C5410FC6876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531C7AC-B13B-4E20-BDBE-38ECF70191C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E265-43F2-B622-C67DF5D7649B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6AF0FDFD-E348-42ED-9809-AFFCF664B20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119A950-E3C3-4024-A6FC-20D474A1091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37B6A99-A45B-4169-8591-DBA1F359E85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E265-43F2-B622-C67DF5D7649B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FF79289B-4301-415C-AA15-FCF54FE399F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3347475-59CE-43B6-B6B9-7BA558E24E1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B35B838-E76A-4D34-B07E-0339A28F72C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E265-43F2-B622-C67DF5D7649B}"/>
                </c:ext>
              </c:extLst>
            </c:dLbl>
            <c:dLbl>
              <c:idx val="75"/>
              <c:layout>
                <c:manualLayout>
                  <c:x val="3.5880486892672328E-2"/>
                  <c:y val="-6.601593613826470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  <a:cs typeface="+mn-cs"/>
                      </a:defRPr>
                    </a:pPr>
                    <a:fld id="{33053217-6675-4F5E-868D-29D5B183991A}" type="XVALUE"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pPr>
                        <a:defRPr sz="800" b="1">
                          <a:latin typeface="Meiryo UI" panose="020B0604030504040204" pitchFamily="50" charset="-128"/>
                          <a:ea typeface="Meiryo UI" panose="020B0604030504040204" pitchFamily="50" charset="-128"/>
                        </a:defRPr>
                      </a:pPr>
                      <a:t>[X VALUE]</a:t>
                    </a:fld>
                    <a:r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, </a:t>
                    </a: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下げ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2.4</a:t>
                    </a:r>
                  </a:p>
                  <a:p>
                    <a:pPr>
                      <a:defRPr sz="800" b="1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(20cm)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  <a:cs typeface="+mn-cs"/>
                    </a:defRPr>
                  </a:pPr>
                  <a:endParaRPr lang="en-US" altLang="ja-JP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162762393252121"/>
                      <c:h val="0.1320640974019062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265-43F2-B622-C67DF5D7649B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9C6DDE45-DA5E-4AD2-8C73-F0ED573F607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DF4E628-0E88-4052-B3F6-9FF07778852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0BA2531-5CD6-4F5E-9B9A-E019A9AEDF8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E265-43F2-B622-C67DF5D7649B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0F066372-B381-468F-8C9D-2B337664782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3528076-061C-4B63-8886-7E729ADA86D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3D4DB1A-5085-42FA-9C6A-9DFF6891418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E265-43F2-B622-C67DF5D7649B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48A88751-DFE5-4B75-B489-E8E9A10BEEC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59C61C1-48B3-4E36-BC0E-C381E8544F7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AA17B76-6D2E-43E5-A549-35BE844F821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E265-43F2-B622-C67DF5D7649B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874D6358-F672-42D8-B457-4623732EC6A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B9DE6A9-E9CC-45F9-B300-805DE9CD25D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DC4329A-3421-45DE-B8E5-132223249B9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E265-43F2-B622-C67DF5D7649B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788B3981-BA69-4A4E-B602-8453DF6A1FA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04BE46A-EBFC-4577-A27B-FEDFDEAD1F7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1B860E1-083E-4C7D-878E-C870B58F591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E265-43F2-B622-C67DF5D7649B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FC477908-E27B-42CA-9C46-F3FB310B6FC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3EE1E83-D519-45CF-90D0-71C705FC1A0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FCA5BB2-9421-40C7-B65F-8CED04C496A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E265-43F2-B622-C67DF5D7649B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59192A6D-D677-4E3D-BDA2-2ADBC542167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220BB65-1445-4C75-9854-52566AF6AE0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00E320C-C7C1-4E13-AD79-6BA3E9AE064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E265-43F2-B622-C67DF5D7649B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D9E54EA9-9531-4B4B-B3EE-2D34591C9FC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002AC87-44EC-4291-8E8C-D3493A8C0E9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B58CB18-2B34-4CDA-9958-D818A48091A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E265-43F2-B622-C67DF5D7649B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5B4A0D66-F572-4E6F-92FA-9CC372B9A59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B36BBBC-796D-464E-81FE-CF6406E52B3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4FB122A-7B37-44D3-BB0F-FA869921995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E265-43F2-B622-C67DF5D7649B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2770A9CF-4945-4CCE-85CC-3EFDC571516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E9DE155-243A-475E-B6E5-E32258A3B85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8E3ACB0-EB0F-4EDF-8E95-5870BC1011A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E265-43F2-B622-C67DF5D7649B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14461AE4-04A1-48ED-94F9-5DDA548DDDE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FC3DF83-849B-4B0F-8E82-B63CDF05B21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BB82F1A-64E7-4DE9-A410-78FCC964BEE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E265-43F2-B622-C67DF5D7649B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4385187C-8B99-465A-8A42-9DD5076E00C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872CCC1-4179-4BA4-B9C1-FF35AFF2511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F89EBFF-8702-4BF1-BB54-987B330447E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E265-43F2-B622-C67DF5D7649B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38D7F8E5-30AD-4D8D-8CBD-3605C97CB4B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2357692-9B98-46DA-929B-54C3F28C93F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82BDDFB-2FB0-4B05-ADBA-4B7DD481828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E265-43F2-B622-C67DF5D7649B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39ADAF8F-77A7-4470-8534-F51BFEB19D9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A7ABD0A-85FF-4008-A57E-ADA51BDDAD6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C98E770-6835-4E67-B8A0-4EE0473A515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E265-43F2-B622-C67DF5D7649B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671DDC38-B3C1-4592-A168-BB21DA0B177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B7CF8A2-16A9-4EC7-A1E2-2CC2440B808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70E387F-7E2F-437A-AFD1-8A0B6D299CE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E265-43F2-B622-C67DF5D7649B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19F97CDF-84C2-42BB-8A7B-01F57CED422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5688C3B-234B-4B21-990E-B7ADD571EA3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9D3178F-C496-4C9F-82AD-451FFCF5B7B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E265-43F2-B622-C67DF5D7649B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53CCEBD2-6D58-422C-8A32-C9C7B74C0DE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0182A85-4CB1-4307-9AD9-353CA12CF74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DC6C101-D56D-4477-B74A-E7E10BB3512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E265-43F2-B622-C67DF5D7649B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1398B53A-872C-4099-8C02-A33B2672211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A138F40-A0ED-4E99-A0F2-A0C2A1C3EDA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A4F63ED-D668-4CFA-B8A1-27BB151784A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E265-43F2-B622-C67DF5D7649B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806311FB-3CC6-4EDF-AB88-5A0A8711B46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3FC5052-10B2-4E11-8C66-0B079D86613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0FC6E13-C9DC-4B07-9D19-D8FA0219C29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E265-43F2-B622-C67DF5D7649B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8BA9FE77-F974-4877-A0A6-54A466B4FE5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D4EDBD1-1028-4389-8BB8-684FF567343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1B6A8D8-BBCA-44D7-A1A8-C96FFE4AC3C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E265-43F2-B622-C67DF5D7649B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996244C5-6DA4-4701-B3D7-92900E15611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65516C5-4176-4807-B61B-3A00C228787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6CAE2B6-491D-482C-95E3-FAFB0644576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E265-43F2-B622-C67DF5D7649B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B2ACB5FF-8FA0-4FD5-B4C8-9957D9C05EF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36BAAC5-24D5-4D3C-8FB0-7BB71FFECB9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EA0B4C3-B46E-43F3-960B-25CA27F08B3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E265-43F2-B622-C67DF5D7649B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DA6C41ED-3C4A-4480-A5ED-C86FC1B6C71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B9EB7FB-E622-4FCA-B753-D244F24EBFE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35AE01E-919D-4E46-B463-087C18BA975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E265-43F2-B622-C67DF5D7649B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1FDB1DC0-7396-44A3-BB98-A0D09ECC6A9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E35631E-605C-4FBB-ACF4-E0F56A26604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3E42A86-8B3B-4BAD-A180-178CAC17AF2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E265-43F2-B622-C67DF5D7649B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9C1373B5-970A-4B6F-9542-5AFC70275E3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AEEBCDB-6709-45FE-BF91-6EF7379A40D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11938BC-70AC-4AF6-91D0-8D6EF490A67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E265-43F2-B622-C67DF5D7649B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455A6901-371E-4A0C-BB5D-C1E29D52A00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0114B66-4D17-40D8-9707-7855EFC0B67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2D46347-7D67-445D-8B6E-5AD69FBB2B0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E265-43F2-B622-C67DF5D7649B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15A1E01F-2EEA-4267-8364-0278E4F753D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5C4CB81-80D1-4317-8BE7-97285C7D171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99EDE6D-D334-46F8-A611-E9FE3ACF2BB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E265-43F2-B622-C67DF5D7649B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02EDF073-532D-460D-B8A0-4A8A582DDF9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CDB8904-CE90-4955-A9D3-1013905F74E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02EF01C-09B6-4D8E-A7E9-D08D482A9B9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E265-43F2-B622-C67DF5D7649B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975CA0B1-AC4D-46F4-90F7-6F5385DC1F3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E6F4758-B4E7-44CD-BF33-5BB00FA4AA8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0CA60E7-CEC6-4289-AD58-9B919086B28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E265-43F2-B622-C67DF5D7649B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A07696F8-5AD0-44A4-B47A-D70569E6513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E837724-2C4D-4357-B272-073D517E871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59B1E81-7A59-4CE1-919D-C96887F8D52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E265-43F2-B622-C67DF5D7649B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EDA916C0-A5E7-43F8-8902-AD275AF747A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F6CC40C-8AFD-476A-89F7-FAD9463039B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9446A9B-4D8F-46BC-920E-7686D461080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E265-43F2-B622-C67DF5D7649B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D29C646F-0213-4164-8E45-C9200EEBA04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D155833-7513-4565-AA2E-5B270ACB4CC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2DB7275-5E9F-47F8-BA4C-BAC77B3F3BB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E265-43F2-B622-C67DF5D7649B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4B15CDAA-EFDD-47B9-AFD0-3554A1403C7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F43AA78-FAB3-4E30-A7CE-5BCC90D7E6B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896F558-6549-4380-B46A-BB2EB6A2382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E265-43F2-B622-C67DF5D7649B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36472B6F-39B8-4DCF-B60C-B50A135BD33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3131EB2-629C-49CC-9E57-DA3E13A0763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B84382E-0C4E-4B38-9499-08461947F9D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E265-43F2-B622-C67DF5D7649B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28E68F64-1ABB-4C6B-9E94-8EAA305F5A8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9EDF66B-A0E8-4AA1-AAA9-4C0EA893C40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47DDBCA-6C91-4797-B493-2D9EBD836E3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E265-43F2-B622-C67DF5D7649B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0CF18941-8651-4879-9224-CEBA07F25A3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198FD00-C1F6-4202-9F38-2273E697B89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24501A6-3DCD-476C-8FD5-92DBA688172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E265-43F2-B622-C67DF5D7649B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B8E954B0-E119-4911-BAA1-DFFE4FD65FB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4A13310-2E23-4D68-BBFE-675B0B94DD1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FCFA107-E476-4AEE-B78E-6D3E44230BA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E265-43F2-B622-C67DF5D7649B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D497F5AB-DD15-4C62-9416-03C46DE582B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FC56BA3-1C39-47BA-ACD7-7F32B39B4E1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2B722BE-9A9E-4C2B-8C41-8B67A8BCB83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E265-43F2-B622-C67DF5D7649B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CD92181E-AF58-4D5F-9FE6-0239B929F42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EB86690-EEF5-437C-8E0C-A3446B9DAEA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CD4F772-0D40-4EAE-83DF-279B18A26FE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E265-43F2-B622-C67DF5D7649B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4D1D8886-45FD-486C-B04A-F56D9CE5791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0EACF81-FC9B-4558-A227-0B5278EF19B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1686C19-F6AB-40BD-B9C6-B6EA6A797A0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E265-43F2-B622-C67DF5D7649B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7B4B986F-D11B-45F2-B4F3-B61B6FEF54B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88075AC-6773-4E10-876A-FF2C221B80E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FD8D436-99C3-48D0-87B2-7A9E5D86FD7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E265-43F2-B622-C67DF5D7649B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1E51E4F2-9A4A-4112-8DB3-08A075C611A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81719BC-E1AF-4A92-B25B-A8FA081ECC5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0E355B6-5A83-4A8F-BE38-FCBED199C2B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E265-43F2-B622-C67DF5D7649B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14FC26FD-0713-4686-9CD8-74DF809791F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D0FEE76-8A32-4585-A26B-755E474AEFE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FEA16DD-135C-49E7-9DF3-1C79D7EC234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E265-43F2-B622-C67DF5D7649B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E1509941-776B-4CDD-B59D-24C1556C624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FB79D32-FA48-4D58-827E-9D8AB08ED5C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B91C165-6254-4D09-9660-42743C60EFA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E265-43F2-B622-C67DF5D7649B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8CF0D66C-EF7A-47B3-98E2-A12B113775E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332B0DC-148E-426E-8BEB-119E51CC9E7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3318D4C-7A2D-438D-99C3-68E3F42B774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E265-43F2-B622-C67DF5D7649B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60FFACC6-06EF-4452-814B-4F704B67370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4C0A465-ADB2-4530-8485-6F6E0BA2E9A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7339B6F-8C16-4FE9-B4D0-F3140F2B838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E265-43F2-B622-C67DF5D7649B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9761B07D-E99F-4DDE-9B62-A0983E04C3D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E9F5162-3A38-4EC9-8618-C935DE1EBB4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16E03D9-D40B-4714-8DA9-EF471AF226F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E265-43F2-B622-C67DF5D7649B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F0A90306-A131-49CB-B2E0-432910E6EA9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B78DAB5-3D8C-4747-9EA6-107B39EAB58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94EB01E-CA06-4080-9AFC-A2AB573F3BC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E265-43F2-B622-C67DF5D7649B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D773EA47-DDC1-4EE4-ABB8-2B3E09934E8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65CF12D-51DA-46DF-B7E7-22557326447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56BA733-06D9-4E62-A8E7-B2B67A3E200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E265-43F2-B622-C67DF5D7649B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47C77D20-CDB4-4935-B3FC-602CA6BE062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7FC7C41-D6DC-417F-AB1E-24B25F95EC3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002575B-1A68-4992-9B88-0E4E40A5CCB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E265-43F2-B622-C67DF5D7649B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B37344DB-E0AA-451A-A9AD-4223B07035C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11F15CC-8E09-4D6B-8D96-A67AB6093FE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CF6F799-9686-4CF9-BF93-4BEAB51430E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E265-43F2-B622-C67DF5D7649B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0DF40A28-DA7F-4D27-9E2E-C621387E1F1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0CCAAFC-EF93-435F-BE7C-322151F874B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4212207-7A7F-4262-8F56-278B82E2E0E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E265-43F2-B622-C67DF5D7649B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F784A392-C980-4316-8642-EC792CAD17C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E51295B-314D-4233-98BE-3986A43D1DD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D10F28E-A8C7-462D-82FF-278305A9B15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E265-43F2-B622-C67DF5D7649B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B9FDA56C-1CCF-4838-A4A2-516D200EF8F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C5902C2-439B-4476-B378-55717679DE6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6AB4B87-D3F1-46E2-9F41-B5491A05E70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E265-43F2-B622-C67DF5D7649B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98FD6EDD-B529-4DEB-A828-9690BE430D6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615D6C5-B819-4604-A57A-4958764E11C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1C4AE29-6718-4A18-AB85-BBDD79C7AA5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E265-43F2-B622-C67DF5D7649B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3F590644-97FE-4EF4-98BD-36911FFB113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2639084-A0A6-43A9-A92D-644246F4468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F6730A9-B478-468A-8608-3B4EE511DE5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E265-43F2-B622-C67DF5D7649B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905CEB98-D67E-4786-AA1A-B9E9833D49C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750D5FF-7CE6-4947-8CBF-9C695702C0B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8C5A639-EFC4-498A-885D-C607FA66C17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E265-43F2-B622-C67DF5D7649B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4AAF1D48-7087-43F2-AEFE-E45EAFFF2CD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42A90C3-E446-4F5A-9431-DEA787EB9A3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4122733-68B6-4CEA-8251-AB6C372FD15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E265-43F2-B622-C67DF5D7649B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56DD7C3F-4D1D-45F3-9E48-2262EBB3BC9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440FF75-9B95-4E6F-A42B-77CA2BD1D94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8634736-9B13-4BD3-97BD-6C513786512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E265-43F2-B622-C67DF5D7649B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927A0C27-52DB-4EF4-8069-1405AFFEF53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55C2D6B-136C-4644-9AC0-5B827DC0868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47537DB-1E3F-4FEC-AE7F-828FAF99939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E265-43F2-B622-C67DF5D7649B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88267F3F-E534-40BF-8A35-DAB4A68D039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0D9FBCB-3043-4851-8F0A-7773488E8E6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8E7A657-9AD5-4330-AADD-9834593F58D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E265-43F2-B622-C67DF5D7649B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D5A5F4FE-42C9-4792-800B-89C13B493E0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AE0232F-F3D3-473A-BD32-CD740A8D7A9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FF89D4F-30B7-4450-915B-92622F88075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E265-43F2-B622-C67DF5D7649B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479F12D8-73CA-453D-B11D-203D6895E10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75E1B54-FBC5-4B0F-ACD6-498154D8FE5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0532795-AA53-4FCB-BEF4-7D00D45677E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E265-43F2-B622-C67DF5D7649B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CCD9FB5A-59FC-472C-B086-BB973B973A4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5180700-14AF-4F1B-A7D1-4C74B026D6F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49EF22A-8D2F-48BD-A2FF-57D83F66E5D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E265-43F2-B622-C67DF5D7649B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44F911EB-DB28-46C2-8516-448577386D1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3ECEBBB-1CFF-40F8-A590-F5FF221ED92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2CD6928-70DD-43B6-B94B-388828D2276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E265-43F2-B622-C67DF5D7649B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0BCA01E2-9BFC-4208-898F-96BB7F2ED45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6B0734E-8C2B-498E-A98A-F1F3364AC2C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01F7F54-9C07-41C4-9FC2-F0859FE23E5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E265-43F2-B622-C67DF5D7649B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5F433BE4-9F8A-43E9-9731-C99BE6363C1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F4B15FD-6213-4046-9E62-6FF7ED9C660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F521D4F-9864-46DC-8483-A8C87648E4B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E265-43F2-B622-C67DF5D7649B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89E612C3-D332-4940-8197-96F41C92CDC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4712781-5F35-4397-B647-7539B3CE889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C952FBE-88A7-437F-BF58-E58BB2A1B88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E265-43F2-B622-C67DF5D7649B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'230712'!$D$7:$D$150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'230712'!$F$7:$F$150</c:f>
              <c:numCache>
                <c:formatCode>General</c:formatCode>
                <c:ptCount val="14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62.1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'230712'!$G$82</c15:f>
                <c15:dlblRangeCache>
                  <c:ptCount val="1"/>
                </c15:dlblRangeCache>
              </c15:datalabelsRange>
            </c:ext>
            <c:ext xmlns:c16="http://schemas.microsoft.com/office/drawing/2014/chart" uri="{C3380CC4-5D6E-409C-BE32-E72D297353CC}">
              <c16:uniqueId val="{00000091-E265-43F2-B622-C67DF5D76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2784"/>
        <c:axId val="537473504"/>
      </c:scatterChart>
      <c:valAx>
        <c:axId val="53747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3504"/>
        <c:crosses val="autoZero"/>
        <c:crossBetween val="midCat"/>
      </c:valAx>
      <c:valAx>
        <c:axId val="537473504"/>
        <c:scaling>
          <c:orientation val="minMax"/>
          <c:min val="-2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2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2023/08/10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'230810'!$E$6</c:f>
              <c:strCache>
                <c:ptCount val="1"/>
                <c:pt idx="0">
                  <c:v>水位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'230810'!$D$7:$D$150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'230810'!$E$7:$E$150</c:f>
              <c:numCache>
                <c:formatCode>General</c:formatCode>
                <c:ptCount val="144"/>
                <c:pt idx="0">
                  <c:v>137.1</c:v>
                </c:pt>
                <c:pt idx="1">
                  <c:v>136.4</c:v>
                </c:pt>
                <c:pt idx="2">
                  <c:v>135.69999999999999</c:v>
                </c:pt>
                <c:pt idx="3">
                  <c:v>134.9</c:v>
                </c:pt>
                <c:pt idx="4">
                  <c:v>134.1</c:v>
                </c:pt>
                <c:pt idx="5">
                  <c:v>133.19999999999999</c:v>
                </c:pt>
                <c:pt idx="6">
                  <c:v>132.4</c:v>
                </c:pt>
                <c:pt idx="7">
                  <c:v>131.4</c:v>
                </c:pt>
                <c:pt idx="8">
                  <c:v>130.5</c:v>
                </c:pt>
                <c:pt idx="9">
                  <c:v>129.6</c:v>
                </c:pt>
                <c:pt idx="10">
                  <c:v>128.6</c:v>
                </c:pt>
                <c:pt idx="11">
                  <c:v>127.6</c:v>
                </c:pt>
                <c:pt idx="12">
                  <c:v>126.6</c:v>
                </c:pt>
                <c:pt idx="13">
                  <c:v>125.6</c:v>
                </c:pt>
                <c:pt idx="14">
                  <c:v>124.6</c:v>
                </c:pt>
                <c:pt idx="15">
                  <c:v>123.5</c:v>
                </c:pt>
                <c:pt idx="16">
                  <c:v>122.4</c:v>
                </c:pt>
                <c:pt idx="17">
                  <c:v>121.2</c:v>
                </c:pt>
                <c:pt idx="18">
                  <c:v>119.9</c:v>
                </c:pt>
                <c:pt idx="19">
                  <c:v>118.6</c:v>
                </c:pt>
                <c:pt idx="20">
                  <c:v>117.2</c:v>
                </c:pt>
                <c:pt idx="21">
                  <c:v>115.7</c:v>
                </c:pt>
                <c:pt idx="22">
                  <c:v>114.1</c:v>
                </c:pt>
                <c:pt idx="23">
                  <c:v>112.5</c:v>
                </c:pt>
                <c:pt idx="24">
                  <c:v>110.7</c:v>
                </c:pt>
                <c:pt idx="25">
                  <c:v>108.9</c:v>
                </c:pt>
                <c:pt idx="26">
                  <c:v>107</c:v>
                </c:pt>
                <c:pt idx="27">
                  <c:v>105</c:v>
                </c:pt>
                <c:pt idx="28">
                  <c:v>102.9</c:v>
                </c:pt>
                <c:pt idx="29">
                  <c:v>100.8</c:v>
                </c:pt>
                <c:pt idx="30">
                  <c:v>98.6</c:v>
                </c:pt>
                <c:pt idx="31">
                  <c:v>96.5</c:v>
                </c:pt>
                <c:pt idx="32">
                  <c:v>94.3</c:v>
                </c:pt>
                <c:pt idx="33">
                  <c:v>92</c:v>
                </c:pt>
                <c:pt idx="34">
                  <c:v>89.8</c:v>
                </c:pt>
                <c:pt idx="35">
                  <c:v>87.6</c:v>
                </c:pt>
                <c:pt idx="36">
                  <c:v>85.5</c:v>
                </c:pt>
                <c:pt idx="37">
                  <c:v>83.3</c:v>
                </c:pt>
                <c:pt idx="38">
                  <c:v>81.2</c:v>
                </c:pt>
                <c:pt idx="39">
                  <c:v>79.2</c:v>
                </c:pt>
                <c:pt idx="40">
                  <c:v>77.2</c:v>
                </c:pt>
                <c:pt idx="41">
                  <c:v>75.2</c:v>
                </c:pt>
                <c:pt idx="42">
                  <c:v>73.400000000000006</c:v>
                </c:pt>
                <c:pt idx="43">
                  <c:v>71.599999999999994</c:v>
                </c:pt>
                <c:pt idx="44">
                  <c:v>69.900000000000006</c:v>
                </c:pt>
                <c:pt idx="45">
                  <c:v>68.3</c:v>
                </c:pt>
                <c:pt idx="46">
                  <c:v>66.900000000000006</c:v>
                </c:pt>
                <c:pt idx="47">
                  <c:v>65.5</c:v>
                </c:pt>
                <c:pt idx="48">
                  <c:v>64.3</c:v>
                </c:pt>
                <c:pt idx="49">
                  <c:v>63.3</c:v>
                </c:pt>
                <c:pt idx="50">
                  <c:v>62.4</c:v>
                </c:pt>
                <c:pt idx="51">
                  <c:v>61.7</c:v>
                </c:pt>
                <c:pt idx="52">
                  <c:v>61.2</c:v>
                </c:pt>
                <c:pt idx="53">
                  <c:v>60.8</c:v>
                </c:pt>
                <c:pt idx="54">
                  <c:v>60.7</c:v>
                </c:pt>
                <c:pt idx="55">
                  <c:v>60.8</c:v>
                </c:pt>
                <c:pt idx="56">
                  <c:v>61.1</c:v>
                </c:pt>
                <c:pt idx="57">
                  <c:v>61.6</c:v>
                </c:pt>
                <c:pt idx="58">
                  <c:v>62.3</c:v>
                </c:pt>
                <c:pt idx="59">
                  <c:v>63.2</c:v>
                </c:pt>
                <c:pt idx="60">
                  <c:v>64.3</c:v>
                </c:pt>
                <c:pt idx="61">
                  <c:v>65.599999999999994</c:v>
                </c:pt>
                <c:pt idx="62">
                  <c:v>67</c:v>
                </c:pt>
                <c:pt idx="63">
                  <c:v>68.599999999999994</c:v>
                </c:pt>
                <c:pt idx="64">
                  <c:v>70.400000000000006</c:v>
                </c:pt>
                <c:pt idx="65">
                  <c:v>72.2</c:v>
                </c:pt>
                <c:pt idx="66">
                  <c:v>74.2</c:v>
                </c:pt>
                <c:pt idx="67">
                  <c:v>76.2</c:v>
                </c:pt>
                <c:pt idx="68">
                  <c:v>78.3</c:v>
                </c:pt>
                <c:pt idx="69">
                  <c:v>80.400000000000006</c:v>
                </c:pt>
                <c:pt idx="70">
                  <c:v>82.6</c:v>
                </c:pt>
                <c:pt idx="71">
                  <c:v>84.8</c:v>
                </c:pt>
                <c:pt idx="72">
                  <c:v>87.1</c:v>
                </c:pt>
                <c:pt idx="73">
                  <c:v>89.3</c:v>
                </c:pt>
                <c:pt idx="74">
                  <c:v>91.6</c:v>
                </c:pt>
                <c:pt idx="75">
                  <c:v>93.8</c:v>
                </c:pt>
                <c:pt idx="76">
                  <c:v>96.1</c:v>
                </c:pt>
                <c:pt idx="77">
                  <c:v>98.3</c:v>
                </c:pt>
                <c:pt idx="78">
                  <c:v>100.6</c:v>
                </c:pt>
                <c:pt idx="79">
                  <c:v>102.8</c:v>
                </c:pt>
                <c:pt idx="80">
                  <c:v>104.9</c:v>
                </c:pt>
                <c:pt idx="81">
                  <c:v>107.1</c:v>
                </c:pt>
                <c:pt idx="82">
                  <c:v>109.2</c:v>
                </c:pt>
                <c:pt idx="83">
                  <c:v>111.3</c:v>
                </c:pt>
                <c:pt idx="84">
                  <c:v>113.3</c:v>
                </c:pt>
                <c:pt idx="85">
                  <c:v>115.3</c:v>
                </c:pt>
                <c:pt idx="86">
                  <c:v>117.2</c:v>
                </c:pt>
                <c:pt idx="87">
                  <c:v>119</c:v>
                </c:pt>
                <c:pt idx="88">
                  <c:v>120.8</c:v>
                </c:pt>
                <c:pt idx="89">
                  <c:v>122.5</c:v>
                </c:pt>
                <c:pt idx="90">
                  <c:v>124.1</c:v>
                </c:pt>
                <c:pt idx="91">
                  <c:v>125.7</c:v>
                </c:pt>
                <c:pt idx="92">
                  <c:v>127.2</c:v>
                </c:pt>
                <c:pt idx="93">
                  <c:v>128.6</c:v>
                </c:pt>
                <c:pt idx="94">
                  <c:v>129.9</c:v>
                </c:pt>
                <c:pt idx="95">
                  <c:v>131.1</c:v>
                </c:pt>
                <c:pt idx="96">
                  <c:v>132.30000000000001</c:v>
                </c:pt>
                <c:pt idx="97">
                  <c:v>133.5</c:v>
                </c:pt>
                <c:pt idx="98">
                  <c:v>134.6</c:v>
                </c:pt>
                <c:pt idx="99">
                  <c:v>135.6</c:v>
                </c:pt>
                <c:pt idx="100">
                  <c:v>136.69999999999999</c:v>
                </c:pt>
                <c:pt idx="101">
                  <c:v>137.69999999999999</c:v>
                </c:pt>
                <c:pt idx="102">
                  <c:v>138.6</c:v>
                </c:pt>
                <c:pt idx="103">
                  <c:v>139.6</c:v>
                </c:pt>
                <c:pt idx="104">
                  <c:v>140.5</c:v>
                </c:pt>
                <c:pt idx="105">
                  <c:v>141.5</c:v>
                </c:pt>
                <c:pt idx="106">
                  <c:v>142.4</c:v>
                </c:pt>
                <c:pt idx="107">
                  <c:v>143.30000000000001</c:v>
                </c:pt>
                <c:pt idx="108">
                  <c:v>144.19999999999999</c:v>
                </c:pt>
                <c:pt idx="109">
                  <c:v>145</c:v>
                </c:pt>
                <c:pt idx="110">
                  <c:v>145.80000000000001</c:v>
                </c:pt>
                <c:pt idx="111">
                  <c:v>146.5</c:v>
                </c:pt>
                <c:pt idx="112">
                  <c:v>147.19999999999999</c:v>
                </c:pt>
                <c:pt idx="113">
                  <c:v>147.9</c:v>
                </c:pt>
                <c:pt idx="114">
                  <c:v>148.4</c:v>
                </c:pt>
                <c:pt idx="115">
                  <c:v>148.9</c:v>
                </c:pt>
                <c:pt idx="116">
                  <c:v>149.30000000000001</c:v>
                </c:pt>
                <c:pt idx="117">
                  <c:v>149.6</c:v>
                </c:pt>
                <c:pt idx="118">
                  <c:v>149.9</c:v>
                </c:pt>
                <c:pt idx="119">
                  <c:v>150</c:v>
                </c:pt>
                <c:pt idx="120">
                  <c:v>150.1</c:v>
                </c:pt>
                <c:pt idx="121">
                  <c:v>150.19999999999999</c:v>
                </c:pt>
                <c:pt idx="122">
                  <c:v>150.1</c:v>
                </c:pt>
                <c:pt idx="123">
                  <c:v>150</c:v>
                </c:pt>
                <c:pt idx="124">
                  <c:v>149.9</c:v>
                </c:pt>
                <c:pt idx="125">
                  <c:v>149.69999999999999</c:v>
                </c:pt>
                <c:pt idx="126">
                  <c:v>149.4</c:v>
                </c:pt>
                <c:pt idx="127">
                  <c:v>149.1</c:v>
                </c:pt>
                <c:pt idx="128">
                  <c:v>148.80000000000001</c:v>
                </c:pt>
                <c:pt idx="129">
                  <c:v>148.4</c:v>
                </c:pt>
                <c:pt idx="130">
                  <c:v>148</c:v>
                </c:pt>
                <c:pt idx="131">
                  <c:v>147.6</c:v>
                </c:pt>
                <c:pt idx="132">
                  <c:v>147.1</c:v>
                </c:pt>
                <c:pt idx="133">
                  <c:v>146.6</c:v>
                </c:pt>
                <c:pt idx="134">
                  <c:v>146</c:v>
                </c:pt>
                <c:pt idx="135">
                  <c:v>145.4</c:v>
                </c:pt>
                <c:pt idx="136">
                  <c:v>144.80000000000001</c:v>
                </c:pt>
                <c:pt idx="137">
                  <c:v>144</c:v>
                </c:pt>
                <c:pt idx="138">
                  <c:v>143.30000000000001</c:v>
                </c:pt>
                <c:pt idx="139">
                  <c:v>142.4</c:v>
                </c:pt>
                <c:pt idx="140">
                  <c:v>141.5</c:v>
                </c:pt>
                <c:pt idx="141">
                  <c:v>140.6</c:v>
                </c:pt>
                <c:pt idx="142">
                  <c:v>139.69999999999999</c:v>
                </c:pt>
                <c:pt idx="143">
                  <c:v>138.69999999999999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8-4D76-A3A0-763F3E34F523}"/>
            </c:ext>
          </c:extLst>
        </c:ser>
        <c:ser>
          <c:idx val="1"/>
          <c:order val="1"/>
          <c:tx>
            <c:strRef>
              <c:f>'230810'!$F$6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248-4D76-A3A0-763F3E34F52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5892A25-1F5D-4955-82A5-D05CB806E2CA}" type="CELLRANGE">
                      <a:rPr lang="ja-JP" altLang="en-US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AB20FB35-FE33-4290-B543-E9DE3BB5760E}" type="SERIESNAME">
                      <a:rPr lang="ja-JP" altLang="en-US" baseline="0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F3A4D66-82F2-475C-97C4-F2EFEAA459F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B145067-9A6E-4F1E-8DC8-02D8D15C3DA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248-4D76-A3A0-763F3E34F52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352D963-E38A-407C-B854-E17F0D6D57A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874107F-3E52-4881-ACC4-9C933C0BB7F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A1C0EF5-7AD0-41AE-88D6-C7B4AA0526A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248-4D76-A3A0-763F3E34F52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8E1A14A-C848-4474-BABD-F28FBEE16FA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2560BAA-98F7-416E-8C91-F7028B63E59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272A963-8049-479E-B204-6E4E959ED88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248-4D76-A3A0-763F3E34F52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AD627C7-81C0-4F4A-A5D7-8C1BC1F2697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FF875E3-D3D2-481E-AB1D-94EABFA50DA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D643172-2018-4384-8ABD-E14BC296C9A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248-4D76-A3A0-763F3E34F52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398B33B-FCB2-4254-8D72-221C0FE07A0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83529D7-AA90-4C4A-A3C3-D330F9F12F0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4C6E12A-6181-4DB8-9C60-AF814EC3DDD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248-4D76-A3A0-763F3E34F52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3448E9C-8852-4A09-89FB-747952C24DF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F42AA74-B03C-4233-ACF5-A778842C9E1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54BC294-4FC8-4BFC-9E85-DC0088A027F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248-4D76-A3A0-763F3E34F52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CAF670D-8E60-46FA-A5DF-FD9ED59C710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8FFB8AA-DAA8-4FE5-84AE-FB94251A079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020C7AE-AEFB-4130-981F-B4CBAAB29A4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248-4D76-A3A0-763F3E34F52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A57D193-6CCE-46D9-80F6-697AD4A8B1A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12D1F09-BF51-4F39-AE16-EDDEA380B2C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DFCC28F-FFB9-4C12-9BD1-5B76FE7E21F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248-4D76-A3A0-763F3E34F52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0D53F5B-C683-457E-961D-BFDFFBC9DB5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8B8A69A-6216-412E-BD1B-0E608BB2B7E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32BE2AD-81AD-4D66-BD71-9E89594C5C7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248-4D76-A3A0-763F3E34F52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264D529-8392-4730-9BED-6D1BEED64EA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DA1DED1-0ED7-4267-9EAA-AED82354C37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25D6A2C-9A6C-4CEE-8B9A-14945A77779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248-4D76-A3A0-763F3E34F52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0BCDA3A-2F51-4CF5-AB0A-28B7DC69A78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451A89D-B0A3-44BB-8216-6FF862DCB7E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0293C72-E388-449A-AD32-C4ACF0DC783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248-4D76-A3A0-763F3E34F52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55D4B42-B21E-45F0-ACB4-6174A511436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C854DC6-75AD-42E7-9B6C-8E56F9744B9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1073D9D-F1BE-4247-97B2-4ABBD4F67D6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248-4D76-A3A0-763F3E34F52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903B204-1B6C-4E89-87A5-6DF8BE292F9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7F35899-38E1-4F52-9CDD-A23CBCBE9D6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4F62551-9048-43C6-91DA-3C8A1CA9B9E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248-4D76-A3A0-763F3E34F52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579E0C8-C313-416A-B40D-9B50F6890E3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614BDB1-CF5F-4351-84C3-12C83761FBE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D54D403-E9DB-4DA3-B322-CC7335AD4E7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248-4D76-A3A0-763F3E34F52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07F1840-B3AC-4937-95FF-78F54EFF504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5CC336B-594F-4F90-B7DF-20F78CE03B9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A1AC475-F4BB-4F1B-ADBA-4FF85DAB7C6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248-4D76-A3A0-763F3E34F52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8B968CC-3589-4C3E-9B9E-B49ABC956E3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D7EEEBC-5D5D-4301-93EE-60E6C3B5BD1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8CFB05D-FC91-4575-8879-8983D77C196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248-4D76-A3A0-763F3E34F52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BDF79B9-F702-4C7F-B9F5-4F2AEF524CB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CC17DB7-7EDC-4DA8-82A1-FB10C5EFB90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733DF56-9B7D-47E3-BD15-ED39BA12782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248-4D76-A3A0-763F3E34F52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292B1BA-9CE4-49DB-B672-5475F58AC2B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93A8647-BC39-4E14-AA3F-A3DA35FA861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7D43540-9B68-45B4-A5FF-C0A7DDB44A4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248-4D76-A3A0-763F3E34F52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063F9D4-1D66-456F-B347-809A9ED7803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AC80781-23AE-45C1-90E4-35B250B362B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71A386E-3B37-49E4-AA64-15E9CAE9FF2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248-4D76-A3A0-763F3E34F52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BA24A30-175C-4EA7-86E7-4E949F721C2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BAE5FC4-24B8-4660-AAE1-F782BCE2079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04793DE-B45E-467F-8EFD-8B0C6C2251A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248-4D76-A3A0-763F3E34F52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2ED96D6-CA0F-4C02-9249-98426333B08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26752B6-ADA4-4C73-A10E-B9913583014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8957148-11BB-41C2-AF45-875A7F55364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248-4D76-A3A0-763F3E34F52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CB5358A-447A-4BE8-9BFD-277B59F8D0F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2239C0C-5EF0-4E59-9A00-16E6DD16A64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B0A720A-4916-494A-B10F-317337F2CA0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248-4D76-A3A0-763F3E34F52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35517E0-5E25-4DE8-946A-2620C06EE09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6D023F4-36BB-4D3C-B6E3-2A5E7F1816C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1F41231-FD12-4911-B8F2-F8C5C99766C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248-4D76-A3A0-763F3E34F52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04FEDB2-3FC6-46AB-851D-FB14A4DC239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323C1C9-0283-44D1-8195-2C906538BD7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31035D0-49DE-4109-92AF-562EAAC485E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248-4D76-A3A0-763F3E34F52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C80CCEF-975C-4E30-A12A-2FAEDA16FA9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CFA14D0-2A7E-4AEC-9C12-880DF607E82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61AE251-E752-4145-8BA3-CE1F9595FBA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248-4D76-A3A0-763F3E34F52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0A62BD9-A0C5-48EB-8145-5384F7A07C4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1219DF6-83DA-40F5-80D6-9C3FDFDCA31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1680CBB-392F-4345-B5EB-C80BB364BEF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248-4D76-A3A0-763F3E34F52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3ED95D7-BBBE-4826-A554-ACF4A847158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E0134A4-3439-407C-94DB-D141F19D659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8EDB3E4-4986-4813-937D-717CF29AFC9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248-4D76-A3A0-763F3E34F52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A64DF93-71A9-4985-B7B9-4E9120A41B9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FB5879E-E84D-48CD-8E12-3C83EB68839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14C4C80-9E2D-477E-A6F1-E5A1EEE5E02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248-4D76-A3A0-763F3E34F52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4DAC72A2-F23B-4124-9F42-7404EFA5216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07A7F0B-76C3-41E1-BEC4-FD4CB1A3770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C4DD62F-5310-4637-A0EE-BC8B0EB73E0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248-4D76-A3A0-763F3E34F52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4BE9ADB-6B6B-4C2A-8FC9-E2F89A2D214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F66E2B6-FB69-46F8-83A8-14B048C92DA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40BF61B-AE0A-45A9-9149-DED3531AF92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248-4D76-A3A0-763F3E34F523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E3371B71-0074-4E77-9BE2-56CE8B52046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299683C-2480-46B8-AD23-4A8818ABE90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C4EFECE-E6C3-42D3-8038-6EB261B2DF2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248-4D76-A3A0-763F3E34F523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5B5309E-3862-46F6-8CB3-4DA0AB97029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8F679FF-B692-4105-8EC6-46BCE653B60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0C41489-90D1-489A-BCA6-BED2D8C5657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248-4D76-A3A0-763F3E34F523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951E7359-F721-4BF7-9EAC-1A070D2F8FB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950CEC3-71E9-4ACA-82B7-BB57EF5CC53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F998AF9-DD8C-44E3-AB4A-DD5B6EAB9DB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248-4D76-A3A0-763F3E34F523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927937CE-2C2C-406D-92A3-069BE65452C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EF21B52-054F-4198-956F-76EE9C7CEBC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314D499-1CF0-4183-8C67-0FA48B4CEFA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248-4D76-A3A0-763F3E34F523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9B0820D1-B62B-419E-8559-71792FC0016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4D1D34C-69D1-47B5-A7C3-7A3DACBDA03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F202BFB-5BC3-485D-A56E-F4B1FDAA2BC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248-4D76-A3A0-763F3E34F523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EA2C7411-FD20-4E0F-B70E-3836BDF47DD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6996FA2-F971-4A7A-8318-183DE6A3D4B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7693087-C94B-4604-BF45-F7CBF5343E8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248-4D76-A3A0-763F3E34F523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2A09AE4C-DC49-4232-98D5-66A01CE4029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383389B-057B-4E4E-8CC1-D2995E3381A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7BDA535-C1C1-493D-BAB1-D0674298158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2248-4D76-A3A0-763F3E34F523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0D24ACA9-F9B7-47FC-9EEF-21CCD0D82E8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EBF6253-B8D5-414E-A521-1BBB1A974A5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8B3A942-C902-490D-8166-138D64CFC27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248-4D76-A3A0-763F3E34F523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0EC9AB56-8367-4B4A-B9F8-944C33A75BB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13DB625-F6CA-4096-A05B-91C423A5A13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A212232-BA2E-455A-BE9D-EE88D844E8B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2248-4D76-A3A0-763F3E34F523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08A4B3AB-CC30-45C8-A117-91CC561C3A9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0EE1582-31B2-40AA-B759-F87F2787FC3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65EC74A-73C6-4598-A399-E6F2A7A279C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248-4D76-A3A0-763F3E34F523}"/>
                </c:ext>
              </c:extLst>
            </c:dLbl>
            <c:dLbl>
              <c:idx val="40"/>
              <c:layout>
                <c:manualLayout>
                  <c:x val="2.6688075391777928E-2"/>
                  <c:y val="-6.7767819692430883E-2"/>
                </c:manualLayout>
              </c:layout>
              <c:tx>
                <c:rich>
                  <a:bodyPr/>
                  <a:lstStyle/>
                  <a:p>
                    <a:fld id="{96AF39A9-00E8-4D61-8DCE-E076F78FEEB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7.5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(40cm)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662640399944248"/>
                      <c:h val="0.1359049577596151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2248-4D76-A3A0-763F3E34F523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014B0AF0-B999-44BC-B6AD-5449FF51C47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00AAF88-F14A-4948-AA71-839460FD235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B4F8A2C-EEF5-4A64-AE44-92CEF2B09B2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248-4D76-A3A0-763F3E34F523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A934598D-A8B5-4751-BAD9-F243D37C84F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771F06B-01D5-4F02-BCB5-0A516E8A916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03AF588-3AC2-4D5F-8051-CB5D57A1989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2248-4D76-A3A0-763F3E34F523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B0AA213E-02E7-4F18-981F-08059E5D76B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7BC4727-5430-43E4-9315-1C6BF2EA7F7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8B1DE68-B559-4232-A79A-2EA52D8365C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248-4D76-A3A0-763F3E34F52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3CC01019-36EB-4D12-9EFA-85D28D2C934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D307536-1F4B-46C4-B3C3-CFF04F288CF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2FAE3F4-78A3-44E1-87F5-0E5702079E8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2248-4D76-A3A0-763F3E34F523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78437E38-89B1-4F5A-9242-66120C3BB33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8352F7A-D292-4D41-81A6-5AABA523331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32F1976-8579-49D4-952F-9CDC126181D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248-4D76-A3A0-763F3E34F52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7292F15D-D82F-4DED-B7DF-9346A88270B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6BA12E5-EFC9-4B17-835F-D7B3BC0F55A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3CE7B76-7348-4DDF-8405-B5BD2D90A82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2248-4D76-A3A0-763F3E34F523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DFCAADE5-866C-451B-A22A-8355DB8867E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5047371-E40D-4EEB-B182-F7F6C2EDA3B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BD1AF19-BECC-4C2A-9601-A431584AD70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248-4D76-A3A0-763F3E34F523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DD5576E0-24A3-4B9B-A176-F5C5DDF49CB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E3B4C7B-2416-4DFD-A889-DC8E3E0D375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4ED1AAE-919B-4714-BC20-F0440A32B08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2248-4D76-A3A0-763F3E34F523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331F1A63-43FC-48AD-9039-14138BD86F2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0ECE432-8DC5-41E4-8E57-450A3484718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BD00B24-2C3E-4899-9121-2330A1C8F07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248-4D76-A3A0-763F3E34F523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17FB2F9B-8C20-4604-8F88-B5DEC14A5B6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83FE6E7-1D3F-457E-8EAD-792BCE5EE62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9F88EA5-56A2-4D95-9D7E-9011CC1EE1B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2248-4D76-A3A0-763F3E34F523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0208B6B5-F511-4865-AAB0-1F55D56C351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1C10FD1-929E-4BA8-900C-23D9DAAB666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5FA402A-48FC-4078-8629-8FF15EFCE7D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248-4D76-A3A0-763F3E34F523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68C73078-7D16-422E-A2F5-44BDE5C8452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EE34C16-404A-46FE-AE05-1FD694A3F65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A5B3172-5EB5-4D74-A6E2-D2BFA78A717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2248-4D76-A3A0-763F3E34F523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30E63650-1E05-4263-BBF9-6A502DCEF60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26D0D07-ED70-4045-9EDB-928D8A37FB7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C5D8216-8D17-4305-8259-51A27D1D5F5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2248-4D76-A3A0-763F3E34F523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E020B53B-49A3-4FD8-85AD-ED879D6D2FB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B8B6E5A-FA2A-49B7-A0E0-69CD87B65CF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DAEDEB1-54E4-4D48-BC2F-CD6FF992934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2248-4D76-A3A0-763F3E34F523}"/>
                </c:ext>
              </c:extLst>
            </c:dLbl>
            <c:dLbl>
              <c:idx val="55"/>
              <c:layout>
                <c:manualLayout>
                  <c:x val="2.6059050278197628E-2"/>
                  <c:y val="0.1314281852011992"/>
                </c:manualLayout>
              </c:layout>
              <c:tx>
                <c:rich>
                  <a:bodyPr/>
                  <a:lstStyle/>
                  <a:p>
                    <a:fld id="{96BE540F-D3CB-4404-BBD4-F53B9000559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9</a:t>
                    </a:r>
                  </a:p>
                  <a:p>
                    <a:r>
                      <a:rPr lang="ja-JP" altLang="en-US" baseline="0"/>
                      <a:t>チヌ</a:t>
                    </a:r>
                    <a:r>
                      <a:rPr lang="en-US" altLang="ja-JP" baseline="0"/>
                      <a:t>(48cm)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82411415477446"/>
                      <c:h val="0.1317978269720776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2248-4D76-A3A0-763F3E34F523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463A2769-BB03-424B-89F1-4360F27CD5E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C10256F-0E2D-4C3F-A151-4B71759798D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B8A30DC-1AFB-40E6-B0FF-27B4C3F8D61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2248-4D76-A3A0-763F3E34F523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244468BB-3A5C-44E9-864B-3740F497647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5E3AE34-43F7-4A40-8A5F-6303D09B7E0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812CAAA-95F5-4244-BC0F-6E432F5B599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2248-4D76-A3A0-763F3E34F523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E9A44C49-C6BF-4F04-8E41-E2E4181D73C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81C851D-A58B-49E8-BDA9-7D114931842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7B2F6E1-AEE6-47FF-A917-FC1A9F5441F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2248-4D76-A3A0-763F3E34F523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EEBD8735-912A-4618-BD52-ABC3DD12C5D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334138D-1D59-46F7-AAC8-D532D56B516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A2AD840-93C0-4F5D-9675-101E89F281B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248-4D76-A3A0-763F3E34F523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80E656BA-48A1-47CF-9190-9D73A86F376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5792B44-52C0-4A16-8F2D-BB9F1030AF9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414B7F7-FE71-453D-B800-FAC9995B83D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2248-4D76-A3A0-763F3E34F523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43B92C79-1A80-49ED-B62B-598234EAD06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307B807-6666-40B1-8565-E5B274E9F19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1937BB7-1872-42E5-B70A-177BF587DEF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248-4D76-A3A0-763F3E34F523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FFED18F1-6B8C-4B31-A211-E169F7A360C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702E0DA-2A36-4BF3-B346-BA45274F987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44F6FD7-FEF6-460C-ACAB-31F0E8E2147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2248-4D76-A3A0-763F3E34F523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EFF84EFB-A740-4C25-B522-C18ED30CA54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32399AB-4211-4F4E-8204-04EB0B99C1E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59E197B-2D99-4EFC-9F6F-77758A83C5E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248-4D76-A3A0-763F3E34F523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C5AF27B3-03AA-4EEB-BFF3-E5EF961F9F4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A9FFB20-98EB-4501-86EA-71CF739D7AB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52BF359-45A3-4F11-87B3-9F5F76C3132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2248-4D76-A3A0-763F3E34F523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C69549C5-9F2A-4464-A857-EE0C5138A3A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5927E8E-A265-415B-A918-0262C251B47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98F889F-26A0-470F-AF5C-0F7121ECDC8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2248-4D76-A3A0-763F3E34F523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D28D5207-4CF3-496D-A0E1-F07C73EA38E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7EABC26-4E36-400B-83A9-FB906FFA340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8A90CF2-81CE-4FFF-BC8B-26162CCCE51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2248-4D76-A3A0-763F3E34F523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DAF8ABF8-0C72-4A8C-A716-16B47A8E008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608C62E-F399-49B4-922D-6225B62C3A5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C2A8C52-368F-4908-93D6-E852ABE7E3C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248-4D76-A3A0-763F3E34F523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710A7E36-D702-4186-A131-AE2CC04D346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1EFF34C-FD1A-4829-989A-946096877DE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26073DD-C4AF-4113-99BD-AD5BABB32EA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2248-4D76-A3A0-763F3E34F523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F5718B5C-CB17-4275-9B5F-581D1E81BB4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0BE3D47-72E0-49A2-80AC-DA7C5EE9641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1E32E6F-7F91-49F6-A0BE-5654384FBCB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2248-4D76-A3A0-763F3E34F523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459FAD2D-A288-45F2-8485-1FF287D3DFD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BAEE115-7408-469D-A584-1BC6C46FC29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B495ADA-43CA-45D2-9E7E-8FCB30CC2EF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2248-4D76-A3A0-763F3E34F523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60F31890-3B64-496E-8204-A6EECBA01FE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27A66C7-2CEA-4210-BD6E-5D91739FEC2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C354014-3F56-4485-91D0-9B9206B32CD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248-4D76-A3A0-763F3E34F523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7ED4E64C-10EF-4981-8221-E2CF4335C9C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21B00C5-2F07-4709-B6F7-905F4A04954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0F05255-3D7F-4C76-87DD-36F8D9877B5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2248-4D76-A3A0-763F3E34F523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ED18FAB2-3189-4444-8371-A2694A3315A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BBD3E8D-A1F6-462A-80A2-07179940FC5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768D97A-290D-485B-9A43-C66A3559A24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248-4D76-A3A0-763F3E34F523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98C6ED1A-51CD-4F72-BE00-BAC89E916C9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AFF78C5-675C-4F19-AEF1-6A7EAEF62BB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1F92D3A-4892-4E16-8E9A-D6B48195908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2248-4D76-A3A0-763F3E34F523}"/>
                </c:ext>
              </c:extLst>
            </c:dLbl>
            <c:dLbl>
              <c:idx val="75"/>
              <c:layout>
                <c:manualLayout>
                  <c:x val="3.5880486892672328E-2"/>
                  <c:y val="-6.601593613826470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  <a:cs typeface="+mn-cs"/>
                      </a:defRPr>
                    </a:pPr>
                    <a:fld id="{33053217-6675-4F5E-868D-29D5B183991A}" type="XVALUE"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pPr>
                        <a:defRPr sz="800" b="1">
                          <a:latin typeface="Meiryo UI" panose="020B0604030504040204" pitchFamily="50" charset="-128"/>
                          <a:ea typeface="Meiryo UI" panose="020B0604030504040204" pitchFamily="50" charset="-128"/>
                        </a:defRPr>
                      </a:pPr>
                      <a:t>[X VALUE]</a:t>
                    </a:fld>
                    <a:r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, </a:t>
                    </a: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下げ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2.4</a:t>
                    </a:r>
                  </a:p>
                  <a:p>
                    <a:pPr>
                      <a:defRPr sz="800" b="1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(20cm)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  <a:cs typeface="+mn-cs"/>
                    </a:defRPr>
                  </a:pPr>
                  <a:endParaRPr lang="en-US" altLang="ja-JP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162762393252121"/>
                      <c:h val="0.1320640974019062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248-4D76-A3A0-763F3E34F523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EF32960B-2C9D-4FCB-9D04-8D4C965F3B9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550C1F9-7AD6-4D4C-A0B3-2609418ED91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BD17B2B-FFA3-4F09-9394-F20CEA59916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2248-4D76-A3A0-763F3E34F523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DF492A39-66F7-4A02-8AD4-C142EA107BD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4D771B2-5279-49C0-8DC3-FAF58824EEF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0DAE97B-7E90-44DC-8C36-08C5CF276CA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2248-4D76-A3A0-763F3E34F523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D74F6098-89DE-4796-864E-7D504C5A76E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11202F0-5646-453F-9F98-14FF32D35CD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C396455-95D0-4ACF-B309-C1960E19FFA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2248-4D76-A3A0-763F3E34F523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EB27B67C-2249-4A3D-84AF-3F5A587EB60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BC5C1D2-7DBF-4260-A9BB-04F3598F1C5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479A3CB-E979-43DD-976E-8E471C7E6BC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2248-4D76-A3A0-763F3E34F523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795B6269-3B08-4F20-9DEE-F215B7DD47D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94597A1-5C52-421E-A85A-80B0E9B43D2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0ADB107-E983-4659-909D-57FFCD87375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2248-4D76-A3A0-763F3E34F523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547D205F-D1B4-4870-9543-2CACCEDE275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5AE760B-75A0-4536-99F4-978E7FC742C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844B2EB-D7DD-4490-8CD5-DDF978C0D16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2248-4D76-A3A0-763F3E34F523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6EF73454-B46E-48B2-8CB8-60A1A54755E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6226ADF-3E8E-4928-AB78-99F8B54A211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89D4F90-97D8-4B57-906D-46075CF71BB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248-4D76-A3A0-763F3E34F523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28304829-09B6-4FA2-B06B-EFAAEA28049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D751488-D2E7-40A6-AF42-525DA4BE2C6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44F7231-48C1-48A3-B37B-B7D64DDC3ED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2248-4D76-A3A0-763F3E34F523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7CD797DF-C8F0-4661-81C1-3900DF99591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7ABF8EF-D803-4A50-99FC-F8F1AD4B494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40BEEB3-DAC3-4F38-BFAD-4DEAD25F477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248-4D76-A3A0-763F3E34F523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E5A9D10D-07E2-498B-B118-C288CDA4459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A367FBD-EF71-4BF4-BAF6-914E3DBDFA9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DC59FE7-CB6B-48C1-8EA1-FE65D8D6222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2248-4D76-A3A0-763F3E34F523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30817F16-2CB0-4B05-ABB8-7309C386ABF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82FBDAC-5F47-42CC-A630-8E3DB5D2A55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27C33BA-6667-4ECE-9719-00E1FD7B71E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248-4D76-A3A0-763F3E34F523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D767C68E-F461-4C03-81F1-0A34FA88C87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E72574B-12E3-43A3-8721-52C753C5625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067533E-8CB8-45C0-8F61-F3BDF3F2D99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2248-4D76-A3A0-763F3E34F523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9F8E6CCA-7103-464C-96C7-6A0947E70C1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2A667D5-2BEA-458B-AA7E-9BD96880DFD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593CD96-2C2D-4A59-B092-99759B628FA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248-4D76-A3A0-763F3E34F523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8783A6B4-CBEA-4A64-BE5D-557F6022B32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45592D5-D3F2-4FE7-85F9-B4697E5F4EC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9C25ADE-6881-4A33-9DD2-68371BB1B8B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2248-4D76-A3A0-763F3E34F523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91F9B915-CDF2-4B4F-A69E-E7C1296C5DB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C1CF339-E42A-446E-9C80-C99F1FDA315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6F79833-E57D-48DC-BDFB-C51556C299C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248-4D76-A3A0-763F3E34F523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4A2816DB-8325-4CC2-AC06-CCA9B8BBC66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9935EF8-3E2F-4FA5-A74C-B6C282F7E93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8BA0130-EC8A-4F2F-B9CA-92356D09610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2248-4D76-A3A0-763F3E34F523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59B0D2B9-53F2-4184-AC5E-A9683FB2724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5086F51-0CF5-4CFE-9E76-781A4E6AE35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0AC0AFA-E070-4A83-8FC3-F66E2BAD161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2248-4D76-A3A0-763F3E34F523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FFBDD3BE-074E-4E40-B06F-425B54EEB79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FF8E271-38E6-4BB4-B76E-61DAC9A1917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CFF8B9E-C71A-43D2-9574-A314B3723C5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2248-4D76-A3A0-763F3E34F523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2212E7F6-C537-4E9F-B8B2-320E44DFFF9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F18E18B-0E36-4DCB-9377-0DEE8977048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CBC9A23-DD82-45BF-B5C9-A58C501F1E0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248-4D76-A3A0-763F3E34F523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2EDBAAB5-5DF4-405E-B9CB-926200D747C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4FF039D-1FBC-4E66-A4F7-E12BE8C2411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E31E4F5-BDB8-466B-9022-67BDBBD5F3F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2248-4D76-A3A0-763F3E34F523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2481E0DD-A3D7-4AE1-A68C-C2B6C2E7463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64D4E43-1B71-438C-BCE3-5DE32A1B7AA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51D50B4-99A9-421A-9FF6-9B59176A30F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2248-4D76-A3A0-763F3E34F523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5F1371E1-4F4F-4691-B1CB-D4FB24ED59B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6E0CC90-F255-4DC7-97B2-04EE00E4C62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03795E7-7FBC-4509-BFBD-241A5E2AB3F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2248-4D76-A3A0-763F3E34F523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975A3431-D945-4674-9557-7C3C5CB4917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80B96E8-E5AF-494D-AB44-64C0963E04A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A22A0FE-056C-4ABD-AAB8-E70EF114F10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2248-4D76-A3A0-763F3E34F523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D9CBE86A-9AA8-4BD9-A796-16328C4BF37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87E91C9-3829-4E40-8583-503591D41C6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73D4131-DEA3-4452-A43E-2F58E363F4C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2248-4D76-A3A0-763F3E34F523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4544636E-12D3-4DD5-A692-4FF46920CF9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91FA46F-5246-4D71-AC7E-FCCD43BF1A6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BB91133-6A45-4B16-8F0C-DFBB5F72ACF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2248-4D76-A3A0-763F3E34F523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06FF3D70-E242-4A35-9BEC-9369863F4BA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8C18AA4-575D-46F8-B3DD-34CBC2876F5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06347A4-17C2-4B05-9AB8-649ECD53F7A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2248-4D76-A3A0-763F3E34F523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5F7787E3-4F69-4D89-B806-9B43BC92F6A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A0E60C7-361C-42E7-8AF1-24F13422067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BA748EE-74F6-4BE4-8004-4DEEAEF8485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2248-4D76-A3A0-763F3E34F523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1C199F5B-0ADD-4225-A481-77443F32DD7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B68DEEA-6CB3-474C-A4BF-BF00576F68E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BC84E5C-5246-4DEA-92C4-37FAEF9FB89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2248-4D76-A3A0-763F3E34F523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75987288-21FD-4757-93F4-5ECAABE6925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F35DD04-A93C-4650-90CF-EB4B5D3C7F1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41B970F-A01B-4E4A-9471-54A52E9EA01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2248-4D76-A3A0-763F3E34F523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1B1BAFE8-8777-4F6D-BDA9-CC6BD924EAD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2863D21-BCF5-49E7-8F32-29D915677DF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3DFA6DF-FFF5-4F4F-9D38-3CC397FE094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2248-4D76-A3A0-763F3E34F523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8E196897-D459-483B-A5C1-9A92D2E4AA5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51F2FA8-C86B-4504-ABE6-65BA4607942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1429BEB-5FBE-42C1-98A9-644F98D4615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2248-4D76-A3A0-763F3E34F523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AB469257-15EE-4058-95C7-61C32C8A0CE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52F5699-FF15-40B7-B125-F8A374867C1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AC0216C-C2E1-4D00-BB00-FF4CC396BA3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2248-4D76-A3A0-763F3E34F523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0308C126-9E66-4965-B195-DF28A24A398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18FB279-87C6-48AD-B480-E7E884553C4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864B3B4-D202-4DB1-BC8B-6212AD8A854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2248-4D76-A3A0-763F3E34F523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1E3355CF-3470-41F5-84DA-31D76FDA695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D5DEC32-7AA4-40AC-937F-1E17B1D7492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0C84536-041D-404C-BC48-C03CFBE0681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2248-4D76-A3A0-763F3E34F523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B6F38525-F953-4C99-9C22-23B2C20EA45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74356BC-C3DC-403A-8117-7B2428CB684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67F782F-CF09-4097-B972-60FB3873A4D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2248-4D76-A3A0-763F3E34F523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24E57BCD-FD2C-49D5-BE1B-F18863BE77F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AD5F0C4-D8F2-44F9-9DA8-2F1F2A942FB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011FFB3-BB8B-41A8-9818-7CF9F63F666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2248-4D76-A3A0-763F3E34F523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ADDC995E-9533-4443-BC7A-F1FA8B8F82C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F1BD4C9-64F5-48F8-B939-A03A674C0B1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67EF7CF-56A5-44F7-9943-8494CB6E213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2248-4D76-A3A0-763F3E34F523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B6C10633-9BD8-401B-9321-66C6DA92797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6DC6FE1-87AE-4D78-BD10-4611D1AAED8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3C20C1D-5B76-49E0-9952-A93087E474B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2248-4D76-A3A0-763F3E34F523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48EAC1B9-355F-4990-BE6A-64C03234CA7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34F89C6-2024-4845-AF5D-21B8C64F5C2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806513F-DC92-49C1-A9F7-CA59D8AEAA7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2248-4D76-A3A0-763F3E34F523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23E89653-77E7-4469-B2CA-EC041AFCE60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042E73C-EE65-4A81-9B23-045AEAAB7D8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6D648BE-FF26-4AFE-BF14-0866D4AD0B5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2248-4D76-A3A0-763F3E34F523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8F894A57-BDF5-4517-8947-B73EA604172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A00C951-860E-4701-93C1-BEA58153A7B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4FA808B-050F-4FAD-8E48-358A99961CF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2248-4D76-A3A0-763F3E34F523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ACD5C8A6-EF52-41E4-B47E-18340DC6F2D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8B633C9-068F-4FEB-8330-32DFC7146C4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6DB3272-8EAE-4A23-BDAA-B12F9CF4166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2248-4D76-A3A0-763F3E34F523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092573BB-4A81-445E-B8E8-A6B70501AE5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00993D3-476A-4401-B010-5692ED4E00D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B974AD1-2C81-4359-AA29-E52809BFCE8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2248-4D76-A3A0-763F3E34F523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0FCBE470-8399-4971-A1B8-E56D507FA14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5DFF503-B7E9-42A3-A242-98056DDCC19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62E161E-A053-41A0-BFEA-22AC8C5FE84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2248-4D76-A3A0-763F3E34F523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5E798951-25FA-4DD3-8404-EA04BC06956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C0E2CA5-33E3-4170-9096-FF1D72BDC3E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1D94D44-ABD7-4C41-819A-DBE797FCAA2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2248-4D76-A3A0-763F3E34F523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5B474B7E-93AE-4995-B670-C964BA51B84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A7CC61F-3E74-4924-875B-D92CF9294CC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6C8D423-3482-444B-81DF-AE9F6236BCB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2248-4D76-A3A0-763F3E34F523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D50127A9-A908-4CA2-AAC5-B6C88C9A0B0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FAAD952-5E23-4233-A17A-4297B58F07C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9CD9AB3-AE53-4854-BF6C-8ED5CA1AB1A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2248-4D76-A3A0-763F3E34F523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E292FD4D-AA2D-4E1D-BFEA-2DFBB2B3220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5E5AFF0-247A-4A8E-B481-65F837C9A44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8B548FC-D00D-432C-989C-CEDBE7F25CB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2248-4D76-A3A0-763F3E34F523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4D517229-EA5C-4DE9-AFC1-56AC9C22599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E0C74C0-569C-4309-A47E-09C83BCCBF6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45F30F7-9FCA-405B-BF63-6DBE1C34B4A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2248-4D76-A3A0-763F3E34F523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1524130C-9451-4294-BDD7-DFE2A338C65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30C595A-ADD2-4D67-8834-5025EFCF04D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C7F6000-0721-4EDF-9B65-9B49030A0D0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2248-4D76-A3A0-763F3E34F523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A81F215B-D207-4887-8471-EB67B827C1F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1A09864-2709-4D73-8038-FB503000812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6F40BDF-8C56-4AEA-9B6E-8E72EF3B5F8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2248-4D76-A3A0-763F3E34F523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1451EDE5-C2AC-4A97-B1A7-7FB2E483DE3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CE3C838-7EB1-4CCE-86C5-DAE54346759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57AEDF8-C89F-4492-96CF-2717A38E5A2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2248-4D76-A3A0-763F3E34F523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4AD7B421-BA90-4BCA-8889-644FC879FAE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DCFB180-2258-4EAC-89C3-6A424131F25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2F0590E-EB2C-4014-A2A0-888B30CED38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2248-4D76-A3A0-763F3E34F523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C8CE2D41-333E-45D1-8AD2-A9E518AC48B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EEACEF8-6D5E-469C-B6E1-1D7967147AE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DB9DC83-418F-4C96-9662-082C4D4A822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2248-4D76-A3A0-763F3E34F523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4CCA07CA-79E8-42FF-A1D7-72BFE726E48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E3C1A4D-776A-45C3-A43D-79F2D842303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D0C0C29-59A3-43D3-905D-7F70ABDC2E5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2248-4D76-A3A0-763F3E34F523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B14F02DF-1F3B-431B-99A9-A81EA7347E2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0ADB6F4-85A1-4103-9F17-464AD022E06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BE7941F-F156-45BA-AC9B-5329C98A35C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2248-4D76-A3A0-763F3E34F523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564BD359-283D-49A9-9FC8-CA7B788E5DD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9F56DDA-1FB8-4B88-B129-04029F89F3A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24BA7A6-E24E-4135-BC10-45D7FA13142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2248-4D76-A3A0-763F3E34F523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8067D901-168C-4AA7-8015-6C087092A23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A45F648-0449-43D7-8612-EEE1CC35B23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255D0BD-A511-4ABA-BA6E-0066A55F24A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2248-4D76-A3A0-763F3E34F523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5C037F5F-A2FD-4765-88A2-D8ACF49CECB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6B76255-EA80-4A9E-85BF-FFEE9F1756C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B7DC187-8BFD-46E1-80AD-F0A31D171E6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2248-4D76-A3A0-763F3E34F523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A98CC9E9-341D-407D-8049-B00FA1DD8D6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4D47FD3-4916-431D-AA22-170DB5B4F4C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8642D2D-FA88-47EC-8278-5BCDB41C71E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2248-4D76-A3A0-763F3E34F523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8554AD19-DBE7-4812-8122-1B223594A36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C150F6D-DFED-43D1-BA00-BE5CCCF891A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50F8A0C-558C-46EF-8ABD-BB0C99CB3B9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2248-4D76-A3A0-763F3E34F523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735C0B35-126A-4951-8E6D-45AB02879DD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7094BC3-0B07-46DB-BEA0-1B6B7AAF281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7960E8F-5E1E-4B06-9F3D-23342A97508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2248-4D76-A3A0-763F3E34F523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287DB6F4-F087-4E51-87FC-1FE41376D0A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1F61AC6-F7EE-4C16-B0E8-512E71EC214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8DD70C2-8877-48E6-9C31-87932D9B94F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2248-4D76-A3A0-763F3E34F523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06D60996-49CE-4B92-B530-4B0AF56912F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46578F1-FE5B-4AF2-A508-69F2743C057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A406C80-1CA2-4220-9F2E-1CA20A58302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2248-4D76-A3A0-763F3E34F523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25A04E97-D0FA-4A24-9972-89292B676FE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AD4199D-ECB3-4CC4-922B-023B0B554AD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6C2AD9C-83AD-41A7-940E-8C95DEFA997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2248-4D76-A3A0-763F3E34F523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D8C67A04-B83C-4450-AC28-7B34C30CA06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3F8FF87-614E-4C0C-B469-DF510BEF11C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21F90DF-236D-4ED3-AC8B-02C91F3687E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2248-4D76-A3A0-763F3E34F523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773DFBBA-A1FA-4910-AED5-CA496E19F67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17124D7-1D98-4E31-B50B-8C9F2DC2A9C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F2A0801-1130-45D4-B3C7-AA757E34461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2248-4D76-A3A0-763F3E34F523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F87CEBC2-1BC2-459A-8993-5E9AECB073E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31D7297-7D97-4A9B-B499-FC11C384DFC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8D30748-C015-4063-BD3A-D39F51DAB8C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2248-4D76-A3A0-763F3E34F523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'230810'!$D$7:$D$150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'230810'!$F$7:$F$150</c:f>
              <c:numCache>
                <c:formatCode>General</c:formatCode>
                <c:ptCount val="14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77.2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'230810'!$G$82</c15:f>
                <c15:dlblRangeCache>
                  <c:ptCount val="1"/>
                </c15:dlblRangeCache>
              </c15:datalabelsRange>
            </c:ext>
            <c:ext xmlns:c16="http://schemas.microsoft.com/office/drawing/2014/chart" uri="{C3380CC4-5D6E-409C-BE32-E72D297353CC}">
              <c16:uniqueId val="{00000091-2248-4D76-A3A0-763F3E34F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2784"/>
        <c:axId val="537473504"/>
      </c:scatterChart>
      <c:valAx>
        <c:axId val="53747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3504"/>
        <c:crosses val="autoZero"/>
        <c:crossBetween val="midCat"/>
      </c:valAx>
      <c:valAx>
        <c:axId val="537473504"/>
        <c:scaling>
          <c:orientation val="minMax"/>
          <c:min val="-2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2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2024/06/24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'240624'!$E$6</c:f>
              <c:strCache>
                <c:ptCount val="1"/>
                <c:pt idx="0">
                  <c:v>水位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'240624'!$D$7:$D$150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'240624'!$E$7:$E$150</c:f>
              <c:numCache>
                <c:formatCode>General</c:formatCode>
                <c:ptCount val="144"/>
                <c:pt idx="0">
                  <c:v>133.9</c:v>
                </c:pt>
                <c:pt idx="1">
                  <c:v>131.6</c:v>
                </c:pt>
                <c:pt idx="2">
                  <c:v>129.30000000000001</c:v>
                </c:pt>
                <c:pt idx="3">
                  <c:v>127</c:v>
                </c:pt>
                <c:pt idx="4">
                  <c:v>124.7</c:v>
                </c:pt>
                <c:pt idx="5">
                  <c:v>122.4</c:v>
                </c:pt>
                <c:pt idx="6">
                  <c:v>120.2</c:v>
                </c:pt>
                <c:pt idx="7">
                  <c:v>118.3</c:v>
                </c:pt>
                <c:pt idx="8">
                  <c:v>116.5</c:v>
                </c:pt>
                <c:pt idx="9">
                  <c:v>115</c:v>
                </c:pt>
                <c:pt idx="10">
                  <c:v>113.8</c:v>
                </c:pt>
                <c:pt idx="11">
                  <c:v>113</c:v>
                </c:pt>
                <c:pt idx="12">
                  <c:v>112.6</c:v>
                </c:pt>
                <c:pt idx="13">
                  <c:v>112.6</c:v>
                </c:pt>
                <c:pt idx="14">
                  <c:v>113</c:v>
                </c:pt>
                <c:pt idx="15">
                  <c:v>113.9</c:v>
                </c:pt>
                <c:pt idx="16">
                  <c:v>115.1</c:v>
                </c:pt>
                <c:pt idx="17">
                  <c:v>116.6</c:v>
                </c:pt>
                <c:pt idx="18">
                  <c:v>118.4</c:v>
                </c:pt>
                <c:pt idx="19">
                  <c:v>120.4</c:v>
                </c:pt>
                <c:pt idx="20">
                  <c:v>122.5</c:v>
                </c:pt>
                <c:pt idx="21">
                  <c:v>124.8</c:v>
                </c:pt>
                <c:pt idx="22">
                  <c:v>127.1</c:v>
                </c:pt>
                <c:pt idx="23">
                  <c:v>129.30000000000001</c:v>
                </c:pt>
                <c:pt idx="24">
                  <c:v>131.5</c:v>
                </c:pt>
                <c:pt idx="25">
                  <c:v>133.6</c:v>
                </c:pt>
                <c:pt idx="26">
                  <c:v>135.5</c:v>
                </c:pt>
                <c:pt idx="27">
                  <c:v>137.19999999999999</c:v>
                </c:pt>
                <c:pt idx="28">
                  <c:v>138.80000000000001</c:v>
                </c:pt>
                <c:pt idx="29">
                  <c:v>140.30000000000001</c:v>
                </c:pt>
                <c:pt idx="30">
                  <c:v>141.6</c:v>
                </c:pt>
                <c:pt idx="31">
                  <c:v>142.80000000000001</c:v>
                </c:pt>
                <c:pt idx="32">
                  <c:v>144</c:v>
                </c:pt>
                <c:pt idx="33">
                  <c:v>145.1</c:v>
                </c:pt>
                <c:pt idx="34">
                  <c:v>146.19999999999999</c:v>
                </c:pt>
                <c:pt idx="35">
                  <c:v>147.4</c:v>
                </c:pt>
                <c:pt idx="36">
                  <c:v>148.6</c:v>
                </c:pt>
                <c:pt idx="37">
                  <c:v>149.80000000000001</c:v>
                </c:pt>
                <c:pt idx="38">
                  <c:v>151.1</c:v>
                </c:pt>
                <c:pt idx="39">
                  <c:v>152.4</c:v>
                </c:pt>
                <c:pt idx="40">
                  <c:v>153.69999999999999</c:v>
                </c:pt>
                <c:pt idx="41">
                  <c:v>155</c:v>
                </c:pt>
                <c:pt idx="42">
                  <c:v>156.1</c:v>
                </c:pt>
                <c:pt idx="43">
                  <c:v>157</c:v>
                </c:pt>
                <c:pt idx="44">
                  <c:v>157.69999999999999</c:v>
                </c:pt>
                <c:pt idx="45">
                  <c:v>158.1</c:v>
                </c:pt>
                <c:pt idx="46">
                  <c:v>158.1</c:v>
                </c:pt>
                <c:pt idx="47">
                  <c:v>157.6</c:v>
                </c:pt>
                <c:pt idx="48">
                  <c:v>156.69999999999999</c:v>
                </c:pt>
                <c:pt idx="49">
                  <c:v>155.19999999999999</c:v>
                </c:pt>
                <c:pt idx="50">
                  <c:v>153.19999999999999</c:v>
                </c:pt>
                <c:pt idx="51">
                  <c:v>150.6</c:v>
                </c:pt>
                <c:pt idx="52">
                  <c:v>147.4</c:v>
                </c:pt>
                <c:pt idx="53">
                  <c:v>143.80000000000001</c:v>
                </c:pt>
                <c:pt idx="54">
                  <c:v>139.6</c:v>
                </c:pt>
                <c:pt idx="55">
                  <c:v>135.1</c:v>
                </c:pt>
                <c:pt idx="56">
                  <c:v>130.19999999999999</c:v>
                </c:pt>
                <c:pt idx="57">
                  <c:v>125.1</c:v>
                </c:pt>
                <c:pt idx="58">
                  <c:v>119.7</c:v>
                </c:pt>
                <c:pt idx="59">
                  <c:v>114.3</c:v>
                </c:pt>
                <c:pt idx="60">
                  <c:v>108.8</c:v>
                </c:pt>
                <c:pt idx="61">
                  <c:v>103.4</c:v>
                </c:pt>
                <c:pt idx="62">
                  <c:v>98</c:v>
                </c:pt>
                <c:pt idx="63">
                  <c:v>92.8</c:v>
                </c:pt>
                <c:pt idx="64">
                  <c:v>87.7</c:v>
                </c:pt>
                <c:pt idx="65">
                  <c:v>82.8</c:v>
                </c:pt>
                <c:pt idx="66">
                  <c:v>78.099999999999994</c:v>
                </c:pt>
                <c:pt idx="67">
                  <c:v>73.599999999999994</c:v>
                </c:pt>
                <c:pt idx="68">
                  <c:v>69.3</c:v>
                </c:pt>
                <c:pt idx="69">
                  <c:v>65</c:v>
                </c:pt>
                <c:pt idx="70">
                  <c:v>60.9</c:v>
                </c:pt>
                <c:pt idx="71">
                  <c:v>56.8</c:v>
                </c:pt>
                <c:pt idx="72">
                  <c:v>52.8</c:v>
                </c:pt>
                <c:pt idx="73">
                  <c:v>48.9</c:v>
                </c:pt>
                <c:pt idx="74">
                  <c:v>44.9</c:v>
                </c:pt>
                <c:pt idx="75">
                  <c:v>40.9</c:v>
                </c:pt>
                <c:pt idx="76">
                  <c:v>37</c:v>
                </c:pt>
                <c:pt idx="77">
                  <c:v>33.1</c:v>
                </c:pt>
                <c:pt idx="78">
                  <c:v>29.2</c:v>
                </c:pt>
                <c:pt idx="79">
                  <c:v>25.5</c:v>
                </c:pt>
                <c:pt idx="80">
                  <c:v>21.9</c:v>
                </c:pt>
                <c:pt idx="81">
                  <c:v>18.600000000000001</c:v>
                </c:pt>
                <c:pt idx="82">
                  <c:v>15.5</c:v>
                </c:pt>
                <c:pt idx="83">
                  <c:v>12.8</c:v>
                </c:pt>
                <c:pt idx="84">
                  <c:v>10.5</c:v>
                </c:pt>
                <c:pt idx="85">
                  <c:v>8.6</c:v>
                </c:pt>
                <c:pt idx="86">
                  <c:v>7.1</c:v>
                </c:pt>
                <c:pt idx="87">
                  <c:v>6.2</c:v>
                </c:pt>
                <c:pt idx="88">
                  <c:v>5.8</c:v>
                </c:pt>
                <c:pt idx="89">
                  <c:v>5.9</c:v>
                </c:pt>
                <c:pt idx="90">
                  <c:v>6.5</c:v>
                </c:pt>
                <c:pt idx="91">
                  <c:v>7.6</c:v>
                </c:pt>
                <c:pt idx="92">
                  <c:v>9.1</c:v>
                </c:pt>
                <c:pt idx="93">
                  <c:v>11</c:v>
                </c:pt>
                <c:pt idx="94">
                  <c:v>13.3</c:v>
                </c:pt>
                <c:pt idx="95">
                  <c:v>15.9</c:v>
                </c:pt>
                <c:pt idx="96">
                  <c:v>18.7</c:v>
                </c:pt>
                <c:pt idx="97">
                  <c:v>21.8</c:v>
                </c:pt>
                <c:pt idx="98">
                  <c:v>25</c:v>
                </c:pt>
                <c:pt idx="99">
                  <c:v>28.4</c:v>
                </c:pt>
                <c:pt idx="100">
                  <c:v>31.9</c:v>
                </c:pt>
                <c:pt idx="101">
                  <c:v>35.5</c:v>
                </c:pt>
                <c:pt idx="102">
                  <c:v>39.200000000000003</c:v>
                </c:pt>
                <c:pt idx="103">
                  <c:v>43.1</c:v>
                </c:pt>
                <c:pt idx="104">
                  <c:v>47.2</c:v>
                </c:pt>
                <c:pt idx="105">
                  <c:v>51.4</c:v>
                </c:pt>
                <c:pt idx="106">
                  <c:v>55.9</c:v>
                </c:pt>
                <c:pt idx="107">
                  <c:v>60.5</c:v>
                </c:pt>
                <c:pt idx="108">
                  <c:v>65.5</c:v>
                </c:pt>
                <c:pt idx="109">
                  <c:v>70.7</c:v>
                </c:pt>
                <c:pt idx="110">
                  <c:v>76.099999999999994</c:v>
                </c:pt>
                <c:pt idx="111">
                  <c:v>81.900000000000006</c:v>
                </c:pt>
                <c:pt idx="112">
                  <c:v>87.8</c:v>
                </c:pt>
                <c:pt idx="113">
                  <c:v>94</c:v>
                </c:pt>
                <c:pt idx="114">
                  <c:v>100.3</c:v>
                </c:pt>
                <c:pt idx="115">
                  <c:v>106.7</c:v>
                </c:pt>
                <c:pt idx="116">
                  <c:v>113.1</c:v>
                </c:pt>
                <c:pt idx="117">
                  <c:v>119.5</c:v>
                </c:pt>
                <c:pt idx="118">
                  <c:v>125.6</c:v>
                </c:pt>
                <c:pt idx="119">
                  <c:v>131.5</c:v>
                </c:pt>
                <c:pt idx="120">
                  <c:v>137.1</c:v>
                </c:pt>
                <c:pt idx="121">
                  <c:v>142.19999999999999</c:v>
                </c:pt>
                <c:pt idx="122">
                  <c:v>146.80000000000001</c:v>
                </c:pt>
                <c:pt idx="123">
                  <c:v>150.9</c:v>
                </c:pt>
                <c:pt idx="124">
                  <c:v>154.4</c:v>
                </c:pt>
                <c:pt idx="125">
                  <c:v>157.19999999999999</c:v>
                </c:pt>
                <c:pt idx="126">
                  <c:v>159.4</c:v>
                </c:pt>
                <c:pt idx="127">
                  <c:v>161</c:v>
                </c:pt>
                <c:pt idx="128">
                  <c:v>162</c:v>
                </c:pt>
                <c:pt idx="129">
                  <c:v>162.5</c:v>
                </c:pt>
                <c:pt idx="130">
                  <c:v>162.4</c:v>
                </c:pt>
                <c:pt idx="131">
                  <c:v>161.9</c:v>
                </c:pt>
                <c:pt idx="132">
                  <c:v>161.1</c:v>
                </c:pt>
                <c:pt idx="133">
                  <c:v>160</c:v>
                </c:pt>
                <c:pt idx="134">
                  <c:v>158.6</c:v>
                </c:pt>
                <c:pt idx="135">
                  <c:v>157.1</c:v>
                </c:pt>
                <c:pt idx="136">
                  <c:v>155.5</c:v>
                </c:pt>
                <c:pt idx="137">
                  <c:v>153.9</c:v>
                </c:pt>
                <c:pt idx="138">
                  <c:v>152.19999999999999</c:v>
                </c:pt>
                <c:pt idx="139">
                  <c:v>150.5</c:v>
                </c:pt>
                <c:pt idx="140">
                  <c:v>148.9</c:v>
                </c:pt>
                <c:pt idx="141">
                  <c:v>147.19999999999999</c:v>
                </c:pt>
                <c:pt idx="142">
                  <c:v>145.6</c:v>
                </c:pt>
                <c:pt idx="143">
                  <c:v>143.9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0-410F-9C92-81289C251CA0}"/>
            </c:ext>
          </c:extLst>
        </c:ser>
        <c:ser>
          <c:idx val="1"/>
          <c:order val="1"/>
          <c:tx>
            <c:strRef>
              <c:f>'240624'!$F$6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C50-410F-9C92-81289C251CA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5892A25-1F5D-4955-82A5-D05CB806E2CA}" type="CELLRANGE">
                      <a:rPr lang="ja-JP" altLang="en-US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AB20FB35-FE33-4290-B543-E9DE3BB5760E}" type="SERIESNAME">
                      <a:rPr lang="ja-JP" altLang="en-US" baseline="0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F3A4D66-82F2-475C-97C4-F2EFEAA459F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B145067-9A6E-4F1E-8DC8-02D8D15C3DA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C50-410F-9C92-81289C251CA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D5B7D02-51B4-4C45-B4F7-6956B871626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776177D-983A-482D-8AC4-2B9A5B71501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C73FC74-5151-4817-BE48-D33911522A2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C50-410F-9C92-81289C251CA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8E65048-56D3-4897-9C33-B16C8B0E162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39A1993-3DAC-48C1-A431-A386A0DE3A3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F911082-CE33-4F87-8108-288EA09927C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C50-410F-9C92-81289C251CA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9911D6A-256F-4EF3-9C68-00E8A5855A3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2219861-6398-4129-836D-9D293BAF884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F4ED86C-2CB5-43BD-B111-14A114D91B8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C50-410F-9C92-81289C251CA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FD3898B-B8C4-4A33-8377-BF69F85279E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8D44B90-6423-4999-9E93-A6F883AD603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E8C396F-1987-4690-8AD3-F73BED99AC6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C50-410F-9C92-81289C251CA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FBD4764-A78D-4E1E-AA5C-A86B2137FAF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67B1DE2-8156-44AB-9431-317555E3E35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90FD289-FCB0-4C06-A9AA-0CC5C7E5CCE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C50-410F-9C92-81289C251CA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3DD9BFE-C016-4604-9343-21A80BB4187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6A8D2B6-B6CF-46ED-B6FF-C24213A8BE1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A175D70-22AA-44F1-844F-8881CAB8E7F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C50-410F-9C92-81289C251CA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547ADE3-C6C7-4D49-A0E6-91525DBA697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42D6E30-15D2-4AD0-BAFD-87EADFA0EDE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B279752-8369-469F-81BD-AABD1FD2E55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C50-410F-9C92-81289C251CA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A1AFA5E-0BD5-4061-8456-45AA09BE467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0164D20-B5C7-4D9C-8DBA-22716D4F65A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FAD375B-D285-4F97-BBA2-F3FFC48B825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C50-410F-9C92-81289C251CA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1EC7EED-3937-4797-BC5D-7C07ED41CCF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9543357-B4A8-450D-8E28-554D98C91F1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6DCA379-C7FC-4665-AF4F-912A58CDCFF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C50-410F-9C92-81289C251CA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7046FEF-03D8-41AF-9F77-5297A0988B8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1949711-83C3-4335-806B-735342D2246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DF7E2D5-0EF4-49EA-ACA6-B5478019569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C50-410F-9C92-81289C251CA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1D12E49-B978-44EE-9930-6C614329BEF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A40EDCD-5630-495E-B3DB-704BDBB9480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7672CC7-3AF0-4157-80F2-1D646E8849B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C50-410F-9C92-81289C251CA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AF11A54-C5F6-4C69-BC40-332A536E0BF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667196D-5A26-4F86-AAA8-0B2E474FB7F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DB84C74-B848-4724-80F3-9D5EB4B1DF4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C50-410F-9C92-81289C251CA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5204981-AFF1-45B5-9008-4F21994A029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42C4121-D70B-44FD-B9D3-90B1B084D04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36DA262-BE86-4110-A4EF-118E72E6D14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C50-410F-9C92-81289C251CA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DEB2E19-0100-44DD-BFAF-E5CEEC4ED1D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F8DCC96-9B7C-4AED-905C-7305A32462C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A924E95-6F59-4B21-86F9-945EABDDCC3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C50-410F-9C92-81289C251CA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B91FAA3-2F4C-4FCB-9233-2922FEF5E40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D8B0EC1-0B74-424F-864E-F5FDD0561A2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1A82381-2291-495E-8E98-C2CD3907A9E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C50-410F-9C92-81289C251CA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14A6712-692A-4839-A94B-FF88E2ED576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3232AB7-C44A-4EE1-8D97-0B4DAF81315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1AF2027-B9BC-4C3D-A198-BFCCE136D2F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C50-410F-9C92-81289C251CA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1D607C8-65A7-4167-910C-CBB8D626622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FD05E25-1EF8-4337-9797-2BEF4EB3DA2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B0975AF-36CA-4F55-8CEF-00D8E1C8646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C50-410F-9C92-81289C251CA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4C416E1-A9FC-4CDE-B51A-BAEBC84FC9F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2F0406B-1364-4F54-8765-4E2D9C2CF8D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DA4C547-B20E-44BE-888D-0455F943AFE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C50-410F-9C92-81289C251CA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C0F484A-7185-4A73-99B8-9C183698537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1BA7B6C-6592-44CA-8921-EDA3E44E367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31196FF-D3B9-4D77-BCB2-10855FE7F0D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C50-410F-9C92-81289C251CA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E2F3D7B-708A-40F5-858D-C0A2DCC599F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175C490-C637-48DD-8E27-2509DF5C39F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14719F2-0051-49B1-924F-5CC7524CFE8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C50-410F-9C92-81289C251CA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D8B2A43-0EF2-4E01-9A52-C96ED24B487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9A6CC35-293C-4EDA-850D-21A03728083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FBDDBDA-761F-435B-A337-98BB4B15529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C50-410F-9C92-81289C251CA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2F2427E-1823-4861-AAFB-8426169D03A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F0C850D-D3C8-400F-9CDD-99E1E64421D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6A51A89-4E10-4F90-9FA0-C52D9F0EFAE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C50-410F-9C92-81289C251CA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2D8B67B-3BB0-4C36-9A16-7AD51ADD04F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CBEC417-B310-420C-BA41-EEB5022B632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B79FABA-2358-48D2-AC1E-47402C433B9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C50-410F-9C92-81289C251CA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5C9DC45-AFA5-4261-9E52-E1465523F90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AF255A2-8BEE-4670-AEAD-356612ED33C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3301958-0C2F-48FE-BFAA-C0DE8BEE3DC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C50-410F-9C92-81289C251CA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B5FB78D-801D-45C4-9151-BDCBB5C20A0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EB9EDA3-AE02-47CC-97CB-E42F8FEFCC9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6C083B4-5F39-4FB8-BBCE-2319E5BA0C9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C50-410F-9C92-81289C251CA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8B8F05E-0163-47B4-81C3-74F36067CE1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B2E23B4-3F3D-4D88-8391-6E19D6E3718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D0B9BEA-6676-48AC-9312-7E1240B71B7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C50-410F-9C92-81289C251CA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24F792D-7151-4636-B93A-0DDB6DF7261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885F7BB-7121-43DD-B7BA-05D11886837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515A407-0DD1-440A-AB0A-17BA19E6EAD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C50-410F-9C92-81289C251CA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D01260D5-95A0-4F88-AF52-E85E9FFC41C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6C4DDB0-82BF-4F6A-946D-FEDBE1A2624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BA15E23-CC47-4647-AB6D-8AA82B75548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C50-410F-9C92-81289C251CA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614C1DB-F70D-4D41-9839-9F77F000259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6D920A4-E904-4894-8AEA-75B97C2DCBC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8664F30-D894-428E-8FC4-79DBBF0204B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C50-410F-9C92-81289C251CA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6CF1C519-09F5-4654-B998-D7CEDF1945C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7800163-4471-4487-8E28-40BCF2F8844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A67E0FB-B3A8-4DB3-BD09-7067305570D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C50-410F-9C92-81289C251CA0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23579A64-0102-436F-96CD-6FE4282425F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006682B-4F19-4B6D-90B8-6289AFAF872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4627749-600C-470C-BF6D-DD25CFDFDD3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C50-410F-9C92-81289C251CA0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31BA4E42-00C6-4F41-8198-B79EF642C19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0F037D6-9C71-44AF-86A7-D6D02C516D2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F7A51EB-1E1C-4FC3-8EC2-FE5C5ADE774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C50-410F-9C92-81289C251CA0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605A17B6-9CE6-43E0-9A5E-CDCA59AAB44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DC56689-1687-4EBF-82E8-F92CFE71B10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0B55480-DBF3-489A-A4C7-7B1789794E7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C50-410F-9C92-81289C251CA0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38057466-C61B-4260-93E2-EF59E5AF412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7D755CF-A7D2-4755-98B7-CDD11A04D08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A898828-2F84-4336-BC5A-4DA8784A369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C50-410F-9C92-81289C251CA0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971D78BE-DBB3-401D-83BE-4E73010B5E2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243456E-793D-4578-B72C-37FC1665E0B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F6333D0-85BD-4793-86E0-E1C6FA96DD5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9C50-410F-9C92-81289C251CA0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E142A648-2F9F-4DC0-B04A-6DDAEF61C45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7951C7A-5FB9-40A5-A826-C36C0E23C2C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1FC4FB9-9F8F-4996-AD40-3D73555E216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9C50-410F-9C92-81289C251CA0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8F1BDA6B-53DF-42D9-A8FD-3D3E493287A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53982BB-7EAC-401E-A2B3-358EC14221D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6A4FD7B-5E1A-4F09-9366-350D37F1B55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9C50-410F-9C92-81289C251CA0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474E9CBA-D736-4D42-9AA2-884A4D7D294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93482B6-06BC-4EB6-A445-6D4C43DC60D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67F5C46-F0B0-4BFF-83E9-62E2C99B01F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9C50-410F-9C92-81289C251CA0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C089B5DE-14D0-44F8-BDC1-0A0EC49CCC1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9AB6BE0-B05E-4392-AFB0-89534BC50F8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603A70E-2962-4E53-8000-64FC7955E25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9C50-410F-9C92-81289C251CA0}"/>
                </c:ext>
              </c:extLst>
            </c:dLbl>
            <c:dLbl>
              <c:idx val="40"/>
              <c:layout>
                <c:manualLayout>
                  <c:x val="1.2215213882463201E-2"/>
                  <c:y val="-6.7767819692430883E-2"/>
                </c:manualLayout>
              </c:layout>
              <c:tx>
                <c:rich>
                  <a:bodyPr/>
                  <a:lstStyle/>
                  <a:p>
                    <a:fld id="{96AF39A9-00E8-4D61-8DCE-E076F78FEEB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7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(40cm)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68068098081303"/>
                      <c:h val="0.1359049577596151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9C50-410F-9C92-81289C251CA0}"/>
                </c:ext>
              </c:extLst>
            </c:dLbl>
            <c:dLbl>
              <c:idx val="41"/>
              <c:layout>
                <c:manualLayout>
                  <c:x val="-8.2589398812544984E-2"/>
                  <c:y val="0.14991043544318045"/>
                </c:manualLayout>
              </c:layout>
              <c:tx>
                <c:rich>
                  <a:bodyPr/>
                  <a:lstStyle/>
                  <a:p>
                    <a:fld id="{7E9C5333-0E81-4A91-B489-6A8B205A841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上げ</a:t>
                    </a:r>
                    <a:r>
                      <a:rPr lang="en-US" altLang="ja-JP" baseline="0"/>
                      <a:t>8.5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(32cm)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69298949208378"/>
                      <c:h val="0.1359049577596151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9C50-410F-9C92-81289C251CA0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909D4B21-6743-4B55-BF9B-C41F2F58049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F9B8786-24A6-4FA6-B565-FA9A0B5C330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F174C0F-2E9C-4A72-845F-980EE45A7EC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9C50-410F-9C92-81289C251CA0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9DB6D904-7DE9-4FAD-85D9-C4632A8A83E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941F0B6-1CC5-4B52-BD64-FEF580AB39F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29B8019-BF21-491A-828D-EF9AC3C6CAE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9C50-410F-9C92-81289C251CA0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039E2AEA-0D40-4A75-A60F-B9D3832CAE8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211C485-8E18-422E-899F-E5D90400D41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A11F273-7382-4385-84CC-462B5EDA2D7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9C50-410F-9C92-81289C251CA0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E5E8E69B-ACB5-467C-9025-AA5753E8DB9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97A504C-99A8-4BB0-AA8B-7DB0C51B8CC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7951253-6BC8-468D-9F0E-D2584E9F6F4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9C50-410F-9C92-81289C251CA0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091C759B-65D1-4AE5-A29A-496E49F0FBB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877E060-9608-491D-9698-0149AD522C6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A033CA1-A5D7-4179-8862-EC9B702D9E5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9C50-410F-9C92-81289C251CA0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F7EE4204-5C96-4573-8FA2-2A9EBC0EF15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95DAC83-26E5-42D7-86A5-3707709A231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4F371F4-1147-433A-81D9-76F2863D7B9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9C50-410F-9C92-81289C251CA0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4D28C29A-8E4B-4009-9B53-583F8FBD01B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94185B1-8D0B-4085-B34C-0726EE48D36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837C3FB-8F69-496D-8854-0E22D51156C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9C50-410F-9C92-81289C251CA0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9DE76C84-E0A1-47C8-907D-E00A04066DE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785A169-0C17-430B-80E5-35B2FE38893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2E758C9-437D-4898-B1A4-ECD45CD3990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9C50-410F-9C92-81289C251CA0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11B30B29-7DFD-487E-858E-2A8A870465A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FD14F41-9D9B-4056-B7A5-0214FAABC4A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DAFD94F-6026-4EBE-A0CC-1F9D9918CF1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9C50-410F-9C92-81289C251CA0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D6CEEEB8-BFF3-4A0F-96BF-726B0909D28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44DC757-4AC1-40C0-9996-460DADA0798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36466D2-6437-498A-B297-E5A8DD465FD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9C50-410F-9C92-81289C251CA0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4ACF32D6-3AD4-415C-83C4-71823AE8A93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EB2B5C4-82FD-4182-9FD0-FA90F8005E4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75E459F-CF8E-4C88-B0EE-073CEC00329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9C50-410F-9C92-81289C251CA0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6F29107D-97A6-4EFE-AC53-107EF28DF30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09CA032-1299-4A63-B3B8-3654287A2CB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304A419-561D-4D2E-9878-4644EA79B46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9C50-410F-9C92-81289C251CA0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5E5AA027-B20E-42FC-8703-735B4C40694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F273FED-D9FA-40FF-8F29-D81B70103FB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E1EBD6C-5D13-401A-8C29-CCA55D65694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9C50-410F-9C92-81289C251CA0}"/>
                </c:ext>
              </c:extLst>
            </c:dLbl>
            <c:dLbl>
              <c:idx val="55"/>
              <c:layout>
                <c:manualLayout>
                  <c:x val="2.6059050278197628E-2"/>
                  <c:y val="0.1314281852011992"/>
                </c:manualLayout>
              </c:layout>
              <c:tx>
                <c:rich>
                  <a:bodyPr/>
                  <a:lstStyle/>
                  <a:p>
                    <a:fld id="{96BE540F-D3CB-4404-BBD4-F53B9000559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9</a:t>
                    </a:r>
                  </a:p>
                  <a:p>
                    <a:r>
                      <a:rPr lang="ja-JP" altLang="en-US" baseline="0"/>
                      <a:t>チヌ</a:t>
                    </a:r>
                    <a:r>
                      <a:rPr lang="en-US" altLang="ja-JP" baseline="0"/>
                      <a:t>(48cm)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82411415477446"/>
                      <c:h val="0.1317978269720776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9C50-410F-9C92-81289C251CA0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90CA3679-8EAB-450F-BB20-17D1308BB86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29F7F25-E28F-4D56-A2CB-75560AC2591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46A3708-6E3D-490C-A05F-6C19D3A973D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9C50-410F-9C92-81289C251CA0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E4A8718E-1D9A-400F-BE77-DAFB9D8521C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C66C335-1FB9-4D97-8DD0-4537CE2E892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81E9D25-C548-4BFB-A15D-08877CA266C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9C50-410F-9C92-81289C251CA0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AA3738C8-67B2-4BE1-B945-0FC6B7AEDD0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3AF0728-6709-438D-96BB-BE6DDBC2C06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D3FB92D-781A-4DB8-8FAB-B6373D590E9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9C50-410F-9C92-81289C251CA0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D8F3A9DD-EA83-4B31-AD68-042C199F8BC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55ECA0B-5FB0-4CF5-982B-EA6EDC0C162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BAB99EB-BC8C-4C0E-BA57-3C63917F5D3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9C50-410F-9C92-81289C251CA0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951B9DCB-A569-4C6F-8842-4A79F3C0EE0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B05615E-96CE-457E-8C16-CF5EABB0107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250AFD2-AE65-4146-90B5-46E2C32D90C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9C50-410F-9C92-81289C251CA0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894A3C99-943E-43F6-A1E7-DB917075538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DEFCB9B-2AC1-4FAF-AF86-535EB076EFC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FBB47F7-50E2-4B79-A831-F1821646AE0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9C50-410F-9C92-81289C251CA0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915B4A95-5ADB-47C5-BC5B-9C1501996D5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E5875E4-BB09-4D74-82E0-FDE493E6287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9284795-5277-43C2-ADE0-A242FE23A2B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9C50-410F-9C92-81289C251CA0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1AB4910C-EB0C-434A-B538-34C18508760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6B7B442-A9C1-47A1-8081-DF117218D5A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3D9B31D-C1E1-4F32-95A7-C4684EA4BAD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9C50-410F-9C92-81289C251CA0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EAC8E66D-F8EE-46B7-8532-A69F1F56867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4763F03-9B2C-4B6B-8A94-2F83C54C367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BBDD2E0-1FAF-483F-B049-8C82663A399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9C50-410F-9C92-81289C251CA0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A12554A7-A532-46A2-B59A-DB64E8613EB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F92273D-30ED-4991-B328-6976EADF68E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19C130F-4EED-4091-96AE-FBD30B83F96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9C50-410F-9C92-81289C251CA0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4FB655A8-2B3D-4858-9EAA-2416B5F3343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D19AE1A-C36B-4659-88FA-F05025EF6A9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0235F24-7D6C-4C75-9CEB-BBE05F62A25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9C50-410F-9C92-81289C251CA0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FF6F58A0-5229-4287-9F09-859E2E8FECE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4F6DA27-96B3-44E3-8AB5-D306F2D866F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D77E9C7-41B0-4D83-A855-B4F82FC2A51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9C50-410F-9C92-81289C251CA0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FCAD60E4-6896-4BEB-AEAC-64466E49438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30CFC3F-91F4-48D9-8842-08AF479942B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89525A4-7FF1-439B-BB94-CD9D7909B88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9C50-410F-9C92-81289C251CA0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0246D08E-850A-4EE6-8D2A-6980B5F5BEA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CA4DD81-9613-4C45-ABEE-7DE000E4419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4181790-02EE-4EDB-9EFC-1A1D1DCAF89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9C50-410F-9C92-81289C251CA0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CA2F40AE-97F1-4322-A0D2-2F78D2DC3D9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66F97FE-D279-440D-849E-5858B1E53D6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398282A-C12B-4B45-9B8E-F2167DB5900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9C50-410F-9C92-81289C251CA0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910A4643-AA9C-429E-8B8F-0611053A913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75D2EB8-CCD1-49D1-82BB-3BED34A22A0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BA6179B-42FA-4F35-8FA8-C953B6FD5BC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9C50-410F-9C92-81289C251CA0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FE3361F8-6620-49F0-B259-AB933F8F9B5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88D14D3-5982-45A1-A2C5-33691F43BBE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A2E1D4B-FB0B-47EF-9E46-DC354D97DAE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9C50-410F-9C92-81289C251CA0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37459766-DE1D-4AF2-A330-734DB218330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4E29EDF-7A16-45B4-AF79-E432D0E8513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A4CFD4A-6652-4082-8B52-24EA87C1C4D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9C50-410F-9C92-81289C251CA0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07FB8FF5-BC90-42D6-8156-2A58E0920B1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3E166D7-9B93-4FE7-9DF0-6FB3CF16430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8A5158B-CD7B-43BD-8AE7-DC2A42A3EE2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9C50-410F-9C92-81289C251CA0}"/>
                </c:ext>
              </c:extLst>
            </c:dLbl>
            <c:dLbl>
              <c:idx val="75"/>
              <c:layout>
                <c:manualLayout>
                  <c:x val="3.5880486892672328E-2"/>
                  <c:y val="-6.601593613826470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  <a:cs typeface="+mn-cs"/>
                      </a:defRPr>
                    </a:pPr>
                    <a:fld id="{33053217-6675-4F5E-868D-29D5B183991A}" type="XVALUE"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pPr>
                        <a:defRPr sz="800" b="1">
                          <a:latin typeface="Meiryo UI" panose="020B0604030504040204" pitchFamily="50" charset="-128"/>
                          <a:ea typeface="Meiryo UI" panose="020B0604030504040204" pitchFamily="50" charset="-128"/>
                        </a:defRPr>
                      </a:pPr>
                      <a:t>[X VALUE]</a:t>
                    </a:fld>
                    <a:r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, </a:t>
                    </a: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下げ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2.4</a:t>
                    </a:r>
                  </a:p>
                  <a:p>
                    <a:pPr>
                      <a:defRPr sz="800" b="1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(20cm)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  <a:cs typeface="+mn-cs"/>
                    </a:defRPr>
                  </a:pPr>
                  <a:endParaRPr lang="en-US" altLang="ja-JP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162762393252121"/>
                      <c:h val="0.1320640974019062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C50-410F-9C92-81289C251CA0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5EB10FFD-6F59-4060-84D6-F4C576FF05A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EB1B628-6098-4E27-99E9-BA9B053D5A7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91181E7-ED5E-440F-B479-432F88D1A9D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9C50-410F-9C92-81289C251CA0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EF14683F-6685-4FC6-B831-DD32B8FAF70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1BA41CC-E980-478B-AECC-C2490A83F89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008A148-9DF8-4195-AF13-9EC3D94114E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9C50-410F-9C92-81289C251CA0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0372A56A-743E-4DE2-ACA7-D2AC21D3715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39627A1-F1D1-443A-ABD1-89770D21771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7559E7C-8234-4921-9EF0-E2029B2FFA9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9C50-410F-9C92-81289C251CA0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9D6A7DE2-83FF-44CA-BE5C-C1FDFE6D5D0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51EA5EC-55EE-425F-B635-691F60842A6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891171E-1F17-47FC-9E69-6D079946DAD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9C50-410F-9C92-81289C251CA0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2FD589CF-DDA1-466D-ACB8-F37D0809E69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A021DC5-7483-43F1-932A-31735D8417D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C47D132-71D5-4A06-BA05-6FB728F9173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9C50-410F-9C92-81289C251CA0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F75327D3-240A-4DBD-BA86-7168B79E22E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E9BBFA7-3AA5-4A18-AC9D-5B3E91A3BEB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AF7CC3F-5894-4C57-BC4B-DEB40A66F64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9C50-410F-9C92-81289C251CA0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712504AB-9243-4425-B0C4-9A455C399BA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7D0996F-C923-4380-AD25-23502106122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4569E83-BC31-4A39-A55D-4C7368CFC46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9C50-410F-9C92-81289C251CA0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773AC809-3E0B-497D-846A-BB499AE78F9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C8D18F3-562B-47D7-BD40-A8442FB15A0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6D34379-BDA3-4B36-8D5C-755C3C21684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9C50-410F-9C92-81289C251CA0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1252F168-089C-4788-9E1F-6484D410BCA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28750CC-3DC1-4CBE-8F66-12D947A64DC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0695522-87BF-489B-841C-A8349295E12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9C50-410F-9C92-81289C251CA0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126FEC2D-00E6-4C5F-8500-6F1ECDE6277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E65DE79-E45B-4901-92AF-EBDA704A0D8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F4D78AC-D431-4390-9E35-43766FC4517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9C50-410F-9C92-81289C251CA0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E674E14B-A595-40F2-9E84-2204F73C428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BB38791-58DA-4FDC-A3E1-1C008CC5D3E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365F80A-38F5-423E-AAB5-786274A7A52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9C50-410F-9C92-81289C251CA0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71CA28CB-CBCA-4FAE-9DE9-D97EDACE993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42B6147-1E4A-4B7D-933A-537E7B8B673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E230F32-0F7A-426A-A511-C4527CD1A15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9C50-410F-9C92-81289C251CA0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C11DBB9E-49DC-472B-85FD-2F106B5D506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EAE0A98-FD2A-4013-8E31-AE07E767F9C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904A000-EDC0-4103-A9B3-D4D9199F2E1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9C50-410F-9C92-81289C251CA0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60FB293A-8B30-4173-854F-4044F2F2F8E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63CE3FD-53D7-49AC-BFF3-EAE9C8E727E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E64BA4B-C1A2-4441-8E74-31B9A06BB59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9C50-410F-9C92-81289C251CA0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14F13BA8-E3C8-4C9E-A808-9F391518BA1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3DF3AEA-D569-4822-9D23-2897570BB96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4E54AF1-3954-453C-AF5C-8E586E8FED9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9C50-410F-9C92-81289C251CA0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1C037533-4FF5-4C82-AC1C-CEC81D27C96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1BB4743-3B3D-4DE5-ADD7-5D167CA2DCF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034FF44-2A3A-43D3-9FF5-08BDB15CE7B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9C50-410F-9C92-81289C251CA0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5955C715-5DD3-43D4-AE0F-0F1CB3A4A08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37EBE67-B8C2-40BE-8931-D2CEBB8DB92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0645897-C319-4447-97FD-BD33217E9AC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9C50-410F-9C92-81289C251CA0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77B8409C-4580-4986-97E5-5C64A0D0A00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5859202-7550-4808-AD5D-77280409D4A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B65039D-7E8A-45F1-94F9-DD3EFC77C4B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9C50-410F-9C92-81289C251CA0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3D85297A-D313-4A5F-BF72-CF306153BCB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290BB7B-E5C4-4A02-8FD1-6AA78DFDBCB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D940ADE-6E7E-4AFA-A282-825A7872CB0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9C50-410F-9C92-81289C251CA0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72BDD701-AE18-4328-AEEB-20B14E5C468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82DCAE1-311A-423C-A549-2FDADA3D69A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4845577-A309-44DA-86F2-37353608025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9C50-410F-9C92-81289C251CA0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78FAC59F-3063-4DE5-B183-7E8E8DC4C87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0475AA3-8060-45AB-BF33-7CD65019250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92F12A4-5A1F-4698-ABB3-3D6DE9E520F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9C50-410F-9C92-81289C251CA0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5C76C397-D190-4746-BB07-495100C3047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E77BF7A-7CB9-46C3-AA15-DA3D4FCD312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02562A1-600C-48B4-B016-DF8F3E781E0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9C50-410F-9C92-81289C251CA0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315A30B9-7485-480D-A2BF-82A6D28A7F6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68275B0-1B87-45EB-9384-2F8AB23BCC7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CD2969D-1B50-4956-A446-F87893DE607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9C50-410F-9C92-81289C251CA0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C16E10BC-70EF-4F86-8F39-89466744F73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B6A3638-5CC8-47E0-B87E-E1A8D74F4B0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025C2D0-0747-4F7F-B46B-2860285017A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9C50-410F-9C92-81289C251CA0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6058EFA0-8DB1-439C-9E86-556F771980E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BBE6A0F-F3D6-4B68-9C3A-256B999F79A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403907F-0783-4222-9F50-A97672EAEDE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9C50-410F-9C92-81289C251CA0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CAFFBDE8-1458-41B0-A5CA-020BFD87166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54F2DED-0B09-40ED-A7E8-9DAF1FD2264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629C4F3-38CA-4700-8E8C-88523F1CE7C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9C50-410F-9C92-81289C251CA0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602B6583-BD0C-4D6A-83FF-8F8376C9789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30EA390-3218-4887-8A8D-3A2C12E6E87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A34DBC4-1421-452B-92E7-001CF9194FA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9C50-410F-9C92-81289C251CA0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29D8AE41-6C1E-483F-9B5F-A3852AF63D9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755A51A-8AE8-44A6-A63F-9AE6530D5BD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A47B3D6-B00C-4E91-84B1-100E85CAA37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9C50-410F-9C92-81289C251CA0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26A19FED-41CB-4AA9-A124-48A518ECC20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E7FC6A3-F37A-4A1C-B60B-2D9270C4D39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75391F6-5752-46C0-BAC0-AAF19380CC0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9C50-410F-9C92-81289C251CA0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C0EE6E4C-A04B-4C02-A714-3A6E5D50C04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5F9658F-3D4B-4209-8566-39F906CC4BB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912F958-FA95-48EF-B63A-389AE557031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9C50-410F-9C92-81289C251CA0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525BD21B-03EA-4E5A-AD61-FEED47D65FD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C6A1D08-1D3D-4303-AC5B-47091331EEA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9C537CA-CBD0-4939-9CE5-C9C3A98F29C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9C50-410F-9C92-81289C251CA0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DD6B8BEC-0B8D-4CB6-9571-7D40EB5A7DB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DB45B12-729A-4C32-9D70-9347A78E999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AEC80E1-086D-41A1-B564-0A2FBF77F54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9C50-410F-9C92-81289C251CA0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2EDC0F03-FE1E-452D-9BE0-09BD8342593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08D47C2-0F7F-4B4C-8316-D3BA27789FE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74F90CE-CC00-424D-94CF-9926687B505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9C50-410F-9C92-81289C251CA0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13CB3E6E-3EB2-444B-B154-A724029858B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CD31B7C-CBBF-44CB-BAFB-91A78D646C8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7A0A2AB-3A5C-4AD4-AAFD-F0C9148196E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9C50-410F-9C92-81289C251CA0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DD5B720A-1361-4B24-8A86-E9F4F875CCB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F4A64B2-ECAF-4B02-8DE4-2AB280C2193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FA2DBF0-4BA9-4DB1-A0AC-DEFC5E79CC4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9C50-410F-9C92-81289C251CA0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672223A5-D5ED-4F61-9C38-8D3C1903B04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540BB82-2A11-4110-9BDA-BD9B2B5F497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136EC70-A5B4-4632-A36C-84127D2A0D2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9C50-410F-9C92-81289C251CA0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A835BE7A-34BC-4F2D-9544-B5C7617B7DA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29D71E0-BB8D-4C29-9466-0D6AF60126D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907E5C2-8579-4933-861C-B34A0711E66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9C50-410F-9C92-81289C251CA0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FE8FCBFF-690B-42A9-8175-42CADE2C803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8C90E1E-B8BD-47BB-83BF-86AB93F8279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0D62C98-354B-482D-B14C-22F8AB64955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9C50-410F-9C92-81289C251CA0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ECB6ACE2-5E11-4677-821E-736F645708A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4D39AA3-3849-4D5B-9AE0-600DEE6B12D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AE370FF-61C5-494B-A516-2AA10C03A80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9C50-410F-9C92-81289C251CA0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391C8D38-1902-432C-81A9-563DDD672CF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25BFE3E-A140-4435-BB03-686C66F5947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C7274B4-7D06-4974-A71C-DE35612BBB9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9C50-410F-9C92-81289C251CA0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40DB4DDA-A8A4-4CAA-92FF-E6FD3BD9B32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7E2B6ED-626F-4590-B61F-6739EC2F379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F9BD46D-C3C1-4AFF-8700-9CCC6005965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9C50-410F-9C92-81289C251CA0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71A75CF4-09DF-45B7-92DA-5ABAC387D64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81E1D6D-90CE-4CC5-B06F-78E9B5F6753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592136A-BD5C-47A0-BAE0-4C0549C0DCB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9C50-410F-9C92-81289C251CA0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961A079B-9C5D-4908-938B-6D04EF69A1B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1237DAE-0E21-40F5-AC7F-6CC6D0CF50A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92909CF-8170-4470-860E-972AFFEF872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9C50-410F-9C92-81289C251CA0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DF4894FE-C5CC-4D9C-BA58-EAE40EB83C9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255A7BE-B4E9-4731-AA01-6993E70996D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35B04DF-2C37-4494-8B15-0943761DDA2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9C50-410F-9C92-81289C251CA0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CCB9A96E-AAD1-45A5-849F-46E8F182C71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1C3E6B3-C1DD-4AAD-91DD-D777994C7B1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60C4E4B-FC61-41A1-BAE1-5E77407ABCE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9C50-410F-9C92-81289C251CA0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2BCA2755-7956-452B-BD8D-158DEC4C2A7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188D2A3-8FF8-4F02-A099-42FCA4B71E5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F1A1E37-E74D-4FD7-927B-80B6255A51D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9C50-410F-9C92-81289C251CA0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54FDCC5F-7024-498F-9854-4C4C3FCF3AC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4348D56-2D8B-4D27-96B0-0B553E7FA97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01CB728-12AA-4902-8AF5-09A609F5A53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9C50-410F-9C92-81289C251CA0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154A9235-4422-41E2-8107-10F7E34B290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C9DD4CE-0EE2-4A0F-870B-BC24E2E6288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9FE5E3C-45C6-4A6A-9EDD-7A6A36B5D2C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9C50-410F-9C92-81289C251CA0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A91D9581-C179-456F-B295-09DDEB41D83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0811ADB-8053-4972-978D-AB4F418E619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19FE2B3-B0B0-437D-B564-08FEC4F381A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9C50-410F-9C92-81289C251CA0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6D414167-BFAA-4AB6-9CA5-7161B3BD04F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5C3E560-77C0-44D8-8C3F-78490D8FF86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F268C97-62F3-495B-B000-60DB213DE2E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9C50-410F-9C92-81289C251CA0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730D4B71-DB00-485B-8B65-7DFE7A704DD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ACDB4AD-1330-4021-BAE9-B27102A5839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DF2C719-A367-4049-A411-80C0457E7B1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9C50-410F-9C92-81289C251CA0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F084437A-ACE7-4FF7-A9FB-7FF03B1BE75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507AA1A-D8B6-4648-BB81-6FDF7EC2B5C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A6C1086-FC27-4F20-9ACF-6564223E844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9C50-410F-9C92-81289C251CA0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D8160C07-B467-496C-B949-E65A2607B00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E27E2ED-1B21-4111-BD92-FE546F14990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E084A41-AD08-40A2-BCE2-2089FBB3C74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9C50-410F-9C92-81289C251CA0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D3A2FED8-E61A-46E7-A1F9-E192BEF8BEA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3B4FAE9-BE99-4F28-A6FA-B67AD95E8DF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DE5D435-9805-462F-906A-F512A5C3341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9C50-410F-9C92-81289C251CA0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B96197FD-E0A7-404D-8409-A1D75F4163D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41C9EBA-2DD5-4319-839D-620BEEB2BAD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B5CD3CC-AFB5-4784-B8B7-7D10668ECEB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9C50-410F-9C92-81289C251CA0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968FA24F-AA83-4FB8-B332-D7544A06B6D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4EC8D11-531E-4F02-9A5E-38B593A39FB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B05954A-B38E-4D86-85E9-AD116F257DE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9C50-410F-9C92-81289C251CA0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7B744FAC-E34D-4F7B-A5E7-3B866D47878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0FC6649-070D-46CB-BE23-524428A9002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5B7FEE5-F669-4A24-952E-7238030FA79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9C50-410F-9C92-81289C251CA0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89904C44-2BE1-4094-BC01-2F1568BF5A5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AC3F6A3-B2E1-4CBF-8DF6-99386EB780C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66CB186-2001-4F61-9F2E-1E45B9DF5FD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9C50-410F-9C92-81289C251CA0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59C48428-EEEA-4741-A5CF-D782E2742AA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03B378C-2AA3-4F66-AFC6-7EF73DA4B2B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F345ED2-2F34-408D-9A46-20E6ECE3C39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9C50-410F-9C92-81289C251CA0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760F72E3-A5B5-4405-8D3F-4B712A1C427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B6F1A37-A257-4E90-AAE2-2CDF4F287BD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3497BED-E0E6-4966-8E76-84F5AEE5F3F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9C50-410F-9C92-81289C251CA0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8A3451DF-99EA-455E-BE15-8D78CB7D9D9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ACEAE7E-E09B-49A9-A665-32AB6DD4156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4A93995-7C82-473A-B91D-4A1F5AAE95C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9C50-410F-9C92-81289C251CA0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2407EDDC-A3CC-463D-9541-EFA40BE4E77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2C8AE7F-1F7F-4573-80A9-06C43B5799E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444ECEB-A3A3-48A3-85F2-17E530058CB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9C50-410F-9C92-81289C251CA0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7FC8084F-ADD1-4DB8-84CC-90FCC8436D0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FC7A9FF-30D9-4E15-8D55-719B592938E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4B9EFE0-AF25-4665-80B0-FFDBB3C61E5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9C50-410F-9C92-81289C251CA0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E673E58C-E533-4954-B3A6-D825B32AA74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8C44981-9E38-4B50-9160-4703563C1F6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5CF8D36-783C-4168-B4E7-99CEBD0FFA8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9C50-410F-9C92-81289C251CA0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B7CF0B4E-9869-4D99-9B7E-DEB1DB7DB35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35A41DB-C283-4650-A8AE-3C7493568CF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3B419DF-6A50-47EF-A043-D727D162E87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9C50-410F-9C92-81289C251CA0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2A7591C2-A008-462E-A3B1-A58D6D35A8E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53DC4B5-601E-4371-B81C-9CBAF2094F3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9D92DBA-7A8D-49E4-89C1-40376931DC6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9C50-410F-9C92-81289C251CA0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FE02AF34-C635-431A-A199-4467DFEEA6C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67B574F-C9E7-4808-980B-83907A97C28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5048B09-3FE8-482D-8864-EAA8AA3FBE1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9C50-410F-9C92-81289C251CA0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60402ECE-1CDD-42DC-963C-D4737165AF6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24A2A00-50CF-448D-8BFA-10A1E6907BC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B1CFDC0-CCEE-4E5D-84A4-92E3CDE61C4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9C50-410F-9C92-81289C251CA0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'240624'!$D$7:$D$150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'240624'!$F$7:$F$150</c:f>
              <c:numCache>
                <c:formatCode>General</c:formatCode>
                <c:ptCount val="14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155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'240624'!$G$82</c15:f>
                <c15:dlblRangeCache>
                  <c:ptCount val="1"/>
                </c15:dlblRangeCache>
              </c15:datalabelsRange>
            </c:ext>
            <c:ext xmlns:c16="http://schemas.microsoft.com/office/drawing/2014/chart" uri="{C3380CC4-5D6E-409C-BE32-E72D297353CC}">
              <c16:uniqueId val="{00000091-9C50-410F-9C92-81289C251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2784"/>
        <c:axId val="537473504"/>
      </c:scatterChart>
      <c:valAx>
        <c:axId val="53747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3504"/>
        <c:crosses val="autoZero"/>
        <c:crossBetween val="midCat"/>
      </c:valAx>
      <c:valAx>
        <c:axId val="537473504"/>
        <c:scaling>
          <c:orientation val="minMax"/>
          <c:min val="-2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2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2024/07/213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'240713'!$E$6</c:f>
              <c:strCache>
                <c:ptCount val="1"/>
                <c:pt idx="0">
                  <c:v>水位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'240713'!$D$7:$D$150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'240713'!$E$7:$E$150</c:f>
              <c:numCache>
                <c:formatCode>General</c:formatCode>
                <c:ptCount val="144"/>
                <c:pt idx="0">
                  <c:v>138.80000000000001</c:v>
                </c:pt>
                <c:pt idx="1">
                  <c:v>138.1</c:v>
                </c:pt>
                <c:pt idx="2">
                  <c:v>137.4</c:v>
                </c:pt>
                <c:pt idx="3">
                  <c:v>136.6</c:v>
                </c:pt>
                <c:pt idx="4">
                  <c:v>135.80000000000001</c:v>
                </c:pt>
                <c:pt idx="5">
                  <c:v>134.9</c:v>
                </c:pt>
                <c:pt idx="6">
                  <c:v>134.1</c:v>
                </c:pt>
                <c:pt idx="7">
                  <c:v>133.19999999999999</c:v>
                </c:pt>
                <c:pt idx="8">
                  <c:v>132.4</c:v>
                </c:pt>
                <c:pt idx="9">
                  <c:v>131.5</c:v>
                </c:pt>
                <c:pt idx="10">
                  <c:v>130.69999999999999</c:v>
                </c:pt>
                <c:pt idx="11">
                  <c:v>129.9</c:v>
                </c:pt>
                <c:pt idx="12">
                  <c:v>129</c:v>
                </c:pt>
                <c:pt idx="13">
                  <c:v>128.1</c:v>
                </c:pt>
                <c:pt idx="14">
                  <c:v>127.2</c:v>
                </c:pt>
                <c:pt idx="15">
                  <c:v>126.2</c:v>
                </c:pt>
                <c:pt idx="16">
                  <c:v>125.1</c:v>
                </c:pt>
                <c:pt idx="17">
                  <c:v>123.9</c:v>
                </c:pt>
                <c:pt idx="18">
                  <c:v>122.6</c:v>
                </c:pt>
                <c:pt idx="19">
                  <c:v>121.3</c:v>
                </c:pt>
                <c:pt idx="20">
                  <c:v>119.8</c:v>
                </c:pt>
                <c:pt idx="21">
                  <c:v>118.3</c:v>
                </c:pt>
                <c:pt idx="22">
                  <c:v>116.8</c:v>
                </c:pt>
                <c:pt idx="23">
                  <c:v>115.2</c:v>
                </c:pt>
                <c:pt idx="24">
                  <c:v>113.5</c:v>
                </c:pt>
                <c:pt idx="25">
                  <c:v>111.9</c:v>
                </c:pt>
                <c:pt idx="26">
                  <c:v>110.4</c:v>
                </c:pt>
                <c:pt idx="27">
                  <c:v>108.9</c:v>
                </c:pt>
                <c:pt idx="28">
                  <c:v>107.5</c:v>
                </c:pt>
                <c:pt idx="29">
                  <c:v>106.1</c:v>
                </c:pt>
                <c:pt idx="30">
                  <c:v>104.9</c:v>
                </c:pt>
                <c:pt idx="31">
                  <c:v>103.8</c:v>
                </c:pt>
                <c:pt idx="32">
                  <c:v>102.9</c:v>
                </c:pt>
                <c:pt idx="33">
                  <c:v>102</c:v>
                </c:pt>
                <c:pt idx="34">
                  <c:v>101.3</c:v>
                </c:pt>
                <c:pt idx="35">
                  <c:v>100.7</c:v>
                </c:pt>
                <c:pt idx="36">
                  <c:v>100.1</c:v>
                </c:pt>
                <c:pt idx="37">
                  <c:v>99.7</c:v>
                </c:pt>
                <c:pt idx="38">
                  <c:v>99.3</c:v>
                </c:pt>
                <c:pt idx="39">
                  <c:v>98.9</c:v>
                </c:pt>
                <c:pt idx="40">
                  <c:v>98.6</c:v>
                </c:pt>
                <c:pt idx="41">
                  <c:v>98.3</c:v>
                </c:pt>
                <c:pt idx="42">
                  <c:v>98</c:v>
                </c:pt>
                <c:pt idx="43">
                  <c:v>97.8</c:v>
                </c:pt>
                <c:pt idx="44">
                  <c:v>97.6</c:v>
                </c:pt>
                <c:pt idx="45">
                  <c:v>97.4</c:v>
                </c:pt>
                <c:pt idx="46">
                  <c:v>97.2</c:v>
                </c:pt>
                <c:pt idx="47">
                  <c:v>97.1</c:v>
                </c:pt>
                <c:pt idx="48">
                  <c:v>97.1</c:v>
                </c:pt>
                <c:pt idx="49">
                  <c:v>97.2</c:v>
                </c:pt>
                <c:pt idx="50">
                  <c:v>97.4</c:v>
                </c:pt>
                <c:pt idx="51">
                  <c:v>97.7</c:v>
                </c:pt>
                <c:pt idx="52">
                  <c:v>98.2</c:v>
                </c:pt>
                <c:pt idx="53">
                  <c:v>98.8</c:v>
                </c:pt>
                <c:pt idx="54">
                  <c:v>99.5</c:v>
                </c:pt>
                <c:pt idx="55">
                  <c:v>100.3</c:v>
                </c:pt>
                <c:pt idx="56">
                  <c:v>101.3</c:v>
                </c:pt>
                <c:pt idx="57">
                  <c:v>102.4</c:v>
                </c:pt>
                <c:pt idx="58">
                  <c:v>103.5</c:v>
                </c:pt>
                <c:pt idx="59">
                  <c:v>104.7</c:v>
                </c:pt>
                <c:pt idx="60">
                  <c:v>105.9</c:v>
                </c:pt>
                <c:pt idx="61">
                  <c:v>107.1</c:v>
                </c:pt>
                <c:pt idx="62">
                  <c:v>108.3</c:v>
                </c:pt>
                <c:pt idx="63">
                  <c:v>109.3</c:v>
                </c:pt>
                <c:pt idx="64">
                  <c:v>110.3</c:v>
                </c:pt>
                <c:pt idx="65">
                  <c:v>111.1</c:v>
                </c:pt>
                <c:pt idx="66">
                  <c:v>111.8</c:v>
                </c:pt>
                <c:pt idx="67">
                  <c:v>112.3</c:v>
                </c:pt>
                <c:pt idx="68">
                  <c:v>112.6</c:v>
                </c:pt>
                <c:pt idx="69">
                  <c:v>112.7</c:v>
                </c:pt>
                <c:pt idx="70">
                  <c:v>112.6</c:v>
                </c:pt>
                <c:pt idx="71">
                  <c:v>112.4</c:v>
                </c:pt>
                <c:pt idx="72">
                  <c:v>112</c:v>
                </c:pt>
                <c:pt idx="73">
                  <c:v>111.5</c:v>
                </c:pt>
                <c:pt idx="74">
                  <c:v>110.9</c:v>
                </c:pt>
                <c:pt idx="75">
                  <c:v>110.2</c:v>
                </c:pt>
                <c:pt idx="76">
                  <c:v>109.4</c:v>
                </c:pt>
                <c:pt idx="77">
                  <c:v>108.6</c:v>
                </c:pt>
                <c:pt idx="78">
                  <c:v>107.8</c:v>
                </c:pt>
                <c:pt idx="79">
                  <c:v>106.9</c:v>
                </c:pt>
                <c:pt idx="80">
                  <c:v>106.1</c:v>
                </c:pt>
                <c:pt idx="81">
                  <c:v>105.3</c:v>
                </c:pt>
                <c:pt idx="82">
                  <c:v>104.5</c:v>
                </c:pt>
                <c:pt idx="83">
                  <c:v>103.8</c:v>
                </c:pt>
                <c:pt idx="84">
                  <c:v>103</c:v>
                </c:pt>
                <c:pt idx="85">
                  <c:v>102.3</c:v>
                </c:pt>
                <c:pt idx="86">
                  <c:v>101.6</c:v>
                </c:pt>
                <c:pt idx="87">
                  <c:v>100.9</c:v>
                </c:pt>
                <c:pt idx="88">
                  <c:v>100.2</c:v>
                </c:pt>
                <c:pt idx="89">
                  <c:v>99.4</c:v>
                </c:pt>
                <c:pt idx="90">
                  <c:v>98.7</c:v>
                </c:pt>
                <c:pt idx="91">
                  <c:v>97.9</c:v>
                </c:pt>
                <c:pt idx="92">
                  <c:v>97.1</c:v>
                </c:pt>
                <c:pt idx="93">
                  <c:v>96.3</c:v>
                </c:pt>
                <c:pt idx="94">
                  <c:v>95.5</c:v>
                </c:pt>
                <c:pt idx="95">
                  <c:v>94.7</c:v>
                </c:pt>
                <c:pt idx="96">
                  <c:v>93.9</c:v>
                </c:pt>
                <c:pt idx="97">
                  <c:v>93.1</c:v>
                </c:pt>
                <c:pt idx="98">
                  <c:v>92.5</c:v>
                </c:pt>
                <c:pt idx="99">
                  <c:v>91.9</c:v>
                </c:pt>
                <c:pt idx="100">
                  <c:v>91.4</c:v>
                </c:pt>
                <c:pt idx="101">
                  <c:v>91</c:v>
                </c:pt>
                <c:pt idx="102">
                  <c:v>90.8</c:v>
                </c:pt>
                <c:pt idx="103">
                  <c:v>90.7</c:v>
                </c:pt>
                <c:pt idx="104">
                  <c:v>90.8</c:v>
                </c:pt>
                <c:pt idx="105">
                  <c:v>91.1</c:v>
                </c:pt>
                <c:pt idx="106">
                  <c:v>91.4</c:v>
                </c:pt>
                <c:pt idx="107">
                  <c:v>92</c:v>
                </c:pt>
                <c:pt idx="108">
                  <c:v>92.7</c:v>
                </c:pt>
                <c:pt idx="109">
                  <c:v>93.5</c:v>
                </c:pt>
                <c:pt idx="110">
                  <c:v>94.4</c:v>
                </c:pt>
                <c:pt idx="111">
                  <c:v>95.4</c:v>
                </c:pt>
                <c:pt idx="112">
                  <c:v>96.5</c:v>
                </c:pt>
                <c:pt idx="113">
                  <c:v>97.6</c:v>
                </c:pt>
                <c:pt idx="114">
                  <c:v>98.8</c:v>
                </c:pt>
                <c:pt idx="115">
                  <c:v>100</c:v>
                </c:pt>
                <c:pt idx="116">
                  <c:v>101.3</c:v>
                </c:pt>
                <c:pt idx="117">
                  <c:v>102.6</c:v>
                </c:pt>
                <c:pt idx="118">
                  <c:v>103.8</c:v>
                </c:pt>
                <c:pt idx="119">
                  <c:v>105.1</c:v>
                </c:pt>
                <c:pt idx="120">
                  <c:v>106.4</c:v>
                </c:pt>
                <c:pt idx="121">
                  <c:v>107.7</c:v>
                </c:pt>
                <c:pt idx="122">
                  <c:v>109.1</c:v>
                </c:pt>
                <c:pt idx="123">
                  <c:v>110.5</c:v>
                </c:pt>
                <c:pt idx="124">
                  <c:v>111.9</c:v>
                </c:pt>
                <c:pt idx="125">
                  <c:v>113.4</c:v>
                </c:pt>
                <c:pt idx="126">
                  <c:v>114.9</c:v>
                </c:pt>
                <c:pt idx="127">
                  <c:v>116.4</c:v>
                </c:pt>
                <c:pt idx="128">
                  <c:v>118</c:v>
                </c:pt>
                <c:pt idx="129">
                  <c:v>119.6</c:v>
                </c:pt>
                <c:pt idx="130">
                  <c:v>121.2</c:v>
                </c:pt>
                <c:pt idx="131">
                  <c:v>122.9</c:v>
                </c:pt>
                <c:pt idx="132">
                  <c:v>124.5</c:v>
                </c:pt>
                <c:pt idx="133">
                  <c:v>126.1</c:v>
                </c:pt>
                <c:pt idx="134">
                  <c:v>127.6</c:v>
                </c:pt>
                <c:pt idx="135">
                  <c:v>129.1</c:v>
                </c:pt>
                <c:pt idx="136">
                  <c:v>130.4</c:v>
                </c:pt>
                <c:pt idx="137">
                  <c:v>131.6</c:v>
                </c:pt>
                <c:pt idx="138">
                  <c:v>132.69999999999999</c:v>
                </c:pt>
                <c:pt idx="139">
                  <c:v>133.6</c:v>
                </c:pt>
                <c:pt idx="140">
                  <c:v>134.30000000000001</c:v>
                </c:pt>
                <c:pt idx="141">
                  <c:v>134.9</c:v>
                </c:pt>
                <c:pt idx="142">
                  <c:v>135.30000000000001</c:v>
                </c:pt>
                <c:pt idx="143">
                  <c:v>135.5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2-4B9B-8FC0-4E0199C34C30}"/>
            </c:ext>
          </c:extLst>
        </c:ser>
        <c:ser>
          <c:idx val="1"/>
          <c:order val="1"/>
          <c:tx>
            <c:strRef>
              <c:f>'240713'!$F$6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492-4B9B-8FC0-4E0199C34C3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5892A25-1F5D-4955-82A5-D05CB806E2CA}" type="CELLRANGE">
                      <a:rPr lang="ja-JP" altLang="en-US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AB20FB35-FE33-4290-B543-E9DE3BB5760E}" type="SERIESNAME">
                      <a:rPr lang="ja-JP" altLang="en-US" baseline="0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F3A4D66-82F2-475C-97C4-F2EFEAA459F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B145067-9A6E-4F1E-8DC8-02D8D15C3DA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492-4B9B-8FC0-4E0199C34C3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00CCC65-004F-40C0-B641-C26FF4C8497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ABEC407-30DB-4320-8408-05337BA88CF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EA69D75-1784-4452-A8AE-BE18B02A94B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492-4B9B-8FC0-4E0199C34C3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8B0630F-ACE2-4309-B664-40D03954A9E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38EB5A2-9E40-4DC4-AA0B-D62785E68F3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B5546AC-433C-461E-936A-9CEC15E0679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492-4B9B-8FC0-4E0199C34C3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BBFB464-4228-4B79-9B60-FD302BFDAFB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8EB431F-4041-42B9-BA9A-C57D0726572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B4C4FBE-35E4-475B-9353-A6C88C062A6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492-4B9B-8FC0-4E0199C34C3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4415E64-DB89-4D2D-9EEB-CC346FB6B9E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A57A38A-E281-4A08-B5D5-B09560073E2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DDDD224-6D61-49F8-96EF-55B82478F6B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492-4B9B-8FC0-4E0199C34C3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6257015-5A77-47C7-9AD0-5396068FA74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D0F1C3A-C77D-4B5D-865A-3C2F72B6C12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CF187D4-A3D6-4284-9A11-3375F5B525D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492-4B9B-8FC0-4E0199C34C3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702841-0256-4810-A039-B335F500FA4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CD22BF4-2CF6-4FA2-8060-92D2BEEEBE9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724A96A-445D-41AC-BC7A-AF39C4C9B54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492-4B9B-8FC0-4E0199C34C3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56E605E-3F38-47A8-BE15-6DCA41FA7BC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BE992C8-7351-4F9C-9B3E-645CE19E571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216735D-6B16-4BAD-9EB7-5E08155F8C0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492-4B9B-8FC0-4E0199C34C3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EE0261F-B0AB-432D-908E-BB40D288114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4FCEC4E-9DF1-4904-A33D-658CFB48F58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60FEB09-CDA7-4833-AB17-A0E2879D5CC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492-4B9B-8FC0-4E0199C34C3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08FAF48-61C1-4F72-AA8A-C3FBF6AA78F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91F6CCF-90F2-4B0A-A185-4A8D0BDCE43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51ED08D-2CE9-4FD7-ACE8-D0CE1062608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492-4B9B-8FC0-4E0199C34C3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D33E65D-9BB1-4B6C-AC52-95EBC5AB42F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5125532-E64F-4293-B6F4-3BDAC5919AE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E8F2420-771E-46EA-A3F9-4903EA284D4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492-4B9B-8FC0-4E0199C34C3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A4D458F-3C09-4260-8435-11D1982AB60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11D9048-AD53-423C-AC0E-ADBE442E6B7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94F5BAB-4A66-4BC2-A0BF-4DA48036479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492-4B9B-8FC0-4E0199C34C3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E2FB2EF-D298-4CD5-A8D7-FA5B5F33800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218694E-E569-4F0A-B631-79CF7B6490B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7B7FC72-2396-4FB7-BA70-5E3E42B6630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492-4B9B-8FC0-4E0199C34C3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E47B61D-C9E5-4EA7-9E65-0840FE64554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01FA704-F031-4F59-BCBC-7031C50EBD2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49F323E-541F-4F1D-BE09-B28EED1B2FC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492-4B9B-8FC0-4E0199C34C3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2C7A468-0F51-4067-8DE9-239087A042A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25A332C-EC34-4761-9CFA-101F626F0A1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9354FE2-D001-448F-835C-897EF5DA840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492-4B9B-8FC0-4E0199C34C3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D9E254A-095F-4192-8E03-117C3124353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7F6BF14-3019-4A19-B764-535DDB3FAD8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1863031-46D9-4C42-8932-2E4CE44D2C0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492-4B9B-8FC0-4E0199C34C3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577B068-DE3B-4F84-AAC8-B4E69922569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03BC720-0149-4BB2-864C-3552EBD68B9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961C1AC-BF7F-430A-97D8-155DC020910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492-4B9B-8FC0-4E0199C34C3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F411A0D-7A69-48D6-B20C-4412C1FBC18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5C68DD8-7334-456E-974D-C883EDD3C3E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2C8528E-6B20-4BBE-A07A-0CBDA1717C2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492-4B9B-8FC0-4E0199C34C3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447CE95-C30A-4B2A-8291-1E4F41CBFD6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5AC86AC-711C-40C7-94DC-6131B79A8B3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0222AE0-9F6B-4CEE-AB8B-79095F3FAC9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492-4B9B-8FC0-4E0199C34C3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5CF30DB-210E-49B8-9374-6034BA60528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873CDCC-9135-4F45-9C06-31A9E1060C4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70E822E-C170-4173-B704-2E1324599A1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492-4B9B-8FC0-4E0199C34C3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0965677-0706-4126-BCB4-29497724F81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260F380-A3EC-4B91-9D15-4CAA86333B0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60AEB98-18BE-4C17-952D-044E7DE179E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492-4B9B-8FC0-4E0199C34C3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003F194-F399-4EDB-BC7E-BF06088C9E2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5E3F68D-6534-420C-94B0-0FAE7194E4E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08761A6-DABE-4DF8-BBEC-10E797D16E9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492-4B9B-8FC0-4E0199C34C3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1B6D364-E9BF-4D56-9415-DEEC4EAD216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F4CEF00-150D-447F-8922-95713DD514D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34EBF9B-15E4-498D-AF41-769271F87B5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492-4B9B-8FC0-4E0199C34C3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EF7A609-34C4-47DB-8349-ACBB65952F5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5B103F1-E7D6-472A-8F79-7A12BB56FB9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D4547E2-9793-438A-8C07-FE49EACC1F5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492-4B9B-8FC0-4E0199C34C3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4C16792-D165-4F91-AA03-4FEDD57C9E5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29FE2F4-D7AC-4F08-B4C8-66501ABD08F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411266B-0A40-4497-AF45-9249149E805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492-4B9B-8FC0-4E0199C34C3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510C6AF-6E21-4B44-BE17-B6D548337B9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5DDF776-870B-4E12-AD08-6DB77BC979F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43CEBCA-1393-4DCD-BBDF-F31078FB306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492-4B9B-8FC0-4E0199C34C3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8004ED3-50EF-4691-8714-933FBDAAC67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0D550A3-C7AD-4435-9290-61BA0E37294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05C5D78-E767-437F-96D4-4921F584FEF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492-4B9B-8FC0-4E0199C34C3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02F7C76-E6C1-4934-84C5-0384E34884B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6FC738E-D4E5-4522-AA96-45F44F58D9A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B714B86-DD1A-47D4-8426-E79B1F40D5B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492-4B9B-8FC0-4E0199C34C3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6E34E75-9C21-4F72-9F63-BA6819A80CA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E871E4C-7957-435E-A5B2-87A241DBFDF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29C0503-5DFA-4E1C-A4A7-4AE3A274BDE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492-4B9B-8FC0-4E0199C34C3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F36517FB-7BE8-4016-9CFA-F2FB35E73E4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F4F8F78-B1BA-40D8-AA0D-7842B344CE4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D8DB45D-A405-49E8-8524-D874F84D231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492-4B9B-8FC0-4E0199C34C3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15E4D50-FC6E-4178-B0FC-A53687D43F9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63CF820-0956-4CEB-B9D9-660B52D2076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B19DACF-05CD-4222-B0D6-E65009A3056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492-4B9B-8FC0-4E0199C34C30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23FEC1B5-31D4-4872-BCE9-E8837740137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F02BF06-7515-4080-B590-69DDCB4215F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BD74E59-3B05-4A80-883B-44E60634EC5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492-4B9B-8FC0-4E0199C34C30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6B8F4D6D-2FFF-4358-8848-D2EBDC1CD82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BB87300-35FF-43E5-944C-A2D78018ADB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B086660-966F-4D00-8AD7-83D178C1D89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492-4B9B-8FC0-4E0199C34C30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36A96BBA-C601-486A-B0DA-99912DBAE9A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C03A7E7-8E2A-4C92-9E9B-71298AEFD7A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D1E98F7-2735-47EC-A50C-2C8DFA1182F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492-4B9B-8FC0-4E0199C34C30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1EBC71AC-C254-49E2-B9A7-0E18152D5EB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1E7E093-B6AD-4A45-9A2E-39B1B45EB36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C41E760-09AB-46CD-A78C-1A5E1BC3370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492-4B9B-8FC0-4E0199C34C30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722E675C-E5AB-4294-97B4-1212B1B2D5B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8E2D4A6-DA44-4378-8CFE-CD417096F41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42658BF-2EE1-4E10-B9B5-2A58572D864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492-4B9B-8FC0-4E0199C34C30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17DF027D-80D8-4B35-983A-3F41E7415C4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D1B91EC-F8B8-4C58-AB47-B5B974E270F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884DB51-FEF2-4ECB-B0D6-34F44FB2A2C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2492-4B9B-8FC0-4E0199C34C30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9AA1F032-CCA3-4310-9C11-BEDC8FC9BB2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8ED6170-0418-4F8A-ADEE-F5805E9A3DC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268462D-05F5-40BB-BA69-6E776503AB6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492-4B9B-8FC0-4E0199C34C30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6172C5F0-6B18-4780-B11A-8E4B918DFBA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8547916-313D-40BA-9418-350F4631234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EDD93F8-E989-4410-89A3-8FBE1BAB582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2492-4B9B-8FC0-4E0199C34C30}"/>
                </c:ext>
              </c:extLst>
            </c:dLbl>
            <c:dLbl>
              <c:idx val="39"/>
              <c:layout>
                <c:manualLayout>
                  <c:x val="-9.4463824817952624E-2"/>
                  <c:y val="0.11910679283858686"/>
                </c:manualLayout>
              </c:layout>
              <c:tx>
                <c:rich>
                  <a:bodyPr/>
                  <a:lstStyle/>
                  <a:p>
                    <a:fld id="{A5575694-E71F-4B17-8D9E-4C94DC9840F9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7.5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(35cm)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2492-4B9B-8FC0-4E0199C34C30}"/>
                </c:ext>
              </c:extLst>
            </c:dLbl>
            <c:dLbl>
              <c:idx val="40"/>
              <c:layout>
                <c:manualLayout>
                  <c:x val="1.2215213882463201E-2"/>
                  <c:y val="-6.7767819692430883E-2"/>
                </c:manualLayout>
              </c:layout>
              <c:tx>
                <c:rich>
                  <a:bodyPr/>
                  <a:lstStyle/>
                  <a:p>
                    <a:fld id="{96AF39A9-00E8-4D61-8DCE-E076F78FEEB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7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(40cm)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68068098081303"/>
                      <c:h val="0.1359049577596151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2492-4B9B-8FC0-4E0199C34C30}"/>
                </c:ext>
              </c:extLst>
            </c:dLbl>
            <c:dLbl>
              <c:idx val="41"/>
              <c:layout>
                <c:manualLayout>
                  <c:x val="-3.5831105965430293E-2"/>
                  <c:y val="0.14580314295758046"/>
                </c:manualLayout>
              </c:layout>
              <c:tx>
                <c:rich>
                  <a:bodyPr/>
                  <a:lstStyle/>
                  <a:p>
                    <a:fld id="{7E9C5333-0E81-4A91-B489-6A8B205A841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上げ</a:t>
                    </a:r>
                    <a:r>
                      <a:rPr lang="en-US" altLang="ja-JP" baseline="0"/>
                      <a:t>8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(32cm)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30444462170483"/>
                      <c:h val="0.13590495775961514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2492-4B9B-8FC0-4E0199C34C30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4EBFFF48-02E4-46AD-A57B-744255601DA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203B2D1-7F5C-4C22-B21B-A98C892CD7F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A16FD26-DBE0-4F08-A5EC-7B9AC8A5048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2492-4B9B-8FC0-4E0199C34C30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75ED5CBC-CB24-4E98-A0E3-2A9258DB366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C27F90D-C178-4F09-9014-FBEB66E0E91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2470715-BE96-4123-86D6-EE72F3A8343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492-4B9B-8FC0-4E0199C34C30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C737627D-CDE4-4DD8-BDB9-C0229A6E77A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EF5CB7A-1D8C-4CA1-9287-2517B74316E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2144DBA-90DE-4145-A582-6D36A7F229B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2492-4B9B-8FC0-4E0199C34C30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A433B006-9275-45D2-BD70-34FDECA886E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B54EC54-A7B8-446D-A247-F3A3B9E138E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2FCFB55-5855-4F01-A0CA-C59C0A813A3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492-4B9B-8FC0-4E0199C34C30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8D8EF829-6C75-4743-97B1-BF1E416657F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1E20D19-39E8-400E-8D43-D79C0404252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603C6A2-E88B-49F1-BC07-D2A525A28F3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2492-4B9B-8FC0-4E0199C34C30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0D54FABE-C347-416E-B4D0-C05BFC0B362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24B30CD-ECAD-477C-91FD-23C2F25E7D7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6D6DF4B-678C-4D41-A8EF-CE0AF7140DB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492-4B9B-8FC0-4E0199C34C30}"/>
                </c:ext>
              </c:extLst>
            </c:dLbl>
            <c:dLbl>
              <c:idx val="48"/>
              <c:layout>
                <c:manualLayout>
                  <c:x val="3.5212830839202326E-2"/>
                  <c:y val="0.14169601217004296"/>
                </c:manualLayout>
              </c:layout>
              <c:tx>
                <c:rich>
                  <a:bodyPr/>
                  <a:lstStyle/>
                  <a:p>
                    <a:fld id="{F4B4C5AD-1F13-4CAA-846E-5F6E0168D22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9.5</a:t>
                    </a:r>
                  </a:p>
                  <a:p>
                    <a:r>
                      <a:rPr lang="ja-JP" altLang="en-US"/>
                      <a:t>チヌ</a:t>
                    </a:r>
                    <a:r>
                      <a:rPr lang="en-US" altLang="ja-JP"/>
                      <a:t>(42cm)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210416047561317"/>
                      <c:h val="0.1276906961845401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2492-4B9B-8FC0-4E0199C34C30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C55A8597-E7C1-4F08-B70D-9BCA6BB8661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0EE00F2-BB12-41E8-8A6B-024845F4848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502E2BF-4F55-4610-9C9E-61908D8371D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492-4B9B-8FC0-4E0199C34C30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46ADE3DF-D2FB-4638-864F-63A342FA306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E3D3890-BC3B-4B6B-B7C5-FA485B6181E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2DB2DBE-E52E-4790-8748-94815841549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2492-4B9B-8FC0-4E0199C34C30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705D9542-E256-49BA-96F9-3BC14DFBBA2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31B1AA7-2E67-4355-BD1D-8EBA122BD15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1E2DCE0-9EC2-4AB8-975D-7155D9404B9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492-4B9B-8FC0-4E0199C34C30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2F3769E9-BA64-44F4-8206-4F58A6FC6C2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6997728-6CA1-4700-853B-01075B93EB6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ACE256F-CC45-49FB-8012-D6542FC493F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2492-4B9B-8FC0-4E0199C34C30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AA491CF0-306B-475C-B10E-EE699D3FC98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55A959D-6366-46D0-981A-CA27CE1A3E1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0CAA7E9-6403-45EF-9DD0-1E46C42C32A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2492-4B9B-8FC0-4E0199C34C30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B8E0AE01-EA0D-4AC0-9E7F-710626EA896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3B339DF-C7BB-4A8F-9C83-99BFA730D6F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ABF5ABF-373C-4321-9E5D-20364787958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2492-4B9B-8FC0-4E0199C34C30}"/>
                </c:ext>
              </c:extLst>
            </c:dLbl>
            <c:dLbl>
              <c:idx val="55"/>
              <c:layout>
                <c:manualLayout>
                  <c:x val="2.6059050278197628E-2"/>
                  <c:y val="0.1314281852011992"/>
                </c:manualLayout>
              </c:layout>
              <c:tx>
                <c:rich>
                  <a:bodyPr/>
                  <a:lstStyle/>
                  <a:p>
                    <a:fld id="{96BE540F-D3CB-4404-BBD4-F53B9000559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9</a:t>
                    </a:r>
                  </a:p>
                  <a:p>
                    <a:r>
                      <a:rPr lang="ja-JP" altLang="en-US" baseline="0"/>
                      <a:t>チヌ</a:t>
                    </a:r>
                    <a:r>
                      <a:rPr lang="en-US" altLang="ja-JP" baseline="0"/>
                      <a:t>(48cm)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82411415477446"/>
                      <c:h val="0.1317978269720776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2492-4B9B-8FC0-4E0199C34C30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C5EAF9B1-02F4-4EB5-8E73-04C41BF3E29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A700C1E-41D0-49E0-B4E2-9EFBC68CC25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D93D239-4C93-429E-BBF3-A7FA4B3D6C8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2492-4B9B-8FC0-4E0199C34C30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AFE17A66-8241-4550-B3F1-C9551182FAB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37200A3-E015-4370-8992-BC991B59C60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B1EE11A-7919-4290-9264-A9B42B6C67E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2492-4B9B-8FC0-4E0199C34C30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C26E589B-AF1A-478D-B5EA-48EAC1A54C7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3218B1E-D4DE-40EC-8411-A7600E16709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B350FE3-FDD6-4E7B-A1D3-18499C189C4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2492-4B9B-8FC0-4E0199C34C30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0E52CDA3-3B54-45E1-AC77-381DB32BAEC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FB4D42A-32C3-45D1-8B1B-847132A7FD9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C06943C-0730-4DAF-A3B2-F1FCE346ABE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492-4B9B-8FC0-4E0199C34C30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85B5477F-A115-457A-97AD-763A58DBC94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73C0115-67B0-45C2-90CC-B53DC5F6DA5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4A3F0D0-3DE0-461A-9E1F-25DC4C37656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2492-4B9B-8FC0-4E0199C34C30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D7A71FA9-BF58-4C78-9E4C-AB055D4FD89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610D325-6F31-48B0-97C2-C85BC0ED224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8CEABDB-5A66-4275-9530-F768E217782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492-4B9B-8FC0-4E0199C34C30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C89D2580-8710-48C4-AF86-96648948215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4A9CD34-9602-4D15-8D61-A3D0907F45F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9A58F59-1701-480D-9852-6EE8B8BC066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2492-4B9B-8FC0-4E0199C34C30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856BB87E-AC0B-4548-823E-14BEBEC34A1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7EEDEAE-ADAC-4FC5-86CA-BAE56C5BC28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4524365-C1FA-44F7-BA93-FF3AF353E48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492-4B9B-8FC0-4E0199C34C30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91F38876-2E9A-4ECF-88A5-8943300BBDC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3E78BD1-D636-49A6-80F2-57229EB4BB8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2B62558-C7AC-43E2-BA97-8B572EDAA60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2492-4B9B-8FC0-4E0199C34C30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D0D25959-3BFC-42E3-8A82-64872BD892F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E873C84-E44B-40E5-A6DC-4DB4E04B19A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32338D6-04CF-4D61-8A7B-D75BD0ED3BF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2492-4B9B-8FC0-4E0199C34C30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20E8B622-21F7-475B-9265-C46E49C2607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71002C2-5996-433A-8D55-3AC9E20C609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812F94F-8DC3-49E9-9D36-B0FB6B80919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2492-4B9B-8FC0-4E0199C34C30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7FDE38AA-D7D7-4DE1-BBED-C69BE0229EC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35B9E3E-2C31-4487-9D64-8CF5EC91293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1516070-C249-498F-A57B-A50B2341A78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492-4B9B-8FC0-4E0199C34C30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97E1DB47-1EC5-4D6D-AD74-F9B9FE74D21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4AC85E0-6192-4338-8348-63509F4AABC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6CA23E9-F232-4EB7-B5FE-02213804D79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2492-4B9B-8FC0-4E0199C34C30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2EB0DB86-A156-4E2A-856D-4AFEB9E2576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012DA5C-DA4E-4102-A0BD-3CCD2B7D278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A2A16EC-754F-4B33-B30F-7FE78B2C2DD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2492-4B9B-8FC0-4E0199C34C30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D63D494D-6301-466B-88ED-CF70DD14274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FD68551-EA45-4DC1-AB92-525D85681C8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350AD65-FB99-471D-AE60-96396D9D1BF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2492-4B9B-8FC0-4E0199C34C30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75240F00-A815-4916-9FBC-EA56315C66A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262B2CC-4A98-4392-948A-DA79ED77BEB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A036FEF-164B-4B42-B58F-2D30277353F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492-4B9B-8FC0-4E0199C34C30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22EC112D-0928-452E-894E-102C695BABD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040A9FF-1D36-43C5-B027-F5124D9F8A4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AC7704A-61E4-43E1-8729-83838482364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2492-4B9B-8FC0-4E0199C34C30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84A39B91-824A-46DA-8629-D2F757777DD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373718F-C315-4F74-B6A4-D513C22D47E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AC18DFF-3132-4EF6-B2ED-FC6E31A6F4F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492-4B9B-8FC0-4E0199C34C30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A3124063-B54E-47F5-BA24-2D2318424D9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938E02C-D897-4E75-A1B7-DBE0E4121AB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A32C3A2-000B-4CCA-BEB5-F8351D5DC1B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2492-4B9B-8FC0-4E0199C34C30}"/>
                </c:ext>
              </c:extLst>
            </c:dLbl>
            <c:dLbl>
              <c:idx val="75"/>
              <c:layout>
                <c:manualLayout>
                  <c:x val="3.5880486892672328E-2"/>
                  <c:y val="-6.601593613826470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  <a:cs typeface="+mn-cs"/>
                      </a:defRPr>
                    </a:pPr>
                    <a:fld id="{33053217-6675-4F5E-868D-29D5B183991A}" type="XVALUE"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pPr>
                        <a:defRPr sz="800" b="1">
                          <a:latin typeface="Meiryo UI" panose="020B0604030504040204" pitchFamily="50" charset="-128"/>
                          <a:ea typeface="Meiryo UI" panose="020B0604030504040204" pitchFamily="50" charset="-128"/>
                        </a:defRPr>
                      </a:pPr>
                      <a:t>[X VALUE]</a:t>
                    </a:fld>
                    <a:r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, </a:t>
                    </a: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下げ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2.4</a:t>
                    </a:r>
                  </a:p>
                  <a:p>
                    <a:pPr>
                      <a:defRPr sz="800" b="1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(20cm)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  <a:cs typeface="+mn-cs"/>
                    </a:defRPr>
                  </a:pPr>
                  <a:endParaRPr lang="en-US" altLang="ja-JP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162762393252121"/>
                      <c:h val="0.1320640974019062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492-4B9B-8FC0-4E0199C34C30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FA91F6C6-EED1-4A6A-8FD2-4A2FD7F0E1C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89488DF-0D80-42F8-ADA4-7392F788951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5A4EB48-884F-4631-AC17-081E089B937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2492-4B9B-8FC0-4E0199C34C30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42E2F8FF-49F1-4A37-B5C1-9B770C0B352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1E49FC4-0436-444C-8D95-985ABAC61EB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2B5F8AA-F7A7-449E-BA1F-6AC1A899DC3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2492-4B9B-8FC0-4E0199C34C30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B6D8A82B-0944-4E24-8AF8-22E76047919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64B8481-8763-4B58-967E-146E5F6D020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BB52044-A73D-45C2-BEE9-1D0C4D74006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2492-4B9B-8FC0-4E0199C34C30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ACE92626-A093-4EFB-A8B1-1F18BB8AC19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33CB969-EB8E-49D4-A70A-E59C8F88ADF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CE0AD00-ED8D-402F-87F8-5DDF8A27877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2492-4B9B-8FC0-4E0199C34C30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14DA43FC-9B4A-4FBD-921B-C7B3FF8F897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23B33FB-6284-4E5E-8F04-F104799DEF5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E92FBF0-753B-4E95-BB12-E4A71F7F462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2492-4B9B-8FC0-4E0199C34C30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38DCF39C-F173-430A-BAFC-5AA708811BB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9B176A4-3CD5-40ED-A468-0FECB185311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D3BC26A-940B-43DB-B5A7-D17AB523959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2492-4B9B-8FC0-4E0199C34C30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29D1E3EE-85DA-41C1-9408-557219E2EF9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48BE52A-CC63-4B50-8E02-C460AD332A8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297B0D2-45E8-49F1-8728-DEE09843A10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492-4B9B-8FC0-4E0199C34C30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5CF6B4AB-343F-4CC3-9906-B5F6D7C9BA6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1FCF55F-C94A-4BCB-8300-C61F44C77A1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4B1A947-1F57-472E-8C6A-656D9EAB4C2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2492-4B9B-8FC0-4E0199C34C30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92F1D7F0-6077-4868-9028-5294382F860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A061ED0-6A90-45F6-8B45-D10E76981FF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34C8B25-AD33-4C37-BBF4-F2CC4F6E67F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492-4B9B-8FC0-4E0199C34C30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31CD0910-0475-4C43-95C5-27512EFD4C6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11D8AD8-6662-4654-8F56-6331B2347D4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53A651C-698B-479E-87A5-710AFBE063A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2492-4B9B-8FC0-4E0199C34C30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E0E4DC85-115B-4BE9-91B3-17E7C808872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AD84248-F95A-4186-A421-03864E8AC07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7126DE8-81D9-46F5-92C3-2CA58097CE6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492-4B9B-8FC0-4E0199C34C30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4D114E51-B18A-4ECD-909E-5EC4C26E534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AF6781F-4E09-499A-AFFF-CAAF729246F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D598E88-A5BC-4C87-A15E-1845BB21FB7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2492-4B9B-8FC0-4E0199C34C30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74FC1683-530D-4337-9166-24AFCD7CEFE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0A09888-415F-4E81-A5A1-96C6E7E0AEF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7FDA7D7-361D-4622-9F2D-21E2FE0C220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492-4B9B-8FC0-4E0199C34C30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7937388C-AB2D-4287-8121-3F082F03AD2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50C9E3A-BFCD-40AC-A695-37058F0679B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98E177A-398E-4AAC-B3C6-0CEC3D58012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2492-4B9B-8FC0-4E0199C34C30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F6EC5A7A-A515-408E-B503-EBAECE33F00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165D0FA-1CF5-40BF-A097-021FCED745F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99E7913-DBE6-4453-A679-4B9F7985F72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492-4B9B-8FC0-4E0199C34C30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2B12029A-7F08-4C31-94EC-F22A5A169C8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3176532-0698-4620-A0E2-C6F1557BF69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37199F8-11E8-4F75-9D16-687C49CACDC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2492-4B9B-8FC0-4E0199C34C30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090BF843-3C8F-4C88-BFE7-1EFF3263AA5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E8C3D1F-3B99-4785-A19A-CFE41719566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E3A4D5E-34EE-450F-9719-1CF3F11CBCB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2492-4B9B-8FC0-4E0199C34C30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AE647FF1-7A92-4559-A78D-E6F3A349E03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15C1CE7-B2B4-4BDE-B33D-33B8E790481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6B6EB43-2D85-455D-8FE5-09D5F52CFB7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2492-4B9B-8FC0-4E0199C34C30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0D42DC0C-1D66-47F5-B45F-1975A55F6FF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B243AF0-1EAA-4215-95F0-2F4F2B42985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8AF94B6-1973-47CC-8340-90293A39675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492-4B9B-8FC0-4E0199C34C30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AEAD14D3-4388-45C5-B76B-42696281CB1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22BE7F2-6CCC-43C3-B773-9E43C9EB947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93E494F-F48E-43B5-B039-031E91763B0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2492-4B9B-8FC0-4E0199C34C30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242F887E-AEC9-4B58-8C8F-7B53645DFE4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9928BB6-24C8-4945-A9FB-F03854C3B4D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7127F6D-CC58-4073-8FB2-3DB9A1D7308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2492-4B9B-8FC0-4E0199C34C30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BBA9FEA5-48FD-492D-A3FE-515B30E8051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CA0AA06-543A-4AD3-BD7C-69CCBE8EB7B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5EE68F8-0B23-4671-A7EE-D89BD358ADA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2492-4B9B-8FC0-4E0199C34C30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ACA918A8-E9BE-4669-AFA2-35E6E6BEA73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8896759-080F-4986-9621-FD484F03664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6B7D339-7D13-4894-9050-934E610E26A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2492-4B9B-8FC0-4E0199C34C30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3DDAFAA0-0918-4508-9BEC-4EBDE7B2DB6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BA2704E-731E-42D3-8FB7-7E0A0D3FCB1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D7A7B7C-F365-4D05-9DC7-C65E5BC71EC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2492-4B9B-8FC0-4E0199C34C30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DE790597-7CF2-4ED6-AA4F-E6AFDBFC4A7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474DCA9-F951-4E44-B5F3-ABBDA117238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A1AEF22-A0BC-4E50-9DE6-26D65148386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2492-4B9B-8FC0-4E0199C34C30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108CD133-29A6-4079-88EA-AF29D2DB355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A832ACF-249F-4DD0-823B-566EE807F7D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7F9AF00-EA5B-48B8-8A19-5932C19B59F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2492-4B9B-8FC0-4E0199C34C30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9B73F1B8-82AF-4B98-8C60-D23B79DF0F7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859CCC7-91A3-43E7-9EEC-94632F1B1AF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D005EE5-683B-4543-9151-96F3B93CFA8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2492-4B9B-8FC0-4E0199C34C30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48616759-B9CD-4949-A4FE-3B61F13A0DB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F734B95-6771-4213-BF3F-0DA9C6C7C7D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6E030AC-7082-494F-8AD1-0F266BEA37E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2492-4B9B-8FC0-4E0199C34C30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276CEFF8-9F54-4767-8C35-EBC0E5D3BFA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B0C8C9B-BAFD-4DF4-A6E4-B3D0B6EC9F0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5C87DBC-B4AA-4F96-8BD4-6E78550CA25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2492-4B9B-8FC0-4E0199C34C30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CAB7E446-F8EA-46F5-8731-845782DE663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1523AC8-B3F0-4F87-AE51-8955B59C328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E24D543-38C9-4B5D-90EC-8248B4CFE5E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2492-4B9B-8FC0-4E0199C34C30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568363BF-6DA0-458D-9376-DA0228EB102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C652DAD-5410-4DCD-9C43-FE3B74FE19B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1D9B1F1-8EEB-491C-B548-E44BFC8F1EC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2492-4B9B-8FC0-4E0199C34C30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D55596F1-84DC-4826-9125-B4D1B90E1A7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BA8B1C8-42E5-4444-82B4-E37ED4C0475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97D9E81-9336-4288-AA08-8AD12E696FD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2492-4B9B-8FC0-4E0199C34C30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DD2B9070-2AD4-4686-BA12-E4202465C07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11EE01A-1741-4BF8-81CE-C4044C4D802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0A63808-EB22-4D94-BC89-D1726C6E796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2492-4B9B-8FC0-4E0199C34C30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AFBD5BCB-8962-4D36-9FC1-726592C99EB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7D7F066-C75D-43A7-A503-5CDFEC86352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DD62A68-C650-4310-B6A0-425103647EA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2492-4B9B-8FC0-4E0199C34C30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4A86665D-B0CC-4C1D-B23A-F734608C238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ED7C976-43D3-4B7D-8B8E-90C1316C34E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B434120-350E-4D32-906D-BF9E721F9A5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2492-4B9B-8FC0-4E0199C34C30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F4C454C9-C024-4C9F-9323-0E0B053D8EC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BA1BF81-F415-4145-B2D4-CFD0908B5BD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42D4DBB-34EF-4043-AFFC-BE410F6144C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2492-4B9B-8FC0-4E0199C34C30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19575694-AE40-497B-AD41-FC6EBC47DB9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C5C5DC4-1AD7-45D6-818F-184DC5D760C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F70697D-5141-40E5-8101-1299FE58406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2492-4B9B-8FC0-4E0199C34C30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6F0582F2-BB04-4372-8974-91DE98A2506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CBBB839-0C22-4592-B4A2-BC3788D0AF7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774CC71-43A9-48BE-8CC3-AA74B590DCB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2492-4B9B-8FC0-4E0199C34C30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E66A82EB-1E81-4166-96A9-E163459807B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E006C17-FE05-439E-BDAE-4951ACB7173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407779C-DADE-4FDF-8CDF-986C614DA4D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2492-4B9B-8FC0-4E0199C34C30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687064A6-6508-4E6D-A84F-4D0C1D9EFAD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A00E8A4-32B3-4AA1-BED9-C37C4709D5D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9F94BB5-5988-4349-A7B1-4C41DCC2370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2492-4B9B-8FC0-4E0199C34C30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69AFA65F-3EF3-4AD8-B5A6-6B5FBC6C0F0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EA79022-A5D5-4115-874C-C3857A11315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1BBF932-976E-4580-A0BF-4C78DA8D4F2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2492-4B9B-8FC0-4E0199C34C30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A3FAC3CD-6308-45B8-AC35-428E1F1D1B6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06473A4-3657-4DD1-A0B2-2FF52FB8F48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D4886EB-5612-42CB-91E9-5B283B74F44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2492-4B9B-8FC0-4E0199C34C30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B4140D58-B2A1-4F85-916B-8F46FB68F80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BFF06D2-F5FC-423D-9BB2-EECB8314AF9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AE25A35-8C80-4166-89F2-81DD9B272D5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2492-4B9B-8FC0-4E0199C34C30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9849953D-5DDA-41C8-80C7-74549C9EB5A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89B062D-C5DF-4A2E-99AE-BD70C1765D4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BB54C54-4389-41CC-92B6-946CF519C42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2492-4B9B-8FC0-4E0199C34C30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E04E90EF-411D-4F1C-9C5C-30E15B61FFA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DA7E577-5434-43E6-BCD5-C312280B515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242EC47-AAB3-42CB-94BF-ED07C107DAB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2492-4B9B-8FC0-4E0199C34C30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D26301EB-E04C-4A94-AEA7-5F4070D0C76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5F93651-DC3D-4364-AF4E-E86B115CEF9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0B15CCC-DA8A-4172-8B9F-64CD278C0AE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2492-4B9B-8FC0-4E0199C34C30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27EF2782-8E2B-401E-9327-41D661C8854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F00404B-74D1-4FB8-93DD-4EA45B5B75F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82B74A6-F798-49B1-8AC9-E4C5E3FB553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2492-4B9B-8FC0-4E0199C34C30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69FBC353-D03A-4A1E-9C46-0CFD8110A38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0E4DC51-82A1-419F-9D84-0390E795935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96C464F-4AC6-45D4-8846-9A50DD2CDD7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2492-4B9B-8FC0-4E0199C34C30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15E89F8B-EBDB-48FC-9C8A-FAFC3503D69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4B331B8-CAA3-456E-9138-1F21787ED82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2F5567F-BEF2-44FB-88B4-3857165083E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2492-4B9B-8FC0-4E0199C34C30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4BEF8951-9BF1-47ED-B1E6-E3B57D88D72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E5D8C44-BE74-482E-997D-253FD8BDB09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E58D4BE-C1E7-462F-9934-870E0C813D5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2492-4B9B-8FC0-4E0199C34C30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D54381E1-A7CA-4DC7-B3E1-CFF05AA31EC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CA05750-755E-475B-9635-A6B0FB60857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B64D42E-25B0-4546-973C-9ABECE3BC07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2492-4B9B-8FC0-4E0199C34C30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7145C540-36F0-4E23-972C-800C9BBAA16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4691B76-929A-478B-83A4-239EB6743F7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7CB994D-A8B7-49F8-A27B-A8387ACB44C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2492-4B9B-8FC0-4E0199C34C30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0F90E4DC-CA0D-49ED-9404-DED3D4354A4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2489FE6-4362-41FE-91D8-1182D7D336C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B5CF3F0-ECCE-4654-9A64-375BDACC545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2492-4B9B-8FC0-4E0199C34C30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241D9F2C-BD61-453F-8DBF-D0BC601FD5E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C940844-0B47-4A64-BB5F-983C3493B87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BA2B8BB-9505-4B29-9905-A6896B85155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2492-4B9B-8FC0-4E0199C34C30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C792FE18-61BC-4E6E-B32F-4CDB19B19D3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01905C1-5523-48C9-906E-9BED37A6691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FDB4202-9337-4580-AA60-1CA0222F699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2492-4B9B-8FC0-4E0199C34C30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FC6C546F-666B-4B3C-B743-D90033D8665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16030C6-D8A8-49B2-BE50-1EC0A31C2CC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6AC7150-B026-45BE-939B-73D4197EBDE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2492-4B9B-8FC0-4E0199C34C30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5AB00D84-A047-4A34-8FCE-2FFAEF57F82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003219E-39C7-45C6-B001-C5D502569A2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8A57783-1687-48ED-BA95-583FDBB017C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2492-4B9B-8FC0-4E0199C34C30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BA904E92-4F0F-4217-9463-03A5BF932D2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1F7F0FF-AD54-4315-BB5D-B647B79BFB1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A049B7B-71B1-4406-BB62-B994539A962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2492-4B9B-8FC0-4E0199C34C30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DF00F352-8B4E-4720-A6A5-E80140B2203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126AF47-C322-4AF6-A4E8-1190DE9EFE9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32ABDAD-0DE0-40CF-A8B6-398128172D1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2492-4B9B-8FC0-4E0199C34C30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22A2035D-7310-4C42-AB33-80315FDA311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7B92944-B42E-4862-8414-18B89C38B07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45E6F6E-F5D8-423F-A735-F780C04A78C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2492-4B9B-8FC0-4E0199C34C30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D251EA5A-744D-437D-B680-EAD2ACD8CB5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0CAB43F-7E4E-4536-B8A1-1CA469F4465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68413C4-19D2-4BAD-A948-8DC06CB5073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2492-4B9B-8FC0-4E0199C34C30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C4486F71-CB37-4A25-B1F4-AB303D368CD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E2DA435-B6DE-4C89-91C1-96DCA1CFECB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AF08B75-8AB3-4F78-BEA1-78F076E8171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2492-4B9B-8FC0-4E0199C34C30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CBCECB6A-E656-4579-9D0D-499243A3BCD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B77ACBF-86EC-4EBD-9172-11B48E43A66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26CC4F2-4B4C-441B-9060-372CD077E0F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2492-4B9B-8FC0-4E0199C34C30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777550EC-03C3-4591-AB1B-9B5FAD2861F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B96996D-9497-4C64-B02A-36619295C59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97FE0F5-A15A-436B-9EED-118356FCD0F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2492-4B9B-8FC0-4E0199C34C30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E5F96A5C-6942-4AE0-8A37-F83A1782C3F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2E35D84-6D06-4D82-B525-D1EAD6646B3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6084C3D-B547-4DB8-9443-552AA07F46A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2492-4B9B-8FC0-4E0199C34C30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24EC6F0C-E309-4D2D-BC7D-6C79FC85CCF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43166FA-7CB3-4783-B52A-39DCAA01877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1FEB41A-23F1-4232-8956-F48074E34DF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2492-4B9B-8FC0-4E0199C34C30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98A91C6D-59D1-464E-A956-A4788A19BC7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278E1B1-3110-4B55-AF8E-C3D149EEA3C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F53AFC6-ED2D-4E17-9E72-2039C9BCA21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2492-4B9B-8FC0-4E0199C34C30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4A589ABB-AD9D-41B6-9E8F-ED3E57CD0AA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D8937BA-6B7A-48E0-BCFE-DE979EB224C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1B4B801-24DC-4430-96CC-F6C2E21C6E3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2492-4B9B-8FC0-4E0199C34C30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'240713'!$D$7:$D$150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'240713'!$F$7:$F$150</c:f>
              <c:numCache>
                <c:formatCode>General</c:formatCode>
                <c:ptCount val="14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98.9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97.1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'240713'!$G$82</c15:f>
                <c15:dlblRangeCache>
                  <c:ptCount val="1"/>
                </c15:dlblRangeCache>
              </c15:datalabelsRange>
            </c:ext>
            <c:ext xmlns:c16="http://schemas.microsoft.com/office/drawing/2014/chart" uri="{C3380CC4-5D6E-409C-BE32-E72D297353CC}">
              <c16:uniqueId val="{00000091-2492-4B9B-8FC0-4E0199C34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2784"/>
        <c:axId val="537473504"/>
      </c:scatterChart>
      <c:valAx>
        <c:axId val="53747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3504"/>
        <c:crosses val="autoZero"/>
        <c:crossBetween val="midCat"/>
      </c:valAx>
      <c:valAx>
        <c:axId val="537473504"/>
        <c:scaling>
          <c:orientation val="minMax"/>
          <c:min val="-2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2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2024/08/15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'240815'!$E$6</c:f>
              <c:strCache>
                <c:ptCount val="1"/>
                <c:pt idx="0">
                  <c:v>水位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'240815'!$D$7:$D$150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'240815'!$E$7:$E$150</c:f>
              <c:numCache>
                <c:formatCode>General</c:formatCode>
                <c:ptCount val="144"/>
                <c:pt idx="0">
                  <c:v>141.9</c:v>
                </c:pt>
                <c:pt idx="1">
                  <c:v>140.80000000000001</c:v>
                </c:pt>
                <c:pt idx="2">
                  <c:v>139.6</c:v>
                </c:pt>
                <c:pt idx="3">
                  <c:v>138.4</c:v>
                </c:pt>
                <c:pt idx="4">
                  <c:v>137.19999999999999</c:v>
                </c:pt>
                <c:pt idx="5">
                  <c:v>135.80000000000001</c:v>
                </c:pt>
                <c:pt idx="6">
                  <c:v>134.5</c:v>
                </c:pt>
                <c:pt idx="7">
                  <c:v>133.19999999999999</c:v>
                </c:pt>
                <c:pt idx="8">
                  <c:v>131.9</c:v>
                </c:pt>
                <c:pt idx="9">
                  <c:v>130.6</c:v>
                </c:pt>
                <c:pt idx="10">
                  <c:v>129.4</c:v>
                </c:pt>
                <c:pt idx="11">
                  <c:v>128.19999999999999</c:v>
                </c:pt>
                <c:pt idx="12">
                  <c:v>127</c:v>
                </c:pt>
                <c:pt idx="13">
                  <c:v>125.9</c:v>
                </c:pt>
                <c:pt idx="14">
                  <c:v>124.8</c:v>
                </c:pt>
                <c:pt idx="15">
                  <c:v>123.6</c:v>
                </c:pt>
                <c:pt idx="16">
                  <c:v>122.5</c:v>
                </c:pt>
                <c:pt idx="17">
                  <c:v>121.3</c:v>
                </c:pt>
                <c:pt idx="18">
                  <c:v>120</c:v>
                </c:pt>
                <c:pt idx="19">
                  <c:v>118.7</c:v>
                </c:pt>
                <c:pt idx="20">
                  <c:v>117.3</c:v>
                </c:pt>
                <c:pt idx="21">
                  <c:v>115.8</c:v>
                </c:pt>
                <c:pt idx="22">
                  <c:v>114.2</c:v>
                </c:pt>
                <c:pt idx="23">
                  <c:v>112.4</c:v>
                </c:pt>
                <c:pt idx="24">
                  <c:v>110.6</c:v>
                </c:pt>
                <c:pt idx="25">
                  <c:v>108.7</c:v>
                </c:pt>
                <c:pt idx="26">
                  <c:v>106.7</c:v>
                </c:pt>
                <c:pt idx="27">
                  <c:v>104.7</c:v>
                </c:pt>
                <c:pt idx="28">
                  <c:v>102.6</c:v>
                </c:pt>
                <c:pt idx="29">
                  <c:v>100.5</c:v>
                </c:pt>
                <c:pt idx="30">
                  <c:v>98.4</c:v>
                </c:pt>
                <c:pt idx="31">
                  <c:v>96.3</c:v>
                </c:pt>
                <c:pt idx="32">
                  <c:v>94.2</c:v>
                </c:pt>
                <c:pt idx="33">
                  <c:v>92.2</c:v>
                </c:pt>
                <c:pt idx="34">
                  <c:v>90.3</c:v>
                </c:pt>
                <c:pt idx="35">
                  <c:v>88.5</c:v>
                </c:pt>
                <c:pt idx="36">
                  <c:v>86.7</c:v>
                </c:pt>
                <c:pt idx="37">
                  <c:v>85</c:v>
                </c:pt>
                <c:pt idx="38">
                  <c:v>83.4</c:v>
                </c:pt>
                <c:pt idx="39">
                  <c:v>81.8</c:v>
                </c:pt>
                <c:pt idx="40">
                  <c:v>80.2</c:v>
                </c:pt>
                <c:pt idx="41">
                  <c:v>78.7</c:v>
                </c:pt>
                <c:pt idx="42">
                  <c:v>77.3</c:v>
                </c:pt>
                <c:pt idx="43">
                  <c:v>75.8</c:v>
                </c:pt>
                <c:pt idx="44">
                  <c:v>74.3</c:v>
                </c:pt>
                <c:pt idx="45">
                  <c:v>72.8</c:v>
                </c:pt>
                <c:pt idx="46">
                  <c:v>71.3</c:v>
                </c:pt>
                <c:pt idx="47">
                  <c:v>69.8</c:v>
                </c:pt>
                <c:pt idx="48">
                  <c:v>68.2</c:v>
                </c:pt>
                <c:pt idx="49">
                  <c:v>66.7</c:v>
                </c:pt>
                <c:pt idx="50">
                  <c:v>65.2</c:v>
                </c:pt>
                <c:pt idx="51">
                  <c:v>63.7</c:v>
                </c:pt>
                <c:pt idx="52">
                  <c:v>62.3</c:v>
                </c:pt>
                <c:pt idx="53">
                  <c:v>61</c:v>
                </c:pt>
                <c:pt idx="54">
                  <c:v>59.9</c:v>
                </c:pt>
                <c:pt idx="55">
                  <c:v>58.8</c:v>
                </c:pt>
                <c:pt idx="56">
                  <c:v>58</c:v>
                </c:pt>
                <c:pt idx="57">
                  <c:v>57.3</c:v>
                </c:pt>
                <c:pt idx="58">
                  <c:v>56.8</c:v>
                </c:pt>
                <c:pt idx="59">
                  <c:v>56.6</c:v>
                </c:pt>
                <c:pt idx="60">
                  <c:v>56.6</c:v>
                </c:pt>
                <c:pt idx="61">
                  <c:v>56.8</c:v>
                </c:pt>
                <c:pt idx="62">
                  <c:v>57.2</c:v>
                </c:pt>
                <c:pt idx="63">
                  <c:v>57.8</c:v>
                </c:pt>
                <c:pt idx="64">
                  <c:v>58.6</c:v>
                </c:pt>
                <c:pt idx="65">
                  <c:v>59.6</c:v>
                </c:pt>
                <c:pt idx="66">
                  <c:v>60.7</c:v>
                </c:pt>
                <c:pt idx="67">
                  <c:v>62</c:v>
                </c:pt>
                <c:pt idx="68">
                  <c:v>63.4</c:v>
                </c:pt>
                <c:pt idx="69">
                  <c:v>64.900000000000006</c:v>
                </c:pt>
                <c:pt idx="70">
                  <c:v>66.5</c:v>
                </c:pt>
                <c:pt idx="71">
                  <c:v>68.2</c:v>
                </c:pt>
                <c:pt idx="72">
                  <c:v>69.900000000000006</c:v>
                </c:pt>
                <c:pt idx="73">
                  <c:v>71.8</c:v>
                </c:pt>
                <c:pt idx="74">
                  <c:v>73.7</c:v>
                </c:pt>
                <c:pt idx="75">
                  <c:v>75.7</c:v>
                </c:pt>
                <c:pt idx="76">
                  <c:v>77.8</c:v>
                </c:pt>
                <c:pt idx="77">
                  <c:v>80</c:v>
                </c:pt>
                <c:pt idx="78">
                  <c:v>82.3</c:v>
                </c:pt>
                <c:pt idx="79">
                  <c:v>84.8</c:v>
                </c:pt>
                <c:pt idx="80">
                  <c:v>87.5</c:v>
                </c:pt>
                <c:pt idx="81">
                  <c:v>90.3</c:v>
                </c:pt>
                <c:pt idx="82">
                  <c:v>93.2</c:v>
                </c:pt>
                <c:pt idx="83">
                  <c:v>96.3</c:v>
                </c:pt>
                <c:pt idx="84">
                  <c:v>99.5</c:v>
                </c:pt>
                <c:pt idx="85">
                  <c:v>102.9</c:v>
                </c:pt>
                <c:pt idx="86">
                  <c:v>106.3</c:v>
                </c:pt>
                <c:pt idx="87">
                  <c:v>109.8</c:v>
                </c:pt>
                <c:pt idx="88">
                  <c:v>113.3</c:v>
                </c:pt>
                <c:pt idx="89">
                  <c:v>116.7</c:v>
                </c:pt>
                <c:pt idx="90">
                  <c:v>120.2</c:v>
                </c:pt>
                <c:pt idx="91">
                  <c:v>123.5</c:v>
                </c:pt>
                <c:pt idx="92">
                  <c:v>126.7</c:v>
                </c:pt>
                <c:pt idx="93">
                  <c:v>129.69999999999999</c:v>
                </c:pt>
                <c:pt idx="94">
                  <c:v>132.5</c:v>
                </c:pt>
                <c:pt idx="95">
                  <c:v>135</c:v>
                </c:pt>
                <c:pt idx="96">
                  <c:v>137.4</c:v>
                </c:pt>
                <c:pt idx="97">
                  <c:v>139.4</c:v>
                </c:pt>
                <c:pt idx="98">
                  <c:v>141.19999999999999</c:v>
                </c:pt>
                <c:pt idx="99">
                  <c:v>142.80000000000001</c:v>
                </c:pt>
                <c:pt idx="100">
                  <c:v>144.1</c:v>
                </c:pt>
                <c:pt idx="101">
                  <c:v>145.19999999999999</c:v>
                </c:pt>
                <c:pt idx="102">
                  <c:v>146.1</c:v>
                </c:pt>
                <c:pt idx="103">
                  <c:v>146.80000000000001</c:v>
                </c:pt>
                <c:pt idx="104">
                  <c:v>147.4</c:v>
                </c:pt>
                <c:pt idx="105">
                  <c:v>147.9</c:v>
                </c:pt>
                <c:pt idx="106">
                  <c:v>148.30000000000001</c:v>
                </c:pt>
                <c:pt idx="107">
                  <c:v>148.69999999999999</c:v>
                </c:pt>
                <c:pt idx="108">
                  <c:v>149</c:v>
                </c:pt>
                <c:pt idx="109">
                  <c:v>149.30000000000001</c:v>
                </c:pt>
                <c:pt idx="110">
                  <c:v>149.5</c:v>
                </c:pt>
                <c:pt idx="111">
                  <c:v>149.80000000000001</c:v>
                </c:pt>
                <c:pt idx="112">
                  <c:v>150</c:v>
                </c:pt>
                <c:pt idx="113">
                  <c:v>150.19999999999999</c:v>
                </c:pt>
                <c:pt idx="114">
                  <c:v>150.4</c:v>
                </c:pt>
                <c:pt idx="115">
                  <c:v>150.5</c:v>
                </c:pt>
                <c:pt idx="116">
                  <c:v>150.6</c:v>
                </c:pt>
                <c:pt idx="117">
                  <c:v>150.5</c:v>
                </c:pt>
                <c:pt idx="118">
                  <c:v>150.4</c:v>
                </c:pt>
                <c:pt idx="119">
                  <c:v>150.19999999999999</c:v>
                </c:pt>
                <c:pt idx="120">
                  <c:v>149.9</c:v>
                </c:pt>
                <c:pt idx="121">
                  <c:v>149.5</c:v>
                </c:pt>
                <c:pt idx="122">
                  <c:v>149</c:v>
                </c:pt>
                <c:pt idx="123">
                  <c:v>148.5</c:v>
                </c:pt>
                <c:pt idx="124">
                  <c:v>147.80000000000001</c:v>
                </c:pt>
                <c:pt idx="125">
                  <c:v>147.19999999999999</c:v>
                </c:pt>
                <c:pt idx="126">
                  <c:v>146.5</c:v>
                </c:pt>
                <c:pt idx="127">
                  <c:v>145.9</c:v>
                </c:pt>
                <c:pt idx="128">
                  <c:v>145.30000000000001</c:v>
                </c:pt>
                <c:pt idx="129">
                  <c:v>144.80000000000001</c:v>
                </c:pt>
                <c:pt idx="130">
                  <c:v>144.30000000000001</c:v>
                </c:pt>
                <c:pt idx="131">
                  <c:v>143.9</c:v>
                </c:pt>
                <c:pt idx="132">
                  <c:v>143.69999999999999</c:v>
                </c:pt>
                <c:pt idx="133">
                  <c:v>143.6</c:v>
                </c:pt>
                <c:pt idx="134">
                  <c:v>143.5</c:v>
                </c:pt>
                <c:pt idx="135">
                  <c:v>143.6</c:v>
                </c:pt>
                <c:pt idx="136">
                  <c:v>143.69999999999999</c:v>
                </c:pt>
                <c:pt idx="137">
                  <c:v>143.9</c:v>
                </c:pt>
                <c:pt idx="138">
                  <c:v>144.1</c:v>
                </c:pt>
                <c:pt idx="139">
                  <c:v>144.30000000000001</c:v>
                </c:pt>
                <c:pt idx="140">
                  <c:v>144.5</c:v>
                </c:pt>
                <c:pt idx="141">
                  <c:v>144.6</c:v>
                </c:pt>
                <c:pt idx="142">
                  <c:v>144.69999999999999</c:v>
                </c:pt>
                <c:pt idx="143">
                  <c:v>144.6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5-4DB3-A38C-678BE4B7494D}"/>
            </c:ext>
          </c:extLst>
        </c:ser>
        <c:ser>
          <c:idx val="1"/>
          <c:order val="1"/>
          <c:tx>
            <c:strRef>
              <c:f>'240815'!$F$6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C45-4DB3-A38C-678BE4B7494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5892A25-1F5D-4955-82A5-D05CB806E2CA}" type="CELLRANGE">
                      <a:rPr lang="ja-JP" altLang="en-US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AB20FB35-FE33-4290-B543-E9DE3BB5760E}" type="SERIESNAME">
                      <a:rPr lang="ja-JP" altLang="en-US" baseline="0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F3A4D66-82F2-475C-97C4-F2EFEAA459F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B145067-9A6E-4F1E-8DC8-02D8D15C3DA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C45-4DB3-A38C-678BE4B7494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E5EB49F-0666-4886-A9C1-6213B621D96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6B8D633-43B1-4F34-9D05-908DEBB3645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F6E9FE6-58C3-4686-8A38-12C11EEF9BE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C45-4DB3-A38C-678BE4B7494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80ACAFB-39E2-4C3A-B3D4-F41F6ABCFCA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61ECFA9-FAF1-4F16-9B18-0B6D25B8BA1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56BD5FE-C134-4213-A626-60DAF446E7C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C45-4DB3-A38C-678BE4B7494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2B39375-CE22-4FA9-8EC1-E17DB52E627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54F6F82-3B45-4AC1-B19D-921ACE75ACC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03A9918-8A17-4CEC-9599-226AB93062B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C45-4DB3-A38C-678BE4B7494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2FC13E7-B0B3-4C99-BB70-188532CCCE3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A14FCE1-2B64-427B-A507-283D02FA493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B0A86AA-E1DF-47F7-A0C2-4CB92BF3743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C45-4DB3-A38C-678BE4B7494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0531CE8-D98E-4424-B60B-D764A605C33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AEA5E2C-09CF-4DC1-9DA5-216FCD65EAD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B75C515-FE5C-4219-AE6E-02D6288CD95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C45-4DB3-A38C-678BE4B7494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35F5E44-1658-4FBE-8314-24D46DD6A88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B2EB58C-2532-4BAB-B501-111A89AF085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F838E48-FB86-448F-83E0-82B9C12109C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C45-4DB3-A38C-678BE4B7494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BBF8570-14D6-4D04-99F4-3C5ADF820D3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608BF14-8EAD-4950-9894-A5F669D136C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EC72505-4F3F-446B-AEC7-2A742CC985E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C45-4DB3-A38C-678BE4B7494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6724EDB-5FF6-4E9E-9C74-A3699A7A448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815E853-EBF0-4DE7-8F9D-81AD303AD18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670F85C-FA82-4618-88BC-B7DD6324B54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C45-4DB3-A38C-678BE4B7494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5719E67-F966-41D7-A5ED-7AF125DCD11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A32D8DF-E2AC-43A1-8945-DE0E919DA05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F74F79B-48F1-4897-8A94-8907A62C58C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C45-4DB3-A38C-678BE4B7494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74CF150-04A2-4523-8A98-51FB1FA23B5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8179638-E8E1-4E5A-B72D-41709A56888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302A983-94E2-4442-AB6E-E1E5FE5079F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C45-4DB3-A38C-678BE4B7494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7ABB9E6-1300-4173-9B94-9E13E3AD8EE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8FC23AF-294F-41F5-8BE8-FCBD6FB0997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F724C41-7D77-4BDF-A0EC-D8B8C786765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C45-4DB3-A38C-678BE4B7494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8924C8D-824F-4FCB-8D99-43A57C5AB67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D967431-63AE-4D21-B895-F0612298040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C4005AD-4895-46F3-8044-B2F3E64211F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C45-4DB3-A38C-678BE4B7494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3C6615B-E187-41A0-8955-7BA00518D9F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2C70E01-9DC5-402E-B200-640BCA21A88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945DC2A-DB4F-47A7-B406-B0FFB3B138A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C45-4DB3-A38C-678BE4B7494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AA4695D-C6FC-4799-A76A-F1DA5E69212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DF37A76-C68C-4ACB-998C-FB47C2DFE92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8E10984-FE29-4715-9E24-BE35EA3F49A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C45-4DB3-A38C-678BE4B7494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EB5E759-8086-4072-9B9C-F4CEB3AE4A7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011DA2C-E153-403A-A9E7-E808FFE0B25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B7314D9-9DAD-4108-A398-46F9BCE9DF1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C45-4DB3-A38C-678BE4B7494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1CCC4E0-E6FB-46D6-886E-77931BC2A8B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6162C90-D096-4C6B-A3BD-F2A6A7239D2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38A64BD-4A49-4C84-9B8E-CCA6B7372E0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C45-4DB3-A38C-678BE4B7494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85DB697-AF24-4BC2-BEBB-1478D686243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851907C-6921-49BE-9CE1-465381CF775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E4745C1-4F95-4123-A439-1E43BFD6359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C45-4DB3-A38C-678BE4B7494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B68CB0E-D542-407A-94F2-026EE83808C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3035DCF-BBD2-48AB-BCC7-5E4515F35C6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317C449-37C3-4801-B0F9-212F70DD29A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C45-4DB3-A38C-678BE4B7494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ADC3CFB-B706-4A81-A472-ED62FE7A8B0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5D97CE9-5863-4FBC-97C0-0E994BB7219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7DCC59C-6D4F-4233-A853-2B25141D64B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C45-4DB3-A38C-678BE4B7494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13A8984-73BC-4979-8577-9B1C763DD65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5E8DABE-993F-4731-BDC7-8C93C9C89AB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C3C43D0-A7B9-42FC-B2D3-65917CFC1AA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C45-4DB3-A38C-678BE4B7494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051EBAA-14C1-4924-AD04-22CF7ED574E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E56DC6D-9E5B-45E6-9C54-6D97AD4BB0D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723B57E-5457-4BF8-9950-A4BBD68E9EE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C45-4DB3-A38C-678BE4B7494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8E23E2A-4952-4629-801A-A8C6464F12E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593C5FF-6D7A-4E34-AB3B-837DDEEDF30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CE32733-80F9-4A3D-9547-4C0B3B2990B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C45-4DB3-A38C-678BE4B7494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D650AD9-F843-411C-9204-D52573BA01E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89810A4-078D-425A-A8BF-E9BDD09EE93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29254D5-88DC-4935-8126-27C413FE0E9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C45-4DB3-A38C-678BE4B7494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F174EC0-D132-4682-A003-F4979419535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6F0E77F-7C1E-467E-AAC9-7C25CD3F6E8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2D80B40-564F-4087-970E-43D1F34CD75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C45-4DB3-A38C-678BE4B7494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B2F6573-A6BC-4C20-A91D-DED8B0389F0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38E01BF-23A8-434C-8273-D84BF872676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4886715-D767-4A26-B913-FF3CB093746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C45-4DB3-A38C-678BE4B7494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4FF809B5-F44A-4464-86CD-68C758AF6CD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99451D2-2116-48AA-8A1B-C2C77533EA6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12B4FCC-3260-40CB-946F-3EE4CBD5289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C45-4DB3-A38C-678BE4B7494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698C60A-7D38-4208-8D18-251FEA5C58E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DC2251A-8E03-41D8-BCE0-615E648F798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DACB7EE-EA9B-4761-B197-1D3728C260D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C45-4DB3-A38C-678BE4B7494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B0A68218-A255-409F-8961-41B1A494A90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0349F1E-F086-4795-ACB3-4204B4362F1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E4D61DA-C8C8-49FE-A104-7833B56A77E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C45-4DB3-A38C-678BE4B7494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0D39C58D-D9F2-42F1-A254-0AABAFDE41F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FEBAF20-373E-400C-9D7D-435045EB995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3A92940-F3AA-4E31-AD43-DB393D48B3D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C45-4DB3-A38C-678BE4B7494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2F76B3BE-FD77-4951-BECD-4C318CEA168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477961E-CEDA-4704-A771-6A03526CE3C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ABBE9C8-47B7-476F-97C9-1B765E693BB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C45-4DB3-A38C-678BE4B7494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5FD35B38-CC44-4836-9811-F0CEE71D3B9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DDD72CD-38A7-431D-983C-F1AEAF9F9D5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4EE2657-032A-43C4-8021-CC624D2B96A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C45-4DB3-A38C-678BE4B7494D}"/>
                </c:ext>
              </c:extLst>
            </c:dLbl>
            <c:dLbl>
              <c:idx val="32"/>
              <c:layout>
                <c:manualLayout>
                  <c:x val="4.5850726515473825E-2"/>
                  <c:y val="-6.9821223388137163E-2"/>
                </c:manualLayout>
              </c:layout>
              <c:tx>
                <c:rich>
                  <a:bodyPr/>
                  <a:lstStyle/>
                  <a:p>
                    <a:fld id="{A3EDBA47-C937-49DA-8565-FE1FE13D652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5.5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(35cm)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805387465713617"/>
                      <c:h val="0.123583565397002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BC45-4DB3-A38C-678BE4B7494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B549E802-A040-4FA6-B9FD-2743736FBFE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4BEAB2A-5D34-42AD-8A89-488327902A7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5C625E5-9003-44FF-AB34-80308D0E4FB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BC45-4DB3-A38C-678BE4B7494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6083C77A-2FF3-4CB8-9DC2-4DB29DDD3AF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DD7219F-3AB1-4DDA-8F38-0BFFBCFB5BC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6FC998D-018E-48DC-ABDF-82515FD5363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BC45-4DB3-A38C-678BE4B7494D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B7808132-D254-438C-A197-BD41AED4F61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A950CA9-262F-412C-94E8-61B21AABCB3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CAEC3B0-87E0-4CE3-92F4-3F1A4951319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C45-4DB3-A38C-678BE4B7494D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6A5AD33-E62C-43CC-89D9-87A903B049D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BC915F1-22D2-4A29-BA5B-DC9700D0505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8C1525D-78E6-4EA8-806F-DE4CD7B0D5F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BC45-4DB3-A38C-678BE4B7494D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0060B9BF-FD06-4594-A36D-AC08FA64DCA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7B88F36-9B29-45FE-BB61-A6DE3C1E977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C67A0A1-3003-4149-9E0D-6711298CB00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BC45-4DB3-A38C-678BE4B7494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864F75E4-BE30-401F-B289-E0E105AB0CF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1A50248-ECC9-45D4-B553-8BCB0B2FA9D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35A9C3F-380B-4EDD-9CAE-F0949B8EDBC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BC45-4DB3-A38C-678BE4B7494D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225D9A6D-F256-428E-B082-87D61F94F76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32B83B0-2AFF-4D98-80E3-145A5E7D654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C8D1F8F-5DA8-44F4-B587-AA9AF216AB0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BC45-4DB3-A38C-678BE4B7494D}"/>
                </c:ext>
              </c:extLst>
            </c:dLbl>
            <c:dLbl>
              <c:idx val="40"/>
              <c:layout>
                <c:manualLayout>
                  <c:x val="1.2215213882463201E-2"/>
                  <c:y val="-6.7767819692430883E-2"/>
                </c:manualLayout>
              </c:layout>
              <c:tx>
                <c:rich>
                  <a:bodyPr/>
                  <a:lstStyle/>
                  <a:p>
                    <a:fld id="{96AF39A9-00E8-4D61-8DCE-E076F78FEEB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7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(40cm)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68068098081303"/>
                      <c:h val="0.1359049577596151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BC45-4DB3-A38C-678BE4B7494D}"/>
                </c:ext>
              </c:extLst>
            </c:dLbl>
            <c:dLbl>
              <c:idx val="41"/>
              <c:layout>
                <c:manualLayout>
                  <c:x val="-3.5831105965430293E-2"/>
                  <c:y val="0.14580314295758046"/>
                </c:manualLayout>
              </c:layout>
              <c:tx>
                <c:rich>
                  <a:bodyPr/>
                  <a:lstStyle/>
                  <a:p>
                    <a:fld id="{7E9C5333-0E81-4A91-B489-6A8B205A841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上げ</a:t>
                    </a:r>
                    <a:r>
                      <a:rPr lang="en-US" altLang="ja-JP" baseline="0"/>
                      <a:t>8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(32cm)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30444462170483"/>
                      <c:h val="0.13590495775961514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BC45-4DB3-A38C-678BE4B7494D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2149C9C2-F5A8-432E-87DF-D6E2F101D06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F8E33B3-AEBA-4F40-B243-0B63A726451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FE57A54-28D0-4391-9C5F-8B6C1609554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BC45-4DB3-A38C-678BE4B7494D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EF15054-FEA0-4444-B41F-A66AAADF203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8A757FF-F79C-4D90-81D2-1011C80B4E3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4F84B3F-90B4-45E6-A9FB-0B6F2EFEA19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BC45-4DB3-A38C-678BE4B7494D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1262CFB3-7DC0-4DE3-9DD5-37C49AF100B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434FF97-1B5B-4354-9771-CDD21A076E1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85EAC38-9C13-405C-9D0C-71F82B4B0C0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BC45-4DB3-A38C-678BE4B7494D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2C046118-6F76-469F-A600-DF1F4CB0FB9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D0CB5AA-E21A-4556-9861-A753C1C8730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D14767F-A27E-4F43-ADF3-47A49ECE84D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BC45-4DB3-A38C-678BE4B7494D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04027463-FBAD-44C0-B38F-3589928232E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0237E2C-6828-4EE4-B580-DD4F1126048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A2394A7-CAB6-4C62-BEB0-6B09E17950F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BC45-4DB3-A38C-678BE4B7494D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85572DB4-FF7E-4A16-A0F1-6173DBEB1C1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8D38467-C853-451C-95E8-D2F1D58848A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80BBE35-8D5A-4D03-8D9C-B2E6587419A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BC45-4DB3-A38C-678BE4B7494D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74256919-CBF2-43E5-A1DB-A0B562F6EE4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BA1A20A-F756-4E7F-9745-E43E95351B8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2A1F5C3-BA89-4B37-9E8C-DD1D8FEAA63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BC45-4DB3-A38C-678BE4B7494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46EADE7B-B788-4F33-9C4A-167251D919D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AF6CB04-5F7A-4E44-9B5B-710EDB05E60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69DF049-A886-46B8-A2EA-DB2E8D41805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BC45-4DB3-A38C-678BE4B7494D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1B9064AB-36FC-45BD-B32C-7DB87355CEF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F15AD34-8764-42F9-8278-06D3241C17D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96F446A-C98A-4493-B1FB-CB642F777CD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BC45-4DB3-A38C-678BE4B7494D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189F81F1-E6F5-473B-952F-A20D4DCE8DE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E226B51-FD8F-44AB-BF85-ED69E240D8C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76DF789-D1A9-40CF-B7FE-BA783684805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BC45-4DB3-A38C-678BE4B7494D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84BDC30E-DA1B-4232-A33B-657516D0FD1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59E1F5A-C090-469C-8656-B8568FAEC0B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5CB6F0C-4153-4EB4-B7CE-045B957ED11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BC45-4DB3-A38C-678BE4B7494D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961BB66D-D3F2-4329-A5F4-272852EE970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1771A38-ACFB-4C19-978C-D697E451725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C8D50AE-D709-4514-8202-B2A30ECBC90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BC45-4DB3-A38C-678BE4B7494D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51263486-A07A-42AA-8651-D05E1D95EC8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1A50B5E-50CF-40D6-AD64-8DC45E36348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1F56BBE-AB44-49EB-A5AF-F6A0AA1B4F2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BC45-4DB3-A38C-678BE4B7494D}"/>
                </c:ext>
              </c:extLst>
            </c:dLbl>
            <c:dLbl>
              <c:idx val="55"/>
              <c:layout>
                <c:manualLayout>
                  <c:x val="2.6059050278197628E-2"/>
                  <c:y val="0.1314281852011992"/>
                </c:manualLayout>
              </c:layout>
              <c:tx>
                <c:rich>
                  <a:bodyPr/>
                  <a:lstStyle/>
                  <a:p>
                    <a:fld id="{96BE540F-D3CB-4404-BBD4-F53B9000559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9</a:t>
                    </a:r>
                  </a:p>
                  <a:p>
                    <a:r>
                      <a:rPr lang="ja-JP" altLang="en-US" baseline="0"/>
                      <a:t>チヌ</a:t>
                    </a:r>
                    <a:r>
                      <a:rPr lang="en-US" altLang="ja-JP" baseline="0"/>
                      <a:t>(48cm)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82411415477446"/>
                      <c:h val="0.1317978269720776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BC45-4DB3-A38C-678BE4B7494D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5F48E2F8-7C5F-4384-AE04-81131F5FFEE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8841769-3E01-4E3E-9434-64BFBE7AB67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21943AC-20FD-440D-8E6F-7EC6BADC1F1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BC45-4DB3-A38C-678BE4B7494D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B0DD6074-E6F0-4E24-98CD-64868472B06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0C8DE88-8B13-480E-BAF0-579172D08FC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5FF97FA-AF4B-46C5-9E5C-F46FCE0195D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BC45-4DB3-A38C-678BE4B7494D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828FE401-1BE3-419E-ACFB-9BE89A84C18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B872A42-0628-4982-A237-BD6D5C87830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6379292-A6EE-4BEA-833E-8B27A21D32C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BC45-4DB3-A38C-678BE4B7494D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659A73EA-317E-4A74-A8D0-81757D62F8F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144A5BA-4BB6-4567-BF08-1FF33F8FD84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F259633-9A83-4475-BB32-24DF7D1CD14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BC45-4DB3-A38C-678BE4B7494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FFD0E47F-E714-456E-8932-80A6159A5EA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52C6305-5132-4A24-986F-4AD75CCB41E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63C6827-5DFE-4C19-9513-1508E91B27F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BC45-4DB3-A38C-678BE4B7494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30226B7A-12D7-4193-9476-6961DAAA6CC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291D2BE-FC16-4EBE-BA9A-9819D35389E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B19728A-5947-413A-884B-9117C0055D0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BC45-4DB3-A38C-678BE4B7494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E68C4C48-38A9-43F6-92D3-8D8A7AB0D30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4CE7EE0-60DC-4998-9901-769B17D825A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1496A16-9448-4439-87CE-54173E36EA2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BC45-4DB3-A38C-678BE4B7494D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2E99554E-663C-4D3D-953F-05384808A5B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93BB122-83C7-4097-8E54-A1737BD8D58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4ECF723-794D-4164-BA71-C15F1947753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BC45-4DB3-A38C-678BE4B7494D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30F64A6D-F4A0-452C-A180-AB97753E021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699B53A-63CA-45C9-9BE5-D31E7611576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6DE4221-DA0E-47A0-86AD-9EF94BA7368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BC45-4DB3-A38C-678BE4B7494D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7EA9D5AF-1B23-4CB8-8C9D-A323E620BAC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510A855-5683-4EBA-8F29-9CE8162BC52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941C437-A5A3-4FD3-A5D8-3C28A834BA4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BC45-4DB3-A38C-678BE4B7494D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28546EA9-5D92-4160-B239-061504EB77B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783A794-5F7F-4E6B-93EC-1591C4CA751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3ACCC34-CD3A-4D22-8966-E7EEA4476E7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BC45-4DB3-A38C-678BE4B7494D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84FAAF0D-505C-4F53-84C8-3EEADA21256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5B80B26-6CDC-48D0-999F-BDFD3E6025A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AF2EEFB-14BC-464D-9C7F-2FCE7D6A421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BC45-4DB3-A38C-678BE4B7494D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C3C8D14E-EA97-4859-974B-24A4317173A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238E010-F789-4639-92AA-92BCA6B7102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D1805E8-1A8F-4552-9F3A-E6DAD271B02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BC45-4DB3-A38C-678BE4B7494D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053BE657-9A8B-4E41-9CA7-A758F011E6E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5C0F293-1BEE-4830-A73F-D8C5A51B90D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2118187-580D-4027-98B6-A5E2FF03AEE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BC45-4DB3-A38C-678BE4B7494D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1C534639-FBDD-4754-9EAC-64D54C8219D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70094A7-126C-4ED6-B323-EDF12C46564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4197B54-F974-4E9F-A816-7553EF47D80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BC45-4DB3-A38C-678BE4B7494D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2670ABAB-9943-4003-8BCE-54B76A02FFF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807D57B-C223-4E00-94A7-87C3BCD6EF9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53FDD66-EF3D-409A-AC7E-0F6B636E438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BC45-4DB3-A38C-678BE4B7494D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227DA82E-20A2-4E5F-B1B7-12B41F320EB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715269E-4991-4815-BCF0-ED7A71A17FE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F587B76-B923-48E6-8447-42659756FD5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BC45-4DB3-A38C-678BE4B7494D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6035D01F-F806-4892-8AEB-0A3074806B6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86B9A48-811B-4F51-84D3-7BF7526EDC1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6C8A9A2-2A69-4D1B-96C5-F0B17801621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BC45-4DB3-A38C-678BE4B7494D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8CD6247B-D9E7-48B0-8F31-514EFB7CB3A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B68792D-7D72-45E0-8426-BB8E0ACE2E9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62998B2-80FB-42B3-A4E4-2425E289D72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BC45-4DB3-A38C-678BE4B7494D}"/>
                </c:ext>
              </c:extLst>
            </c:dLbl>
            <c:dLbl>
              <c:idx val="75"/>
              <c:layout>
                <c:manualLayout>
                  <c:x val="3.5880486892672328E-2"/>
                  <c:y val="-6.601593613826470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  <a:cs typeface="+mn-cs"/>
                      </a:defRPr>
                    </a:pPr>
                    <a:fld id="{33053217-6675-4F5E-868D-29D5B183991A}" type="XVALUE"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pPr>
                        <a:defRPr sz="800" b="1">
                          <a:latin typeface="Meiryo UI" panose="020B0604030504040204" pitchFamily="50" charset="-128"/>
                          <a:ea typeface="Meiryo UI" panose="020B0604030504040204" pitchFamily="50" charset="-128"/>
                        </a:defRPr>
                      </a:pPr>
                      <a:t>[X VALUE]</a:t>
                    </a:fld>
                    <a:r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, </a:t>
                    </a: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下げ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2.4</a:t>
                    </a:r>
                  </a:p>
                  <a:p>
                    <a:pPr>
                      <a:defRPr sz="800" b="1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(20cm)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  <a:cs typeface="+mn-cs"/>
                    </a:defRPr>
                  </a:pPr>
                  <a:endParaRPr lang="en-US" altLang="ja-JP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162762393252121"/>
                      <c:h val="0.1320640974019062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C45-4DB3-A38C-678BE4B7494D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E1DA5F55-8E7A-4D1C-850F-A5A685FD2B9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388EE78-5AE8-45FF-8577-808F423409F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3C72ADB-A49F-4B77-851C-F18A4838B4F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BC45-4DB3-A38C-678BE4B7494D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FBBFBF3C-C74C-4943-8862-8B5919BA0EA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3065433-2D04-4BA1-97D6-EE7AF45608B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E1E96B6-1D61-4B6B-A0D6-454092998B3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BC45-4DB3-A38C-678BE4B7494D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43116292-6B00-4F45-AB7F-96E38FDF191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ADD1073-E7F6-44C2-85AB-1358ED9903F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8C1C5B4-2C24-4E1F-928B-29434824C41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BC45-4DB3-A38C-678BE4B7494D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1CC56864-698E-4EE4-A756-5D5A8FD1C55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FB38FF4-7041-405C-B3DE-C44D0925C94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B1E80B2-75C3-476F-8E9A-0FD9A52EE70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BC45-4DB3-A38C-678BE4B7494D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45DAC69C-E3C4-4391-BAB2-6D78BA66631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B7CB2E0-1476-43DA-8EED-653F5D00B9F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A899296-5114-4162-BF72-BC367DF90CC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BC45-4DB3-A38C-678BE4B7494D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F8CD0E48-876D-4B2D-B227-3E6B039A904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717606D-C694-491A-A101-AE4035B49DB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D2E8222-7F95-438D-97FB-950AF982EC6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BC45-4DB3-A38C-678BE4B7494D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7BC9DD9F-8D50-497D-BAB6-52177D90FA6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FACC0B1-5FD3-4E54-97C0-1A3E11828EE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B266F20-9140-4EC0-A964-DF695630CCD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BC45-4DB3-A38C-678BE4B7494D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776C2C90-D00D-4C5A-BE24-6D517A09F06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84D76F4-4695-4E3F-B0D1-40368CB92F5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78E00D3-9E8E-4516-9397-E4B7116F7E0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BC45-4DB3-A38C-678BE4B7494D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9844959F-F715-476F-B38A-2B74FCE18CC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B046123-0C7B-4A36-9F87-9EDD9A39593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9838F5A-55BA-4921-9BEA-D4A455B2B56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BC45-4DB3-A38C-678BE4B7494D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29BC8683-597E-4E2E-A203-0E54B848DFB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645629C-B7EE-42D4-8BA7-52597C3A8FA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0CB435E-7EB9-4F44-B10D-8F2428C62FB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BC45-4DB3-A38C-678BE4B7494D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0F3F5419-CC46-449A-8060-E994BE4FDAE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EED70CE-0862-4451-BD16-1B4D09568DC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C12C0A2-12D5-43DB-B803-BE848A9F672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BC45-4DB3-A38C-678BE4B7494D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24E56899-530D-46D1-B09C-5575CBD2E5E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400F265-0E84-4996-A6D5-94CA45B1A18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1EE5159-C605-410E-90CF-298846EE804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BC45-4DB3-A38C-678BE4B7494D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F021781C-3031-40A0-AAB7-72F46AD04D5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D24A37C-2D5D-4ED6-9597-C25151AE015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B82552C-A950-4360-A2FF-759F7E6FDDC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BC45-4DB3-A38C-678BE4B7494D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4FBEE4F4-815A-435D-9ECA-997F02F4C38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93FA13D-ABD4-497F-BE36-4826B3DE01E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9DDB551-2462-4A76-84BC-AF1097CE287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BC45-4DB3-A38C-678BE4B7494D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2B633C23-1464-4380-86DB-E9562C0E877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389F50E-720D-4784-84F6-2596DFFBD22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D180BFA-602E-46C0-9E7B-98832FF9B24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BC45-4DB3-A38C-678BE4B7494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672989BC-F3E3-4ADD-9F98-CBE3E79C122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C6E970D-E63F-4A85-B27B-4D546EB6757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ACECF8D-E613-4B8B-A0B7-43101B7A2F4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BC45-4DB3-A38C-678BE4B7494D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B6F2AF97-4D44-4CCA-8120-7957A56F1B9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CD7403A-F375-46B0-A544-2FD090DA9DF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8707936-22A2-4E53-94E1-40C53B65DE8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BC45-4DB3-A38C-678BE4B7494D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3C3CE88F-49CA-4F10-B7B9-877E89C8865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8BBF3F7-5CB2-4670-A0D9-BDA457A7840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F9D0682-D998-4AD6-842E-D76CA523673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BC45-4DB3-A38C-678BE4B7494D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57451AB7-95D8-4250-ACE4-D7F5A370853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77991F4-91BF-409F-840D-55F64B1F151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BC2AE2E-2347-4ABB-BE3E-CD2B9213F6C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BC45-4DB3-A38C-678BE4B7494D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D4B137E5-E218-410B-8C6B-BE52DB27B3A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BF09714-BDB7-414A-B4CE-B4CD05FDCA8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CC94B88-A099-4AFE-A596-40B3B1846C5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BC45-4DB3-A38C-678BE4B7494D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3CD88668-C1ED-4153-BF66-4D5BF3DDD3E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7455E42-EAFA-4A6B-B6E7-F6CF2FAF328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6DB9E55-E17F-419F-94DB-B676DB492B9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BC45-4DB3-A38C-678BE4B7494D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70147DBC-1B80-48FF-A72F-B48BAD93F47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839473F-5FAC-4EE1-B8E3-FC91A939371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2CFC038-4882-424F-BF78-3342DE7164E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BC45-4DB3-A38C-678BE4B7494D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D56BCE80-04FE-47A1-9B80-CE42553EB30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0AC46D8-8A66-4447-8844-775BDD75011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1FD5940-CAC4-4F3F-AE50-B7164DFEEAC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BC45-4DB3-A38C-678BE4B7494D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436E3301-4CAA-4FDD-94ED-19FB7EDD728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75F3B9B-C6E7-4C17-A975-BF989FCA372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A6AA8F5-168C-4DE9-B482-A45D8324243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BC45-4DB3-A38C-678BE4B7494D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B90B472B-C580-4352-9C44-8DB265AD7AF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8FF390E-F315-47A5-B624-91866A6C42F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88FC155-ED8E-44BB-9AED-579691DC40D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BC45-4DB3-A38C-678BE4B7494D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6D640617-5560-4A68-B17D-1F171D089E2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70CC206-815C-4464-9706-7B8A5E40D7F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DA63B08-7A6A-4C35-B0DD-85A61065182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BC45-4DB3-A38C-678BE4B7494D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054905D7-055C-43F1-9642-9F6F2B9A442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EADA6D6-C231-44A1-ACDA-C56F2CC334E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A17B737-815F-47B4-A506-E57CB594452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BC45-4DB3-A38C-678BE4B7494D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C8F5E4A6-08A3-4207-ADEB-D9638662211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5E543FC-99EE-4CC2-BFAD-8364DD33613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8067DFC-D406-4C31-B3DD-596D13BF778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BC45-4DB3-A38C-678BE4B7494D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23D4B64F-E6BC-4D06-96C1-7B5954699B5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E9A1A76-FCEA-4E8A-B7B2-B275B30AA97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D1E61A2-2BFA-48CD-A100-DFA84A49DA6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BC45-4DB3-A38C-678BE4B7494D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9A00B930-5A53-4CB2-91DC-35C16DD7431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B2EA310-4DEE-4CF3-B683-99E2F737E8A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121AF8B-F412-480A-8A3C-0B2DDD7272E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BC45-4DB3-A38C-678BE4B7494D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AE6878E3-4D91-4B96-8A11-107B57F6704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633B95D-A091-4676-B588-1C0295E3FAF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5F08C63-A281-4391-87A8-3F43747B5D5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BC45-4DB3-A38C-678BE4B7494D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D7C3AFB9-8A93-44E8-80C1-1212961D7F8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12F7908-7240-48BA-B273-7F2217092D5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F836299-900A-4A6D-A5BE-6C7B9F611AF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BC45-4DB3-A38C-678BE4B7494D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FE3C3606-7125-47BD-898E-F17A43A090A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602D813-3ED5-46DD-832E-3382F076034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CF852ED-757D-4268-8A2D-272553458E8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BC45-4DB3-A38C-678BE4B7494D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E288170E-6849-4796-BAB8-046A94EBC0F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FEA36B7-7B96-4E08-AA93-058859F8599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7E63C85-215A-48FE-917F-11C34943121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BC45-4DB3-A38C-678BE4B7494D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65E45553-49D3-4962-A432-0FFFEC78ED5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9A21949-A0D6-4E30-BF48-8D411125CD4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CBF10AE-BEC1-4455-844C-5A574D5FF43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BC45-4DB3-A38C-678BE4B7494D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A0AA1B5A-E2C9-4430-B312-F7C8C27D9B8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8CB4CA5-F558-4920-92CE-0C62D93DC61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7849173-C0DE-4C96-AE7C-864817911FB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BC45-4DB3-A38C-678BE4B7494D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F242883D-9C3E-4A4B-BF07-A6C4B37B970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0FCD12D-EDA1-4893-9712-E07F47E711E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0AF91B7-3699-41A6-8D73-5AB7D6A101B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BC45-4DB3-A38C-678BE4B7494D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201D0254-6068-42A4-A97F-D2C92697C8C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A5FE4C4-5377-499D-AE98-B51559B8467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D62F8D7-3297-4DD4-A9DD-89E7D2690C1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BC45-4DB3-A38C-678BE4B7494D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FC583047-098C-4E8A-9707-D4291BC16CC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049B90A-AACE-4C0D-BA38-24EC3FC7D9D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DA0120E-60AA-412D-A5E1-1F9DE3590EA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BC45-4DB3-A38C-678BE4B7494D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B299573A-51B7-4223-B00F-243849F0272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FFAFE80-81D9-4151-8685-7B106679685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3D8717D-C9DF-4C09-BF7E-8B4143E0E03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BC45-4DB3-A38C-678BE4B7494D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C2122E42-16B8-4AA1-A1F0-766E6014685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41B5271-08E7-40EB-BE20-E5133C4585A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5D01C37-7210-4A03-A065-667366B2F9F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BC45-4DB3-A38C-678BE4B7494D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291300BD-0700-4729-967A-399784BA085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F523391-BDE6-4CE6-835F-3E61C6C607F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30BC8DD-8DB5-45DB-8B53-698C5CA47EB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BC45-4DB3-A38C-678BE4B7494D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7D1C328D-DA3A-4AC0-9B3C-9E67566F8FF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D803721-9F75-46C8-AD1D-4CD2D85B8F8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F22EA98-1354-4BBA-B9A1-EE0747F133D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BC45-4DB3-A38C-678BE4B7494D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4064CE4C-D911-4B7E-B48F-4E7A587C880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68F7D58-673C-4380-8026-4EB50E34E99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E42245D-5B13-4C30-A0C2-C1CFE2CF622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BC45-4DB3-A38C-678BE4B7494D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A0CCA4D8-ACFD-4E4D-B9B3-1F4169152BB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E222CB4-59BE-45A4-A147-ECCE8F5D685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92A7BBF-41CE-48C1-A2EB-EE3FED644B5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BC45-4DB3-A38C-678BE4B7494D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041B3B29-F12F-418E-AA60-9B7FDD47F56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5EDCAC2-831F-4D75-BC93-23B269F712B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077EBBF-6751-40A4-AE94-21458B992E7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BC45-4DB3-A38C-678BE4B7494D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0A59B01C-2C45-4D29-8AD1-1F020CFD332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4B2C191-58B5-45BC-AA37-553FBB16735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7B01B93-4692-4031-B12A-B2E5DE1C6B1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BC45-4DB3-A38C-678BE4B7494D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9909372C-F489-4665-9EB4-192BBFD166C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867701E-C356-4D35-9744-1F9471CE9A3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3EDC167-0EC0-4A54-8385-4FDEB0E07EE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BC45-4DB3-A38C-678BE4B7494D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46A49CC4-F8E7-4995-8556-345E320806D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E2CDBD6-3A8D-428A-B678-A848038FE9B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1720257-3CBA-436A-A494-7FE6F146F6C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BC45-4DB3-A38C-678BE4B7494D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2CB36D83-1494-4073-9B27-46D750BFBB2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E21141F-0E0F-4410-BF51-49E2C0A64C5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9561224-7B39-457B-BEF1-A590AA859FA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BC45-4DB3-A38C-678BE4B7494D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5A52C7CD-9E2B-4DE9-A7F3-49BAB22EFF3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ED6FB65-4B79-4A27-9E1B-D727532C3B2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B313A6C-5E45-4885-B6AC-4A1C909F735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BC45-4DB3-A38C-678BE4B7494D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698ABC3D-8721-4E8D-BB57-FCCCAA819D9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A557D68-5FD0-4EDC-8B28-CF8E77A9CA6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7C44306-A1CC-4D16-8956-CABBA2029D9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BC45-4DB3-A38C-678BE4B7494D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B0432CBE-A9F4-4634-BCEA-02B6E75BB35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1568E83-A328-43B8-83E9-AF6142D0018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145B372-C4B5-4582-B160-C8980F16D41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BC45-4DB3-A38C-678BE4B7494D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C5A9660C-E23A-4CC6-ABE5-D62CFE0899D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B446758-D4E6-440A-A433-7479E82FBD4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1254DFA-DC4F-4A57-AE26-24FC695818B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BC45-4DB3-A38C-678BE4B7494D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E4F932AE-ADE6-4396-94C1-D424732BF8C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E54B98D-A768-4DB3-8FB7-BECB18A44BB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F355754-2F26-432E-AAB3-72F92899442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BC45-4DB3-A38C-678BE4B7494D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CF99125C-4CEE-4593-AE7C-55F8D563D2E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3ABF32B-F6A2-4958-8F79-2B1CAE88D8C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51B5162-21BE-4A6F-A647-FD09AE0386B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BC45-4DB3-A38C-678BE4B7494D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F2E315E6-C62E-4364-94A4-C41507AEAA9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95A4CC6-ABAD-4B31-AA5C-D70A5E27CAD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53F3A7F-8D46-486A-9138-B2B09D80C48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BC45-4DB3-A38C-678BE4B7494D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D881481C-CF92-41B4-9D49-063F13D8D0C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3B3197E-FC18-414F-8C42-42E7EC1741A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0B5EC73-7AD6-4748-844D-D6BE40127C9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BC45-4DB3-A38C-678BE4B7494D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E2D27E56-E3F4-4822-A259-C1730B0E472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FF855A7-389C-4BAF-B3C8-8ED2F072C2D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5B7EF58-2C09-47F4-A9EB-4CCAF5A68CD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BC45-4DB3-A38C-678BE4B7494D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F11E8411-770D-4452-878B-79C77A7BE87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E9547EA-B1F1-4ACC-8579-D2BF068D2A0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9D40172-3EDA-455E-A197-75AA73C9E24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BC45-4DB3-A38C-678BE4B7494D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D1C106A5-85F4-419C-865F-167372B7FA6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CB6528A-F3BA-425D-83D7-061E697F4A9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84C1408-BC2F-4284-82CF-873C665BD2E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BC45-4DB3-A38C-678BE4B7494D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4F5BD99B-2268-4340-A480-011AFC9F384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7B05056-F110-42BB-AFFD-76A26782CA8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B5C0D70-EB5C-413C-97CF-42F67A762DD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BC45-4DB3-A38C-678BE4B7494D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C7236B54-CF6F-4DA2-A55D-48BD8C6107B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5D0D9DF-00F5-4D08-A1CB-C3445BDDE2F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EA1433A-D562-40F6-BA56-3DF9E6FB9BF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BC45-4DB3-A38C-678BE4B7494D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843E3217-F0A4-48FF-A66C-BBF39908BC1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D3D278C-6BFA-4F2C-96F3-FC64075671F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F28A773-3D72-4A24-A87A-C13BC87540B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BC45-4DB3-A38C-678BE4B7494D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C85BF570-1AE5-43A5-B9F9-0407EC0B01E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6CEAE69-8286-4645-BE59-4801ABCDD62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50EA569-B95D-4994-97FD-37BD1B537E4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BC45-4DB3-A38C-678BE4B7494D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21AE9375-D84A-41BE-862E-B349EE44378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332F605-AB5A-4B63-8666-48486C2708E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F4996A7-DE31-4BA9-AB00-926411A079D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BC45-4DB3-A38C-678BE4B7494D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B1AA065A-FF57-48BE-9DB1-DF5EAAE9F60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2BB8187-EA73-4723-A625-F66378685A0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1B3490B-FCF7-4570-A193-E5BDDDA4553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BC45-4DB3-A38C-678BE4B7494D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637997F5-21C2-40DC-92E2-AA5A7742C2E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0B477A3-8DDB-473F-B0D7-0AB2CA9FF5C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6DE0622-76B1-4A09-B711-F7916EDF2B2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BC45-4DB3-A38C-678BE4B7494D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'240815'!$D$7:$D$150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'240815'!$F$7:$F$150</c:f>
              <c:numCache>
                <c:formatCode>General</c:formatCode>
                <c:ptCount val="14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94.2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'240815'!$G$82</c15:f>
                <c15:dlblRangeCache>
                  <c:ptCount val="1"/>
                </c15:dlblRangeCache>
              </c15:datalabelsRange>
            </c:ext>
            <c:ext xmlns:c16="http://schemas.microsoft.com/office/drawing/2014/chart" uri="{C3380CC4-5D6E-409C-BE32-E72D297353CC}">
              <c16:uniqueId val="{00000091-BC45-4DB3-A38C-678BE4B74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2784"/>
        <c:axId val="537473504"/>
      </c:scatterChart>
      <c:valAx>
        <c:axId val="53747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3504"/>
        <c:crosses val="autoZero"/>
        <c:crossBetween val="midCat"/>
      </c:valAx>
      <c:valAx>
        <c:axId val="537473504"/>
        <c:scaling>
          <c:orientation val="minMax"/>
          <c:min val="-2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2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2025/07/20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'250720'!$E$6</c:f>
              <c:strCache>
                <c:ptCount val="1"/>
                <c:pt idx="0">
                  <c:v>水位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'250720'!$D$7:$D$150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'250720'!$E$7:$E$150</c:f>
              <c:numCache>
                <c:formatCode>General</c:formatCode>
                <c:ptCount val="144"/>
                <c:pt idx="0">
                  <c:v>140.80000000000001</c:v>
                </c:pt>
                <c:pt idx="1">
                  <c:v>140.80000000000001</c:v>
                </c:pt>
                <c:pt idx="2">
                  <c:v>140.9</c:v>
                </c:pt>
                <c:pt idx="3">
                  <c:v>140.9</c:v>
                </c:pt>
                <c:pt idx="4">
                  <c:v>140.80000000000001</c:v>
                </c:pt>
                <c:pt idx="5">
                  <c:v>140.69999999999999</c:v>
                </c:pt>
                <c:pt idx="6">
                  <c:v>140.5</c:v>
                </c:pt>
                <c:pt idx="7">
                  <c:v>140.4</c:v>
                </c:pt>
                <c:pt idx="8">
                  <c:v>140.1</c:v>
                </c:pt>
                <c:pt idx="9">
                  <c:v>139.9</c:v>
                </c:pt>
                <c:pt idx="10">
                  <c:v>139.6</c:v>
                </c:pt>
                <c:pt idx="11">
                  <c:v>139.19999999999999</c:v>
                </c:pt>
                <c:pt idx="12">
                  <c:v>138.80000000000001</c:v>
                </c:pt>
                <c:pt idx="13">
                  <c:v>138.19999999999999</c:v>
                </c:pt>
                <c:pt idx="14">
                  <c:v>137.6</c:v>
                </c:pt>
                <c:pt idx="15">
                  <c:v>136.80000000000001</c:v>
                </c:pt>
                <c:pt idx="16">
                  <c:v>135.9</c:v>
                </c:pt>
                <c:pt idx="17">
                  <c:v>134.9</c:v>
                </c:pt>
                <c:pt idx="18">
                  <c:v>133.69999999999999</c:v>
                </c:pt>
                <c:pt idx="19">
                  <c:v>132.30000000000001</c:v>
                </c:pt>
                <c:pt idx="20">
                  <c:v>130.80000000000001</c:v>
                </c:pt>
                <c:pt idx="21">
                  <c:v>129</c:v>
                </c:pt>
                <c:pt idx="22">
                  <c:v>127.1</c:v>
                </c:pt>
                <c:pt idx="23">
                  <c:v>125.1</c:v>
                </c:pt>
                <c:pt idx="24">
                  <c:v>122.8</c:v>
                </c:pt>
                <c:pt idx="25">
                  <c:v>120.4</c:v>
                </c:pt>
                <c:pt idx="26">
                  <c:v>117.9</c:v>
                </c:pt>
                <c:pt idx="27">
                  <c:v>115.3</c:v>
                </c:pt>
                <c:pt idx="28">
                  <c:v>112.6</c:v>
                </c:pt>
                <c:pt idx="29">
                  <c:v>109.8</c:v>
                </c:pt>
                <c:pt idx="30">
                  <c:v>106.9</c:v>
                </c:pt>
                <c:pt idx="31">
                  <c:v>104</c:v>
                </c:pt>
                <c:pt idx="32">
                  <c:v>101</c:v>
                </c:pt>
                <c:pt idx="33">
                  <c:v>98.1</c:v>
                </c:pt>
                <c:pt idx="34">
                  <c:v>95.1</c:v>
                </c:pt>
                <c:pt idx="35">
                  <c:v>92.2</c:v>
                </c:pt>
                <c:pt idx="36">
                  <c:v>89.2</c:v>
                </c:pt>
                <c:pt idx="37">
                  <c:v>86.3</c:v>
                </c:pt>
                <c:pt idx="38">
                  <c:v>83.4</c:v>
                </c:pt>
                <c:pt idx="39">
                  <c:v>80.599999999999994</c:v>
                </c:pt>
                <c:pt idx="40">
                  <c:v>77.7</c:v>
                </c:pt>
                <c:pt idx="41">
                  <c:v>74.900000000000006</c:v>
                </c:pt>
                <c:pt idx="42">
                  <c:v>72.2</c:v>
                </c:pt>
                <c:pt idx="43">
                  <c:v>69.5</c:v>
                </c:pt>
                <c:pt idx="44">
                  <c:v>66.8</c:v>
                </c:pt>
                <c:pt idx="45">
                  <c:v>64.3</c:v>
                </c:pt>
                <c:pt idx="46">
                  <c:v>61.8</c:v>
                </c:pt>
                <c:pt idx="47">
                  <c:v>59.4</c:v>
                </c:pt>
                <c:pt idx="48">
                  <c:v>57.2</c:v>
                </c:pt>
                <c:pt idx="49">
                  <c:v>55.1</c:v>
                </c:pt>
                <c:pt idx="50">
                  <c:v>53.2</c:v>
                </c:pt>
                <c:pt idx="51">
                  <c:v>51.5</c:v>
                </c:pt>
                <c:pt idx="52">
                  <c:v>50</c:v>
                </c:pt>
                <c:pt idx="53">
                  <c:v>48.8</c:v>
                </c:pt>
                <c:pt idx="54">
                  <c:v>47.9</c:v>
                </c:pt>
                <c:pt idx="55">
                  <c:v>47.2</c:v>
                </c:pt>
                <c:pt idx="56">
                  <c:v>46.8</c:v>
                </c:pt>
                <c:pt idx="57">
                  <c:v>46.7</c:v>
                </c:pt>
                <c:pt idx="58">
                  <c:v>46.9</c:v>
                </c:pt>
                <c:pt idx="59">
                  <c:v>47.4</c:v>
                </c:pt>
                <c:pt idx="60">
                  <c:v>48.2</c:v>
                </c:pt>
                <c:pt idx="61">
                  <c:v>49.3</c:v>
                </c:pt>
                <c:pt idx="62">
                  <c:v>50.6</c:v>
                </c:pt>
                <c:pt idx="63">
                  <c:v>52.2</c:v>
                </c:pt>
                <c:pt idx="64">
                  <c:v>53.9</c:v>
                </c:pt>
                <c:pt idx="65">
                  <c:v>55.9</c:v>
                </c:pt>
                <c:pt idx="66">
                  <c:v>58</c:v>
                </c:pt>
                <c:pt idx="67">
                  <c:v>60.2</c:v>
                </c:pt>
                <c:pt idx="68">
                  <c:v>62.6</c:v>
                </c:pt>
                <c:pt idx="69">
                  <c:v>65.099999999999994</c:v>
                </c:pt>
                <c:pt idx="70">
                  <c:v>67.7</c:v>
                </c:pt>
                <c:pt idx="71">
                  <c:v>70.3</c:v>
                </c:pt>
                <c:pt idx="72">
                  <c:v>73</c:v>
                </c:pt>
                <c:pt idx="73">
                  <c:v>75.8</c:v>
                </c:pt>
                <c:pt idx="74">
                  <c:v>78.599999999999994</c:v>
                </c:pt>
                <c:pt idx="75">
                  <c:v>81.5</c:v>
                </c:pt>
                <c:pt idx="76">
                  <c:v>84.5</c:v>
                </c:pt>
                <c:pt idx="77">
                  <c:v>87.5</c:v>
                </c:pt>
                <c:pt idx="78">
                  <c:v>90.6</c:v>
                </c:pt>
                <c:pt idx="79">
                  <c:v>93.7</c:v>
                </c:pt>
                <c:pt idx="80">
                  <c:v>96.8</c:v>
                </c:pt>
                <c:pt idx="81">
                  <c:v>100</c:v>
                </c:pt>
                <c:pt idx="82">
                  <c:v>103.2</c:v>
                </c:pt>
                <c:pt idx="83">
                  <c:v>106.4</c:v>
                </c:pt>
                <c:pt idx="84">
                  <c:v>109.6</c:v>
                </c:pt>
                <c:pt idx="85">
                  <c:v>112.7</c:v>
                </c:pt>
                <c:pt idx="86">
                  <c:v>115.7</c:v>
                </c:pt>
                <c:pt idx="87">
                  <c:v>118.7</c:v>
                </c:pt>
                <c:pt idx="88">
                  <c:v>121.5</c:v>
                </c:pt>
                <c:pt idx="89">
                  <c:v>124.1</c:v>
                </c:pt>
                <c:pt idx="90">
                  <c:v>126.6</c:v>
                </c:pt>
                <c:pt idx="91">
                  <c:v>128.9</c:v>
                </c:pt>
                <c:pt idx="92">
                  <c:v>130.9</c:v>
                </c:pt>
                <c:pt idx="93">
                  <c:v>132.69999999999999</c:v>
                </c:pt>
                <c:pt idx="94">
                  <c:v>134.30000000000001</c:v>
                </c:pt>
                <c:pt idx="95">
                  <c:v>135.69999999999999</c:v>
                </c:pt>
                <c:pt idx="96">
                  <c:v>136.80000000000001</c:v>
                </c:pt>
                <c:pt idx="97">
                  <c:v>137.69999999999999</c:v>
                </c:pt>
                <c:pt idx="98">
                  <c:v>138.5</c:v>
                </c:pt>
                <c:pt idx="99">
                  <c:v>139</c:v>
                </c:pt>
                <c:pt idx="100">
                  <c:v>139.5</c:v>
                </c:pt>
                <c:pt idx="101">
                  <c:v>139.69999999999999</c:v>
                </c:pt>
                <c:pt idx="102">
                  <c:v>139.9</c:v>
                </c:pt>
                <c:pt idx="103">
                  <c:v>140.1</c:v>
                </c:pt>
                <c:pt idx="104">
                  <c:v>140.1</c:v>
                </c:pt>
                <c:pt idx="105">
                  <c:v>140.19999999999999</c:v>
                </c:pt>
                <c:pt idx="106">
                  <c:v>140.19999999999999</c:v>
                </c:pt>
                <c:pt idx="107">
                  <c:v>140.30000000000001</c:v>
                </c:pt>
                <c:pt idx="108">
                  <c:v>140.30000000000001</c:v>
                </c:pt>
                <c:pt idx="109">
                  <c:v>140.4</c:v>
                </c:pt>
                <c:pt idx="110">
                  <c:v>140.4</c:v>
                </c:pt>
                <c:pt idx="111">
                  <c:v>140.5</c:v>
                </c:pt>
                <c:pt idx="112">
                  <c:v>140.5</c:v>
                </c:pt>
                <c:pt idx="113">
                  <c:v>140.6</c:v>
                </c:pt>
                <c:pt idx="114">
                  <c:v>140.6</c:v>
                </c:pt>
                <c:pt idx="115">
                  <c:v>140.6</c:v>
                </c:pt>
                <c:pt idx="116">
                  <c:v>140.5</c:v>
                </c:pt>
                <c:pt idx="117">
                  <c:v>140.4</c:v>
                </c:pt>
                <c:pt idx="118">
                  <c:v>140.30000000000001</c:v>
                </c:pt>
                <c:pt idx="119">
                  <c:v>140.1</c:v>
                </c:pt>
                <c:pt idx="120">
                  <c:v>139.80000000000001</c:v>
                </c:pt>
                <c:pt idx="121">
                  <c:v>139.6</c:v>
                </c:pt>
                <c:pt idx="122">
                  <c:v>139.30000000000001</c:v>
                </c:pt>
                <c:pt idx="123">
                  <c:v>139</c:v>
                </c:pt>
                <c:pt idx="124">
                  <c:v>138.69999999999999</c:v>
                </c:pt>
                <c:pt idx="125">
                  <c:v>138.4</c:v>
                </c:pt>
                <c:pt idx="126">
                  <c:v>138.19999999999999</c:v>
                </c:pt>
                <c:pt idx="127">
                  <c:v>138.1</c:v>
                </c:pt>
                <c:pt idx="128">
                  <c:v>138</c:v>
                </c:pt>
                <c:pt idx="129">
                  <c:v>138</c:v>
                </c:pt>
                <c:pt idx="130">
                  <c:v>138.1</c:v>
                </c:pt>
                <c:pt idx="131">
                  <c:v>138.30000000000001</c:v>
                </c:pt>
                <c:pt idx="132">
                  <c:v>138.6</c:v>
                </c:pt>
                <c:pt idx="133">
                  <c:v>138.9</c:v>
                </c:pt>
                <c:pt idx="134">
                  <c:v>139.30000000000001</c:v>
                </c:pt>
                <c:pt idx="135">
                  <c:v>139.80000000000001</c:v>
                </c:pt>
                <c:pt idx="136">
                  <c:v>140.30000000000001</c:v>
                </c:pt>
                <c:pt idx="137">
                  <c:v>140.69999999999999</c:v>
                </c:pt>
                <c:pt idx="138">
                  <c:v>141.19999999999999</c:v>
                </c:pt>
                <c:pt idx="139">
                  <c:v>141.6</c:v>
                </c:pt>
                <c:pt idx="140">
                  <c:v>141.9</c:v>
                </c:pt>
                <c:pt idx="141">
                  <c:v>142.19999999999999</c:v>
                </c:pt>
                <c:pt idx="142">
                  <c:v>142.4</c:v>
                </c:pt>
                <c:pt idx="143">
                  <c:v>142.5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5F-4A19-8EC7-DA6C28644B2B}"/>
            </c:ext>
          </c:extLst>
        </c:ser>
        <c:ser>
          <c:idx val="1"/>
          <c:order val="1"/>
          <c:tx>
            <c:strRef>
              <c:f>'250720'!$F$6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65F-4A19-8EC7-DA6C28644B2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5892A25-1F5D-4955-82A5-D05CB806E2CA}" type="CELLRANGE">
                      <a:rPr lang="ja-JP" altLang="en-US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AB20FB35-FE33-4290-B543-E9DE3BB5760E}" type="SERIESNAME">
                      <a:rPr lang="ja-JP" altLang="en-US" baseline="0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F3A4D66-82F2-475C-97C4-F2EFEAA459F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B145067-9A6E-4F1E-8DC8-02D8D15C3DA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65F-4A19-8EC7-DA6C28644B2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8161D20-1F75-4B24-9C1E-661F8D101BD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AF0D0A8-5C19-4874-9411-CC2191C4838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DE7FB9C-C047-4F5D-A92D-896074BBBDB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65F-4A19-8EC7-DA6C28644B2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9DE6627-E0C5-4278-9D26-FAA83CCD1B7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F446C15-C9D9-4A61-A7E8-7ABC1C074F1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D8C6F8B-71AF-4D4A-B5A4-AA952F7F6B6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65F-4A19-8EC7-DA6C28644B2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F7BDC96-6434-48DB-A889-7942CDC29BF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020A5D6-A1CE-4495-9A45-157E160D9FD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FE5AD6F-1931-4A45-8DC3-C83B01C96C2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65F-4A19-8EC7-DA6C28644B2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019DE48-C9E2-4AD5-BD20-30381B0EE22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2346944-E4A3-47F2-B8FB-1C542669550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2D5626F-583E-4D4C-A824-21011C64A17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65F-4A19-8EC7-DA6C28644B2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3964DFA-BAE4-4D64-8134-8921151CDFC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5775B91-FF2A-4592-98B2-E976E0708DA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8C58315-5B4E-4EAA-952D-A5D1AFEEE96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65F-4A19-8EC7-DA6C28644B2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01C8EAB-9F00-40E4-8848-3319360DBE3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68B3A46-F0DF-4F0F-8048-280382C0850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B7DDF2D-544C-4F47-BA5E-D653FDD4637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65F-4A19-8EC7-DA6C28644B2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ECF1995-4C7D-4721-A23C-C1EC7F44E23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A244CD6-DB06-484C-852B-F65DB708D46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D4CB74E-D7E0-4927-A512-4C4DF38D5B4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65F-4A19-8EC7-DA6C28644B2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C909C72-6E4C-4FA3-80FA-3DC34B4DA8E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49A74A4-B820-46DF-89A3-FFAB8DD0D23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56281BE-F92B-43EF-8990-EFD0C06C4FC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65F-4A19-8EC7-DA6C28644B2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F6EA6F8-44BB-4516-812A-C2CB8128937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D77AAF0-3AB3-42C1-87D3-185881EA56E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7CF5CD1-0EC1-4479-9904-E26CDD57C8B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65F-4A19-8EC7-DA6C28644B2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8B69CCE-EEDD-47F7-B93A-034C098A80C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D5920B5-C369-4AEC-ADB1-0B061D592B8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5DD1CF6-4E4C-4239-9841-10E3FDAF043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65F-4A19-8EC7-DA6C28644B2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885A14B-E96B-4479-93E2-CC7AB19924A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C37E9FB-D311-45CE-8E92-B7D917EA66C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5B16C05-E23F-4DA1-B42F-E21FC0606EF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65F-4A19-8EC7-DA6C28644B2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ABCC013-62F8-4BB7-88F9-8385EC15259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BEB69C4-9007-49AA-B6E9-44964FF4BA6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CC55582-33A3-4A0C-8ADD-3D826DA3E4B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65F-4A19-8EC7-DA6C28644B2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82B6BCF-1089-4DE5-907F-5B311AD02E9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6CA732F-C094-425E-86B1-FB76837A26B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EAF992D-5F48-45AC-B407-84489E7FD99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65F-4A19-8EC7-DA6C28644B2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E931117-0ED4-48D1-BCE3-9A513EDE26F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AD345B2-C3E3-4368-BFF8-427CC98EAE4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1D9E676-A103-464B-8554-2D33D70597B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65F-4A19-8EC7-DA6C28644B2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49CE873-36A4-40C3-975B-F2E202CEC90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5AF7197-5ED6-4EF0-9573-291CD4CA98E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B1080A7-76E7-4B7E-A504-0C2CDB8D2D0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65F-4A19-8EC7-DA6C28644B2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5054CF1-51C1-4321-AFC3-906D135F6F1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88F8D75-A00B-41F8-9BD2-1BC03179D19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9329E66-2F73-4FF0-A8A2-89A2598502E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65F-4A19-8EC7-DA6C28644B2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B67145A-AE56-47EC-A55B-390BA05E48B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52309BD-7E66-47AB-9F25-805E9F12D7B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74777B3-4188-4B01-A1E8-07969DDC05A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65F-4A19-8EC7-DA6C28644B2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8C6DA5D-13BB-47B4-97CE-350F549FCD8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A7C9173-F003-4B7A-A542-5DFE0FBC0FF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1F03736-E652-49AC-B671-2C64786945F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65F-4A19-8EC7-DA6C28644B2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D0DCB30-44F6-471B-9EB9-8D1982E90C1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2DE601E-132B-49FB-87D9-AD5AD6DA67B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BB84CDE-FEFF-4078-AEEB-56080C001FC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65F-4A19-8EC7-DA6C28644B2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5A542EB-421A-4100-8EAC-018DBFB13AD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3461047-995E-403F-ACD5-7780F522443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BD3389A-C6C7-4FE6-A725-FC1434DF851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65F-4A19-8EC7-DA6C28644B2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583AA96-48CF-4AFE-BBEB-53CDD599479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E727DD1-F70E-497C-8989-287AD21BB01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394E292-486D-4A2E-BEFD-18CE640E8CC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65F-4A19-8EC7-DA6C28644B2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A2B91F9-77CC-4E8D-8DC1-C364E3224B1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6DBC7C6-A797-4A8E-9746-C0FA57271F2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9155C8B-62E3-4FE6-88B6-A864D27E8EB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65F-4A19-8EC7-DA6C28644B2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C5DE435-974D-44B3-B695-2C03BA9906D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4F9FC73-A096-4307-B34F-0AC1B2C0DE5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3B20941-144E-45AB-8E63-2A744991A6D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65F-4A19-8EC7-DA6C28644B2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ED5A11EF-397D-49C5-BBF0-FCFEBC4F6B9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6318110-FDC6-43BD-B3D8-AE0184F5FB1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DE9FF0E-CFE0-467A-90B1-B4ED1282CFE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65F-4A19-8EC7-DA6C28644B2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70FE4D1-42B1-4DF1-A850-BA8DF69961D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54796B6-C6C7-46A8-BE5B-5C3CC78EA08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BA9FE05-6D5F-442A-9A9D-86FF253E47A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65F-4A19-8EC7-DA6C28644B2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750B39F1-C381-48BA-8909-AD07E7B922C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4C597FC-9432-4C7F-A0DC-D371AA89D9E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845288D-C994-41A0-BDEE-CE5C244BBA3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65F-4A19-8EC7-DA6C28644B2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5DB1E89-E670-4074-83A0-9498E7CD26C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348B6C0-091F-43D0-8118-D3B447BCB26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8B5766F-388D-4DA1-A634-357EEE3F3FD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165F-4A19-8EC7-DA6C28644B2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1C3C528F-8D39-4AE6-BFD7-D98421B56AA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D88B10E-F7C9-4841-841D-8AE901B258C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5DDB19A-9B83-497B-B36E-2DCA2DCE4EA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65F-4A19-8EC7-DA6C28644B2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E8C7F8D-077B-4D7F-8513-3F71F74C5DC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0725FEC-D4F3-4664-A46B-5EB577821E1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44D4424-F2FF-43EE-8117-CFFCAA8443F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165F-4A19-8EC7-DA6C28644B2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025F32F-68BF-4F54-9981-63F25035DBD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B9DBD97-3222-489A-BF65-35ABE6DC7FB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CAFAFD2-C3E5-42F8-9745-1096D47A3CA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165F-4A19-8EC7-DA6C28644B2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3C6B4099-F4A8-44CA-8DBF-B15FE9B9C37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1945F5D-BD91-4F04-8DF7-2FC29ADA59C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D6B7D10-4E8B-443D-A4C8-E492C1088B3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165F-4A19-8EC7-DA6C28644B2B}"/>
                </c:ext>
              </c:extLst>
            </c:dLbl>
            <c:dLbl>
              <c:idx val="32"/>
              <c:layout>
                <c:manualLayout>
                  <c:x val="2.4430299521884257E-2"/>
                  <c:y val="-6.9821223388137163E-2"/>
                </c:manualLayout>
              </c:layout>
              <c:tx>
                <c:rich>
                  <a:bodyPr/>
                  <a:lstStyle/>
                  <a:p>
                    <a:fld id="{A3EDBA47-C937-49DA-8565-FE1FE13D652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5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(35cm)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5213020669957044E-2"/>
                      <c:h val="0.123583565397002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165F-4A19-8EC7-DA6C28644B2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64BE943D-6840-473A-9EA5-C8FCA405F0B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8C7DED7-F245-4E1A-A7F9-ADE4F3791F3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37115CA-FFA7-434D-9759-FD24097AF44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165F-4A19-8EC7-DA6C28644B2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CF4B8778-3F16-4093-99C4-1046F5878BD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5398C5F-2171-4713-9F0A-0BD6BE3F8A7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277C40A-1F27-4430-8279-2AC17A32209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165F-4A19-8EC7-DA6C28644B2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836D1BC8-D0D0-415E-B8D2-A05F9E73CE9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E0DA7B0-5CF8-4FF8-A692-7ABCA3C369D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0FA50C6-21C0-4DA3-8BA4-D5A5B426058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165F-4A19-8EC7-DA6C28644B2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A51581F0-7C35-4B33-B326-093C280E635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4DA4FB4-00AD-4575-A767-A89CB2070DE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05E375F-E4AE-4802-8200-C18AD8848F7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165F-4A19-8EC7-DA6C28644B2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AC4D9456-DDCA-495C-BC27-EE75858A156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892670A-4825-4747-82C2-2556FA62651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540FBFD-793B-4341-B74D-1973FC3B63D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165F-4A19-8EC7-DA6C28644B2B}"/>
                </c:ext>
              </c:extLst>
            </c:dLbl>
            <c:dLbl>
              <c:idx val="38"/>
              <c:layout>
                <c:manualLayout>
                  <c:x val="3.8305201709000841E-2"/>
                  <c:y val="-0.12732105441366182"/>
                </c:manualLayout>
              </c:layout>
              <c:tx>
                <c:rich>
                  <a:bodyPr/>
                  <a:lstStyle/>
                  <a:p>
                    <a:fld id="{0CB3E574-E40B-433E-B62C-3A33BAE4BA0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6.5</a:t>
                    </a:r>
                  </a:p>
                  <a:p>
                    <a:r>
                      <a:rPr lang="ja-JP" altLang="en-US"/>
                      <a:t>チヌ</a:t>
                    </a:r>
                    <a:r>
                      <a:rPr lang="en-US" altLang="ja-JP"/>
                      <a:t>(30cm)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396466738373308"/>
                      <c:h val="0.1203389320748480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165F-4A19-8EC7-DA6C28644B2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3501EE4E-E518-48F0-98CF-1ABB5209FF2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F9D0830-2870-41CC-9A9D-5B3558DCFFA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9701DC5-97BB-4006-B414-3FB2201090D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165F-4A19-8EC7-DA6C28644B2B}"/>
                </c:ext>
              </c:extLst>
            </c:dLbl>
            <c:dLbl>
              <c:idx val="40"/>
              <c:layout>
                <c:manualLayout>
                  <c:x val="1.2215213882463201E-2"/>
                  <c:y val="-6.7767819692430883E-2"/>
                </c:manualLayout>
              </c:layout>
              <c:tx>
                <c:rich>
                  <a:bodyPr/>
                  <a:lstStyle/>
                  <a:p>
                    <a:fld id="{96AF39A9-00E8-4D61-8DCE-E076F78FEEB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7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(40cm)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68068098081303"/>
                      <c:h val="0.1359049577596151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165F-4A19-8EC7-DA6C28644B2B}"/>
                </c:ext>
              </c:extLst>
            </c:dLbl>
            <c:dLbl>
              <c:idx val="41"/>
              <c:layout>
                <c:manualLayout>
                  <c:x val="-3.5831105965430293E-2"/>
                  <c:y val="0.14580314295758046"/>
                </c:manualLayout>
              </c:layout>
              <c:tx>
                <c:rich>
                  <a:bodyPr/>
                  <a:lstStyle/>
                  <a:p>
                    <a:fld id="{7E9C5333-0E81-4A91-B489-6A8B205A841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上げ</a:t>
                    </a:r>
                    <a:r>
                      <a:rPr lang="en-US" altLang="ja-JP" baseline="0"/>
                      <a:t>8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(32cm)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30444462170483"/>
                      <c:h val="0.13590495775961514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165F-4A19-8EC7-DA6C28644B2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74D6AD2E-426E-4D1A-9A1D-34906B3BBBC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3D1C7C6-6A9F-469B-8E43-2E242B887C8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A148D78-93A4-402E-8106-948F5655459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165F-4A19-8EC7-DA6C28644B2B}"/>
                </c:ext>
              </c:extLst>
            </c:dLbl>
            <c:dLbl>
              <c:idx val="43"/>
              <c:layout>
                <c:manualLayout>
                  <c:x val="4.1212225082626397E-2"/>
                  <c:y val="-4.5178438662912268E-2"/>
                </c:manualLayout>
              </c:layout>
              <c:tx>
                <c:rich>
                  <a:bodyPr/>
                  <a:lstStyle/>
                  <a:p>
                    <a:r>
                      <a:rPr lang="ja-JP" altLang="en-US" baseline="0"/>
                      <a:t> </a:t>
                    </a:r>
                    <a:fld id="{44EC082A-178B-4C77-9B0D-949F686E5D3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7.5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(23cm)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372835103645907"/>
                      <c:h val="0.1203389320748480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165F-4A19-8EC7-DA6C28644B2B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AF5D3F0E-C463-45C7-A19B-EA284E1F9F2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8A3D942-4947-4FD3-9CFB-B1F519089ED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F48904B-2A9E-4D82-80AD-E9DF385DB4B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165F-4A19-8EC7-DA6C28644B2B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8766EF9F-1835-47FA-9C70-FF667227087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0B79BBD-BCF1-4926-A81E-AC28FC24F8C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F084407-2CFB-4D83-B353-52FAEE7EB0B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165F-4A19-8EC7-DA6C28644B2B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9F334123-D643-444B-83AE-2D474B1C366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CF2073C-814D-4D8A-AD9E-26ED825C2EC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6B30B56-4918-479C-BB3B-F6BB03B1065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165F-4A19-8EC7-DA6C28644B2B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E67A96B4-3C1D-42FA-B019-2D82891A65B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BACD779-4250-4E58-9B92-D2065C5C3C3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46F3988-E3B2-4EEF-861B-42A17966EF3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165F-4A19-8EC7-DA6C28644B2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3BB82DD8-168B-451F-9E49-4684781EFA0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4B57A01-9D13-4D00-97D2-E008BCD35DC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A390E60-8E4B-4D93-BDB7-468452B6F83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165F-4A19-8EC7-DA6C28644B2B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A2DF8787-E867-42BC-B814-AD8B5D796BE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E8244F7-388D-4C9D-B264-6C9EB1B57F6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06AE3B2-A19E-4DCE-8AC3-98C57418C38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165F-4A19-8EC7-DA6C28644B2B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97A3E4E6-0161-4B58-B5E2-8C85B846E85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8DA9134-235E-4D4F-8F49-A9E117D91E9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8DDE3D4-68FC-4AF4-9FEC-C16FD3266C3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165F-4A19-8EC7-DA6C28644B2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EC5DE016-9441-447A-A813-2B9FFA331B1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B586436-3D39-42DD-9427-2E2DFE3DCAF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76406F9-F18B-44EF-9F67-F2F1A32882B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165F-4A19-8EC7-DA6C28644B2B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70C626D9-AF90-46DA-B435-518B4510AF5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6B48577-9397-42E1-9458-4185C6ECFA9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C0EEB5E-5A34-4F54-AADD-02117F61F87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165F-4A19-8EC7-DA6C28644B2B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4B4E4EFA-65E2-47EC-9F32-828310D37A2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F11B071-E76A-4F5D-980C-D06EFAD58DC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E7B66EA-88B2-41CE-BDFC-9A13FA52F10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165F-4A19-8EC7-DA6C28644B2B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5F392BB2-1444-4470-8E59-A3636C7412E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10C051C-17A1-4C16-96B5-75165C89331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9112C45-2724-4949-951C-D1FFA296DF5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165F-4A19-8EC7-DA6C28644B2B}"/>
                </c:ext>
              </c:extLst>
            </c:dLbl>
            <c:dLbl>
              <c:idx val="55"/>
              <c:layout>
                <c:manualLayout>
                  <c:x val="2.6059050278197628E-2"/>
                  <c:y val="0.1314281852011992"/>
                </c:manualLayout>
              </c:layout>
              <c:tx>
                <c:rich>
                  <a:bodyPr/>
                  <a:lstStyle/>
                  <a:p>
                    <a:fld id="{96BE540F-D3CB-4404-BBD4-F53B9000559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9</a:t>
                    </a:r>
                  </a:p>
                  <a:p>
                    <a:r>
                      <a:rPr lang="ja-JP" altLang="en-US" baseline="0"/>
                      <a:t>チヌ</a:t>
                    </a:r>
                    <a:r>
                      <a:rPr lang="en-US" altLang="ja-JP" baseline="0"/>
                      <a:t>(48cm)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82411415477446"/>
                      <c:h val="0.1317978269720776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165F-4A19-8EC7-DA6C28644B2B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45D46314-B218-4680-8B7F-8377C5D9726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6612340-1044-4431-8B6E-7EAA3773373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F1C388C-0B23-422B-9A2C-E9DAD21F316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165F-4A19-8EC7-DA6C28644B2B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60B02B2E-0BE9-4773-8646-6BE8165D72E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4B51639-71BD-4AFA-A3B8-41D05235668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6C87D92-BF10-4FC8-9993-6A3665AEA2F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165F-4A19-8EC7-DA6C28644B2B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05644BE4-DE3B-4D60-BCDD-8D870D61969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67AE85C-35A3-481A-AE7A-51F000A55A9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8E3A266-F904-4B2B-987F-B31FE12293E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165F-4A19-8EC7-DA6C28644B2B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5DB51F94-6DCE-44CD-8D6A-70517AD428C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5E71B3B-172F-4633-B880-32E3191758E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30A6D66-C908-4DA8-A194-F436D83E229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165F-4A19-8EC7-DA6C28644B2B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155218A7-D89A-44D7-8F05-0D28F38BF8B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D003F23-9969-4AA8-9B72-589A52B8375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0DA688E-0885-46A1-84E8-8054A34C215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165F-4A19-8EC7-DA6C28644B2B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B32A7B55-E6F1-46F7-A74C-A97725AFD53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35E5AF7-DACC-4889-B3CB-9499CA2A620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CA7E2AC-B310-4FC8-8D8A-31AD2E1CF38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165F-4A19-8EC7-DA6C28644B2B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8E5A45EC-E0A8-4E66-809B-12A59CD174D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D3D9811-5F99-41A5-A320-2B9E9C5BDA5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2F348E8-8440-4EB7-9DF1-AD1C1E1137E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165F-4A19-8EC7-DA6C28644B2B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396EA102-4436-4EAB-BDB3-5AACCCD0D3A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0234ED4-B36F-473A-A860-EF2AA7C58ED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6B14A70-451F-440E-B5DF-0EF2BF07B6C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165F-4A19-8EC7-DA6C28644B2B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138DE4FA-B913-4995-BEA5-E1FEE54CEC8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ACA67DA-A43F-4DA6-8245-AEEA917EFCF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E13163B-9365-4797-8B5F-F85A1C12E89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165F-4A19-8EC7-DA6C28644B2B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2CC43BEF-B756-4105-BFA8-C176DD2728B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9EA4044-4EEF-44D8-BA7C-0AF26792862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EDC2F61-76BF-43B7-B2D1-7B83A52E783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165F-4A19-8EC7-DA6C28644B2B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30F3268D-4AA9-4525-8E15-074BE710540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30538DB-2D58-4C60-AFB7-B90BBC55CED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80F4C45-4D9D-496A-B475-9606CDE4334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165F-4A19-8EC7-DA6C28644B2B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E98C015E-617C-4C7C-A4C6-0D2F71425A3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B71A1A5-DD74-479B-A8FD-D030F65AC44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D69737A-762E-49CC-93E0-A99E2843496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165F-4A19-8EC7-DA6C28644B2B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BB921073-D6FB-4660-BF32-881FAA1AE6C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E41708A-87B3-4BD9-A1A1-AF8062D4F5B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50BE854-2D65-4B8E-8169-BBE30869BC5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165F-4A19-8EC7-DA6C28644B2B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BF43F134-D58C-493C-9148-454FC212DC6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80688C8-A6B0-4B9F-B940-AB041BBFC75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F342140-15FB-4FA4-A730-323D9915D47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165F-4A19-8EC7-DA6C28644B2B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BE0A939B-9694-4F69-B5D6-35C1AE1E7E1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AD446FA-90B8-4C05-812B-F76F5438A34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7AD9DBD-885E-487E-BD13-A3D812D3F94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165F-4A19-8EC7-DA6C28644B2B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C027FEE5-02D1-40DF-B478-6BF68BCCE42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01974D5-18E0-43C3-A6E5-E43EDFECCB9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352EFE8-EB97-416F-BBFF-03ADAAE4E18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165F-4A19-8EC7-DA6C28644B2B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6D314984-2948-4380-86F5-AB9805E4664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CAB7F11-181B-410B-9DD0-AA5E5C30365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29DFFF8-EC20-438E-A54E-0FC6DCE5379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165F-4A19-8EC7-DA6C28644B2B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35723B0C-CD3E-4D8E-A35D-757F2EEDE8D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4F62706-A3B2-4BE0-90BF-96567D9506B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392A986-5737-45D0-A6E5-81B8DCC65CF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165F-4A19-8EC7-DA6C28644B2B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E55F9FFF-E3F4-4F7E-AA7D-608C468BB7C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B91264C-160B-4799-863A-D4C3626E95B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653F580-535E-44EE-9D26-00B4D208EAD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165F-4A19-8EC7-DA6C28644B2B}"/>
                </c:ext>
              </c:extLst>
            </c:dLbl>
            <c:dLbl>
              <c:idx val="75"/>
              <c:layout>
                <c:manualLayout>
                  <c:x val="3.5880486892672328E-2"/>
                  <c:y val="-6.601593613826470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  <a:cs typeface="+mn-cs"/>
                      </a:defRPr>
                    </a:pPr>
                    <a:fld id="{33053217-6675-4F5E-868D-29D5B183991A}" type="XVALUE"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pPr>
                        <a:defRPr sz="800" b="1">
                          <a:latin typeface="Meiryo UI" panose="020B0604030504040204" pitchFamily="50" charset="-128"/>
                          <a:ea typeface="Meiryo UI" panose="020B0604030504040204" pitchFamily="50" charset="-128"/>
                        </a:defRPr>
                      </a:pPr>
                      <a:t>[X VALUE]</a:t>
                    </a:fld>
                    <a:r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, </a:t>
                    </a: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下げ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2.4</a:t>
                    </a:r>
                  </a:p>
                  <a:p>
                    <a:pPr>
                      <a:defRPr sz="800" b="1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(20cm)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  <a:cs typeface="+mn-cs"/>
                    </a:defRPr>
                  </a:pPr>
                  <a:endParaRPr lang="en-US" altLang="ja-JP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162762393252121"/>
                      <c:h val="0.1320640974019062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65F-4A19-8EC7-DA6C28644B2B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744D18A6-9F42-4FE7-8D84-8E8E7DD9E7F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4A2E35D-E418-45D5-A4AD-374CD96C07B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672E278-E8E7-42F9-A44B-72DF88D7D69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165F-4A19-8EC7-DA6C28644B2B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3D9C8C50-47D7-4F90-8CCF-43EC63786FF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778BB17-0699-4AE0-9A21-99426494BBD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283160A-127F-4184-BE21-ECD60C96216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165F-4A19-8EC7-DA6C28644B2B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FCF8D703-EF16-40FF-A66A-8E03C7CB3B8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1E82272-8E87-4FF7-B7A7-156B02B89DE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1321971-B395-46C8-96FC-E1E26ED0173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165F-4A19-8EC7-DA6C28644B2B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ABC9EC97-9E58-4DD1-8D2C-3B21CE941A0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C08DFF0-3836-4963-B0DF-26522913027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EA4FCBA-CDF7-4208-A6DF-7C658C1E499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165F-4A19-8EC7-DA6C28644B2B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11E7A2C1-801B-496F-9DD5-DB4578483BB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F795D8E-85D7-431B-86F1-CB9C23A1158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B78A220-F22E-48DC-87B0-5B6242F51E8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165F-4A19-8EC7-DA6C28644B2B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C65FC887-4A10-406F-835F-BB21B0D8937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B719FAE-8E39-47D6-B060-7743245ED4B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972BBCD-FAF4-4CC1-9515-95C2C35212A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165F-4A19-8EC7-DA6C28644B2B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80B8F608-C3A3-4258-91CB-DCD7D7FDA45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E295169-6FF0-4911-A6C6-5CE986782F9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37C8565-B02D-419A-9896-B2255132CF5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165F-4A19-8EC7-DA6C28644B2B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71D0DD55-C21E-429E-BFF4-EDEF212B344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0850FFF-6599-4A9F-A688-7BC5CB27B4E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5D4FA59-9DCA-4351-BF67-A5FA14E92CD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165F-4A19-8EC7-DA6C28644B2B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E7B12C9E-8D9E-4BA1-89DB-30EA55D81CB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18F361E-AB15-4AC3-B284-C088BDB20D9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14F3A7E-6DA9-4B01-BB39-6E60B66B2FC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165F-4A19-8EC7-DA6C28644B2B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AC3B0E97-DE80-46F5-856C-4155951904E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7572EC8-41C3-4F20-8610-C6604BFCD54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546367D-F681-4EC4-B090-216E9AD7567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165F-4A19-8EC7-DA6C28644B2B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0EA2AACF-238B-42C2-A933-A08F7685476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94848B7-8C63-4FC4-8E81-6F0483F8E55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F5ACFED-952D-4FB8-98C7-BC5E2F1D0F1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165F-4A19-8EC7-DA6C28644B2B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C1236BB0-3A94-4D6C-9ADE-B7A92A156AB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0C2F5AD-7225-4886-9A63-213F7F9055A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97D17A7-AB1F-44C2-9864-1ABAB62960E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165F-4A19-8EC7-DA6C28644B2B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CF11007F-84F3-4883-A63A-82D92CE2523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2BC0100-EDE9-4B6F-94EC-4D72110DDF5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8AA13D2-AF48-4F4B-9129-D09B3B04422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165F-4A19-8EC7-DA6C28644B2B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9FA1EBE8-2BE9-4C45-9C7C-5CB9F398389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3553545-4601-4C94-B5F1-AD2B409823E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EBB3C85-2643-424E-B9DC-F701B041FA3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165F-4A19-8EC7-DA6C28644B2B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E7F12A1F-1326-4256-82A4-90C97DE170A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DCE34C7-C0AE-41FB-B387-7E64CE72A67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0214D8B-7538-4D11-84E4-9FA83F3B2B5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165F-4A19-8EC7-DA6C28644B2B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624003BE-EDD0-4074-9D2D-7FCF510240A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9FCB49A-EEFE-4C28-A3E8-F921D36BB81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927B72C-1558-415C-870D-CAC2C908C7B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165F-4A19-8EC7-DA6C28644B2B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03E88E10-6ADE-41F5-BCE0-1A58674CD17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1B42801-1CD6-4F2F-9C73-76E83ED6301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5EBF938-C468-4F9F-A223-450848AABAB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165F-4A19-8EC7-DA6C28644B2B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80D2CEEE-63E5-47C8-A575-2BBFBE3832D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73A234C-F3E5-4A2D-A508-B61F50378BF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52D296D-878B-4047-8518-2596661E5AC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165F-4A19-8EC7-DA6C28644B2B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931AD999-E817-4A29-8018-A0FE564B854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A360112-EB25-4978-9A4C-623E8AF282A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DFDC5B6-DBA4-4E19-8A6A-48DF3B74927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165F-4A19-8EC7-DA6C28644B2B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C70270B2-D9A5-49C9-AA08-F730866EEEC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DCC7278-A1D0-4D7F-8AC3-D7ADA7188B4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8873BEC-3A24-4AC2-9E82-4AFB8B05646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165F-4A19-8EC7-DA6C28644B2B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26A62B86-5E36-43E4-9EA2-C62E09FBF49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D13D732-C854-4451-A224-54E9BF7954D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876F738-5E89-48AA-AAD6-71CB8D46731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165F-4A19-8EC7-DA6C28644B2B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6CB032E8-7EA6-432C-B30E-D156EBC6932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1311836-7DC4-4F3B-9302-0C7709A2D49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AE7354E-8A10-4169-A0BA-691964287C7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165F-4A19-8EC7-DA6C28644B2B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3FF7BE3C-E18B-4382-BD74-EF5E88DF9D8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C03DED8-AEA5-4D69-BC3B-8835FC58E56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6C4F6A3-E698-48AA-B3A7-8340624A745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165F-4A19-8EC7-DA6C28644B2B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8849443E-2AEF-4BF1-9817-8B255E2DF1C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9AFF605-606F-454E-AB30-D052EAD0220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8FE7200-3B8A-46B9-88C0-E76682DB1E5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165F-4A19-8EC7-DA6C28644B2B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0B5B53B9-B57C-41D1-8A96-72EC31001DC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635BB2D-CE88-486B-A13E-1F19B643051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3F2ED56-4D17-43D7-90BC-94D27BEB846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165F-4A19-8EC7-DA6C28644B2B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6F2444FB-702C-4FFA-86C7-AD0A9F70BEA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E5D071A-DA37-4CD7-8D66-68E02C686A0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B1F748C-EB4E-4D1D-8075-AD53D673515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165F-4A19-8EC7-DA6C28644B2B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43751B41-4D68-40F6-B6B1-B57AF04A253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443C930-2B85-4195-B391-F6533942F1C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96EADAF-92CE-42E4-8305-5C196383B37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165F-4A19-8EC7-DA6C28644B2B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8BEEADE7-67D6-4ECE-8DA7-2D096E9EC20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55CDB05-05EA-41D9-8330-5A4778739DD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9B87453-EF85-47EC-8B3B-A422F1DB103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165F-4A19-8EC7-DA6C28644B2B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A27F01D3-A91B-4EA7-99B1-3B37EE0EF9D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56A1AFC-E3C9-4580-966D-073485AD33F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D6A61E5-825E-45DD-9467-9EDCF685D28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165F-4A19-8EC7-DA6C28644B2B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B9ABF63E-A1C7-4E51-9B63-1D48F59FA9B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8509170-5218-480E-8003-74EF7F86EDF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D13BCCE-B829-4671-B580-9B953FFEC34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165F-4A19-8EC7-DA6C28644B2B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560D1EE8-BC33-4D4B-896C-C98D619ADEA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58CF04F-9959-45CE-8EA6-A94531E8E7F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421CB9E-E0E4-4F9A-9036-1FB6E7B0A72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165F-4A19-8EC7-DA6C28644B2B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5BF4AB2E-2A39-42C5-BE3D-FC15B8FD6A5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B5F9EB5-BF17-491F-BF36-E0BA7DFEEB4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423A804-85AA-4252-ADEB-FA7A91F6AB2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165F-4A19-8EC7-DA6C28644B2B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02B12152-219A-4871-848A-74629515E2D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14648A6-3345-45F1-98EC-CF80BB66D9F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52D5F66-5AF0-42A5-A880-49655779965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165F-4A19-8EC7-DA6C28644B2B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DBCD99F4-755B-4674-B937-48166E2FE6C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07F6654-4C4A-4B9D-85EF-00E0FCF7EE1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3D94327-244E-4C08-AE9E-9C25C952792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165F-4A19-8EC7-DA6C28644B2B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148DA647-8629-4308-9251-5EC380B4DE6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38D4036-1B20-43F8-85DF-A3A098D7EC3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8073149-A8EF-4890-8483-E9907778560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165F-4A19-8EC7-DA6C28644B2B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617218EE-1F29-450C-AB4F-6BDA272093C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E232B51-949A-4155-BF97-870117BC22E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E57C1CE-51E7-465E-A103-78F1E76CDDC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165F-4A19-8EC7-DA6C28644B2B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B6FF1DDB-84FE-4B69-A9FC-282BEA60A70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0FAAF78-A215-4451-A8D2-0B43E841F4D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AAC19DA-65FA-4752-995D-1989054FC7B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165F-4A19-8EC7-DA6C28644B2B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FCF1A979-E85D-4F0F-A6B6-91D08EF9E44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CBB1938-7B65-4D6B-AF74-44DF10A4FF0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81F8691-9AC2-4E56-AD20-3FA699A8C1A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165F-4A19-8EC7-DA6C28644B2B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6D02197E-542B-4C85-846E-11A76C4209D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66BA2DE-D649-4707-83A9-845E02FEEEA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F0FC715-D5D3-420F-A189-7C39B6EE2D0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165F-4A19-8EC7-DA6C28644B2B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A0F9050F-AA5C-47E3-988B-184D9B37C24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87E08AC-7339-4A63-97DA-1D4E5A64C3A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0BF73FA-9975-4736-8BF0-AFF6DDC4004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165F-4A19-8EC7-DA6C28644B2B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EFD3E418-BAC6-4DC4-84F5-CF754FE3FE1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F83BACE-8677-4301-ACA5-240BC17419B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3FB86C9-CA0D-4EA3-8542-5D5D0BE1699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165F-4A19-8EC7-DA6C28644B2B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EDDE26BF-68C0-4392-91EB-8DC6EE309C2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3CEC8ED-FCF6-48A0-AB16-B78A2C5DA29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B96D2A9-8F97-4759-B868-A20171E0C3B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165F-4A19-8EC7-DA6C28644B2B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BB25E696-EC58-4CF2-A9BD-312C06B4193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39E2B11-76FF-4E07-9181-FC704BDAA0E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1ED6115-4DA4-4E8A-94B0-6A27388F4D5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165F-4A19-8EC7-DA6C28644B2B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3AAD09D5-0551-4A77-805A-2EFA2126E11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0080F8F-A8B8-4BA6-BA9D-8C04A7DB542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70012CE-D1D0-4795-A844-93681CA8A10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165F-4A19-8EC7-DA6C28644B2B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EE25F9E0-B75A-4B0A-A713-F158322C523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BCE37B0-3342-4750-95E3-E2C9670AD36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0BB6AFB-132D-4900-9D97-9220BDE8D45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165F-4A19-8EC7-DA6C28644B2B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6F25B9BD-EB3A-4DDA-A10A-983CB42F634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F3DFF0F-E7FB-45C0-BA87-0D9C84728E5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F8F0477-331A-456C-AECF-DF812EEC777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165F-4A19-8EC7-DA6C28644B2B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348BA17E-1D61-4F97-A4B8-F8E7592B26A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40D4455-993D-4DC2-88A3-8AF6A514521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604AEF2-B185-4360-B8CB-5AB0A465040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165F-4A19-8EC7-DA6C28644B2B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EE85F144-08A2-4A2C-BAE5-12AB659A064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291894F-608F-4516-B5E2-865192B320E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47E35DC-3D49-40AD-943C-2A17BD4EAB1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165F-4A19-8EC7-DA6C28644B2B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043FA543-6492-4A39-A8F1-97AF1308A0A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0329EF4-641E-4F96-9860-B7D526AC34B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0195BE4-407A-4815-A4D9-57C7D5173B4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165F-4A19-8EC7-DA6C28644B2B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0F190D13-8EA9-47D1-8045-8EE32976BC3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F2C477C-DA58-42A0-A8D1-F1BE1E0A022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F5508AF-27AE-4C71-AB65-935F952C4EC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165F-4A19-8EC7-DA6C28644B2B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B3FE801D-719A-48C1-B637-7D1ADA1F712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3CC9DCF-BB98-46CA-B170-D8746981BAD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2B328A6-8814-46E9-9E50-D55EE8F81D8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165F-4A19-8EC7-DA6C28644B2B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A4215348-F30C-4A57-BE18-8BD9209C0F1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7299E29-BBBA-4C6D-A3D5-1A3B1C66935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487AD98-A3EF-4148-BCFC-275C1D5CEA5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165F-4A19-8EC7-DA6C28644B2B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0A756F4E-C8EA-4E2B-8E68-0148886A8AA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14DBD7B-0D25-49FF-B5DA-2436FB68CAF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DA1D22A-C504-451C-9259-CEAFB041423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165F-4A19-8EC7-DA6C28644B2B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5474DF3A-F8A6-427B-B69D-99623594DCC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436F2C7-2C90-4114-BB80-2E936B0C217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A4DEAB5-EA71-49D2-94AA-B1F180A2100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165F-4A19-8EC7-DA6C28644B2B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D5F8220D-494C-4E4C-83F2-1DC2185BB0F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201C849-37D6-4E93-BA68-EE455929756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88AFD53-7BEB-44D6-932C-993EF201E16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165F-4A19-8EC7-DA6C28644B2B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9D4F33B8-6EF4-4C99-8002-D4842C76A30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719A755-83A1-4EF3-A311-5D83D820F18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CCBE744-997F-4F6D-AFFC-AC6DB641A34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165F-4A19-8EC7-DA6C28644B2B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BFE28DDF-F7F6-4089-9AFD-35BB510950A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BE6F856-1AB1-4DF7-9BDA-1A81F425711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0C4A03C-17EE-46D6-B70F-F157836931C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165F-4A19-8EC7-DA6C28644B2B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4105E798-F230-4A42-A2B0-D35E82E695D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3EDFCB1-B574-4DF5-B83F-6AFCAD7BBDE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0AB0258-84E0-45A9-9361-EDF7544F392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165F-4A19-8EC7-DA6C28644B2B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A24AACA9-0CE5-4969-A154-1A5B1B822B3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A32DFBA-B44C-4BC2-A670-05624B00E20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9E5381D-0CD2-4477-9693-38FCB089FF0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165F-4A19-8EC7-DA6C28644B2B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9DE27A29-19EA-4114-B308-A82A92386C6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A265E4B-C2B8-4992-B61B-16D892C606D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AB0BE63-64E0-496E-9E84-8BB69A12180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165F-4A19-8EC7-DA6C28644B2B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9CAD8FA5-6902-40B0-9F53-5D4D6266F64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4A00EEC-FED2-4BF4-8679-22A020BD328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BCC1018-131C-4CBD-9A92-060BF75C6CF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165F-4A19-8EC7-DA6C28644B2B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0DE8897F-50FA-428C-BDC7-6B99C73589A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175CACC-4B72-4B31-BF04-339718F880D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074328E-90DF-4822-85C5-EC14019E383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165F-4A19-8EC7-DA6C28644B2B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D92E11D6-19C8-4326-94F0-5EDA8C13E25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870349B-9187-448F-816C-F4A7D88D1B9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FDD893E-720F-4D0F-A2C6-C4726DA8A2A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165F-4A19-8EC7-DA6C28644B2B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9F368CBB-26BF-427F-A996-2265186E89C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6D306FF-F04A-4BEC-8CD9-BAA13085ED3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72D87CD-CA76-4383-BC4A-36394229D99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165F-4A19-8EC7-DA6C28644B2B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893207FB-DCBE-47D9-9525-E22F124A3FC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1E49C8A-5BFB-436B-912B-1D39F519827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7C92C3C-7F0D-4376-AECB-8BCCFBAEB6E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165F-4A19-8EC7-DA6C28644B2B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920EFCE3-3A82-4397-8636-1F55AE7442E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A6D9AC0-974D-46CB-ABAB-124AE018AED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181E029-A20B-4BEF-9A03-01E80DB9AC5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165F-4A19-8EC7-DA6C28644B2B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154D8537-82E1-44A9-8887-4DECF4EB6DE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19D5FAC-0DA2-4BC0-AE92-C53C10A94F8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2B01884-70A3-4776-892E-868B0C340FD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165F-4A19-8EC7-DA6C28644B2B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8FBF2292-0B29-4C3E-B715-7D25178E902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BA76BF3-BCBD-4EA1-96FC-272EFB5C785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FD369FD-80EE-4710-877D-06E054FA2C5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165F-4A19-8EC7-DA6C28644B2B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'250720'!$D$7:$D$150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'250720'!$F$7:$F$150</c:f>
              <c:numCache>
                <c:formatCode>General</c:formatCode>
                <c:ptCount val="14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83.4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69.5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'250720'!$G$82</c15:f>
                <c15:dlblRangeCache>
                  <c:ptCount val="1"/>
                </c15:dlblRangeCache>
              </c15:datalabelsRange>
            </c:ext>
            <c:ext xmlns:c16="http://schemas.microsoft.com/office/drawing/2014/chart" uri="{C3380CC4-5D6E-409C-BE32-E72D297353CC}">
              <c16:uniqueId val="{00000091-165F-4A19-8EC7-DA6C2864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2784"/>
        <c:axId val="537473504"/>
      </c:scatterChart>
      <c:valAx>
        <c:axId val="53747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3504"/>
        <c:crosses val="autoZero"/>
        <c:crossBetween val="midCat"/>
      </c:valAx>
      <c:valAx>
        <c:axId val="537473504"/>
        <c:scaling>
          <c:orientation val="minMax"/>
          <c:min val="-2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2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70436</xdr:colOff>
      <xdr:row>0</xdr:row>
      <xdr:rowOff>76840</xdr:rowOff>
    </xdr:from>
    <xdr:to>
      <xdr:col>14</xdr:col>
      <xdr:colOff>0</xdr:colOff>
      <xdr:row>0</xdr:row>
      <xdr:rowOff>2820041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DCC8D64-ADC8-44E8-8CC5-F3528076D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38420</xdr:colOff>
      <xdr:row>0</xdr:row>
      <xdr:rowOff>1645664</xdr:rowOff>
    </xdr:from>
    <xdr:to>
      <xdr:col>6</xdr:col>
      <xdr:colOff>51227</xdr:colOff>
      <xdr:row>0</xdr:row>
      <xdr:rowOff>2535731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4708DBB-1225-036A-0B37-AF7536165EEA}"/>
            </a:ext>
          </a:extLst>
        </xdr:cNvPr>
        <xdr:cNvSpPr/>
      </xdr:nvSpPr>
      <xdr:spPr>
        <a:xfrm>
          <a:off x="2241176" y="1645664"/>
          <a:ext cx="1280673" cy="890067"/>
        </a:xfrm>
        <a:prstGeom prst="rect">
          <a:avLst/>
        </a:prstGeom>
        <a:solidFill>
          <a:schemeClr val="accent1">
            <a:alpha val="25000"/>
          </a:schemeClr>
        </a:solidFill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>
              <a:solidFill>
                <a:srgbClr val="FFFF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50%</a:t>
          </a:r>
          <a:endParaRPr kumimoji="1" lang="ja-JP" altLang="en-US" sz="1300">
            <a:solidFill>
              <a:srgbClr val="FFFF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</xdr:colOff>
      <xdr:row>0</xdr:row>
      <xdr:rowOff>76201</xdr:rowOff>
    </xdr:from>
    <xdr:to>
      <xdr:col>10</xdr:col>
      <xdr:colOff>152400</xdr:colOff>
      <xdr:row>4</xdr:row>
      <xdr:rowOff>2220686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9583F1-5535-4487-A98B-3BBF8E101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</xdr:colOff>
      <xdr:row>0</xdr:row>
      <xdr:rowOff>76201</xdr:rowOff>
    </xdr:from>
    <xdr:to>
      <xdr:col>10</xdr:col>
      <xdr:colOff>152400</xdr:colOff>
      <xdr:row>4</xdr:row>
      <xdr:rowOff>2220686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9A320C-C5A3-45CB-BC12-4CB431F67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</xdr:colOff>
      <xdr:row>0</xdr:row>
      <xdr:rowOff>76201</xdr:rowOff>
    </xdr:from>
    <xdr:to>
      <xdr:col>10</xdr:col>
      <xdr:colOff>152400</xdr:colOff>
      <xdr:row>4</xdr:row>
      <xdr:rowOff>2220686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6796B15-1799-4C84-8423-7ECC4929D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</xdr:colOff>
      <xdr:row>0</xdr:row>
      <xdr:rowOff>76201</xdr:rowOff>
    </xdr:from>
    <xdr:to>
      <xdr:col>10</xdr:col>
      <xdr:colOff>152400</xdr:colOff>
      <xdr:row>4</xdr:row>
      <xdr:rowOff>2220686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06C07D-CF25-4F03-AB49-AD4A1EF85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</xdr:colOff>
      <xdr:row>0</xdr:row>
      <xdr:rowOff>76201</xdr:rowOff>
    </xdr:from>
    <xdr:to>
      <xdr:col>10</xdr:col>
      <xdr:colOff>152400</xdr:colOff>
      <xdr:row>4</xdr:row>
      <xdr:rowOff>2220686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257B97-112C-491C-A89B-D9D2880C8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</xdr:colOff>
      <xdr:row>0</xdr:row>
      <xdr:rowOff>76201</xdr:rowOff>
    </xdr:from>
    <xdr:to>
      <xdr:col>10</xdr:col>
      <xdr:colOff>152400</xdr:colOff>
      <xdr:row>4</xdr:row>
      <xdr:rowOff>2220686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FB2F36-3CEB-43CE-BEF1-0194C51E9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</xdr:colOff>
      <xdr:row>0</xdr:row>
      <xdr:rowOff>76201</xdr:rowOff>
    </xdr:from>
    <xdr:to>
      <xdr:col>10</xdr:col>
      <xdr:colOff>152400</xdr:colOff>
      <xdr:row>4</xdr:row>
      <xdr:rowOff>2220686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F7E88-E8D5-4256-B659-6D82369BA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</xdr:colOff>
      <xdr:row>0</xdr:row>
      <xdr:rowOff>76201</xdr:rowOff>
    </xdr:from>
    <xdr:to>
      <xdr:col>10</xdr:col>
      <xdr:colOff>152400</xdr:colOff>
      <xdr:row>4</xdr:row>
      <xdr:rowOff>2220686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713DF-153E-4091-87B5-0AA795E76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</xdr:colOff>
      <xdr:row>0</xdr:row>
      <xdr:rowOff>76201</xdr:rowOff>
    </xdr:from>
    <xdr:to>
      <xdr:col>10</xdr:col>
      <xdr:colOff>152400</xdr:colOff>
      <xdr:row>4</xdr:row>
      <xdr:rowOff>2220686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65A26D-C090-42A8-9EDB-10632F50D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</xdr:colOff>
      <xdr:row>0</xdr:row>
      <xdr:rowOff>76201</xdr:rowOff>
    </xdr:from>
    <xdr:to>
      <xdr:col>10</xdr:col>
      <xdr:colOff>152400</xdr:colOff>
      <xdr:row>4</xdr:row>
      <xdr:rowOff>2220686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0856AE-CF46-41D9-B434-5DBF86387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4E2C0-8408-4437-91FB-939388B4CF19}">
  <dimension ref="B1:M123"/>
  <sheetViews>
    <sheetView showGridLines="0" tabSelected="1" zoomScale="85" zoomScaleNormal="85" workbookViewId="0">
      <selection activeCell="Q1" sqref="Q1"/>
    </sheetView>
  </sheetViews>
  <sheetFormatPr defaultRowHeight="15.45"/>
  <cols>
    <col min="1" max="1" width="2.640625" style="8" customWidth="1"/>
    <col min="2" max="2" width="12.5703125" style="8" bestFit="1" customWidth="1"/>
    <col min="3" max="3" width="6.78515625" style="8" bestFit="1" customWidth="1"/>
    <col min="4" max="4" width="6.85546875" style="8" bestFit="1" customWidth="1"/>
    <col min="5" max="5" width="4.78515625" style="8" bestFit="1" customWidth="1"/>
    <col min="6" max="6" width="11.85546875" style="8" bestFit="1" customWidth="1"/>
    <col min="7" max="7" width="5.5703125" style="8" customWidth="1"/>
    <col min="8" max="8" width="2.140625" style="8" bestFit="1" customWidth="1"/>
    <col min="9" max="9" width="9.2109375" style="8" hidden="1" customWidth="1"/>
    <col min="10" max="10" width="4.85546875" style="8" hidden="1" customWidth="1"/>
    <col min="11" max="11" width="4.2109375" style="8" hidden="1" customWidth="1"/>
    <col min="12" max="13" width="9.2109375" style="8" bestFit="1" customWidth="1"/>
    <col min="14" max="16384" width="9.140625" style="8"/>
  </cols>
  <sheetData>
    <row r="1" spans="2:13" ht="227.15" customHeight="1"/>
    <row r="2" spans="2:13">
      <c r="B2" s="13" t="s">
        <v>1</v>
      </c>
      <c r="C2" s="13" t="s">
        <v>2</v>
      </c>
      <c r="D2" s="13" t="s">
        <v>3</v>
      </c>
      <c r="E2" s="13" t="s">
        <v>4</v>
      </c>
      <c r="F2" s="14" t="s">
        <v>5</v>
      </c>
      <c r="G2" s="15"/>
      <c r="H2" s="16"/>
      <c r="I2" s="16"/>
      <c r="J2" s="16"/>
      <c r="K2" s="16"/>
      <c r="L2" s="13" t="s">
        <v>1480</v>
      </c>
      <c r="M2" s="13" t="s">
        <v>1481</v>
      </c>
    </row>
    <row r="3" spans="2:13">
      <c r="B3" s="10">
        <v>45087</v>
      </c>
      <c r="C3" s="11">
        <v>0.52083333333333337</v>
      </c>
      <c r="D3" s="11" t="s">
        <v>0</v>
      </c>
      <c r="E3" s="9">
        <v>20</v>
      </c>
      <c r="F3" s="9" t="s">
        <v>1476</v>
      </c>
      <c r="G3" s="9">
        <v>-2.5</v>
      </c>
      <c r="I3" s="8">
        <v>0</v>
      </c>
      <c r="J3" s="8">
        <v>0</v>
      </c>
      <c r="K3" s="8">
        <v>0</v>
      </c>
      <c r="L3" s="9">
        <f>COS(RADIANS($J3))</f>
        <v>1</v>
      </c>
      <c r="M3" s="9">
        <f>IF(OR(I$3="",COUNTIF($G$3:$G$16,$I3)=0),-100,L3)</f>
        <v>-100</v>
      </c>
    </row>
    <row r="4" spans="2:13">
      <c r="B4" s="10">
        <v>45114</v>
      </c>
      <c r="C4" s="11">
        <v>0.28472222222222221</v>
      </c>
      <c r="D4" s="11" t="s">
        <v>0</v>
      </c>
      <c r="E4" s="9">
        <v>36</v>
      </c>
      <c r="F4" s="9" t="s">
        <v>456</v>
      </c>
      <c r="G4" s="9">
        <v>6</v>
      </c>
      <c r="J4" s="8">
        <f>J3+3</f>
        <v>3</v>
      </c>
      <c r="K4" s="8">
        <f>K3+1</f>
        <v>1</v>
      </c>
      <c r="L4" s="9">
        <f t="shared" ref="L4:L67" si="0">COS(RADIANS($J4))</f>
        <v>0.99862953475457383</v>
      </c>
      <c r="M4" s="9">
        <f t="shared" ref="M4:M67" si="1">IF(OR(I$3="",COUNTIF($G$3:$G$16,$I4)=0),-100,L4)</f>
        <v>-100</v>
      </c>
    </row>
    <row r="5" spans="2:13">
      <c r="B5" s="10">
        <v>45114</v>
      </c>
      <c r="C5" s="11">
        <v>0.375</v>
      </c>
      <c r="D5" s="9" t="s">
        <v>304</v>
      </c>
      <c r="E5" s="9">
        <v>28</v>
      </c>
      <c r="F5" s="9" t="s">
        <v>457</v>
      </c>
      <c r="G5" s="9">
        <v>10</v>
      </c>
      <c r="J5" s="8">
        <f t="shared" ref="J5:J68" si="2">J4+3</f>
        <v>6</v>
      </c>
      <c r="K5" s="8">
        <f t="shared" ref="K5:K68" si="3">K4+1</f>
        <v>2</v>
      </c>
      <c r="L5" s="9">
        <f t="shared" si="0"/>
        <v>0.99452189536827329</v>
      </c>
      <c r="M5" s="9">
        <f t="shared" si="1"/>
        <v>-100</v>
      </c>
    </row>
    <row r="6" spans="2:13">
      <c r="B6" s="10">
        <v>45114</v>
      </c>
      <c r="C6" s="11">
        <v>0.39583333333333331</v>
      </c>
      <c r="D6" s="9" t="s">
        <v>0</v>
      </c>
      <c r="E6" s="9">
        <v>40</v>
      </c>
      <c r="F6" s="9" t="s">
        <v>1478</v>
      </c>
      <c r="G6" s="9">
        <v>-0.5</v>
      </c>
      <c r="I6" s="8">
        <f>I3-0.5</f>
        <v>-0.5</v>
      </c>
      <c r="J6" s="8">
        <f t="shared" si="2"/>
        <v>9</v>
      </c>
      <c r="K6" s="8">
        <f t="shared" si="3"/>
        <v>3</v>
      </c>
      <c r="L6" s="9">
        <f t="shared" si="0"/>
        <v>0.98768834059513777</v>
      </c>
      <c r="M6" s="9">
        <f t="shared" si="1"/>
        <v>0.98768834059513777</v>
      </c>
    </row>
    <row r="7" spans="2:13">
      <c r="B7" s="10">
        <v>45119</v>
      </c>
      <c r="C7" s="11">
        <v>0.38194444444444442</v>
      </c>
      <c r="D7" s="9" t="s">
        <v>455</v>
      </c>
      <c r="E7" s="9">
        <v>48</v>
      </c>
      <c r="F7" s="9" t="s">
        <v>1479</v>
      </c>
      <c r="G7" s="9">
        <v>-9.5</v>
      </c>
      <c r="J7" s="8">
        <f t="shared" si="2"/>
        <v>12</v>
      </c>
      <c r="K7" s="8">
        <f t="shared" si="3"/>
        <v>4</v>
      </c>
      <c r="L7" s="9">
        <f t="shared" si="0"/>
        <v>0.97814760073380569</v>
      </c>
      <c r="M7" s="9">
        <f t="shared" si="1"/>
        <v>-100</v>
      </c>
    </row>
    <row r="8" spans="2:13">
      <c r="B8" s="10">
        <v>45148</v>
      </c>
      <c r="C8" s="11">
        <v>0.27777777777777779</v>
      </c>
      <c r="D8" s="9" t="s">
        <v>0</v>
      </c>
      <c r="E8" s="9">
        <v>40</v>
      </c>
      <c r="F8" s="9" t="s">
        <v>603</v>
      </c>
      <c r="G8" s="9">
        <v>-7.5</v>
      </c>
      <c r="J8" s="8">
        <f t="shared" si="2"/>
        <v>15</v>
      </c>
      <c r="K8" s="8">
        <f t="shared" si="3"/>
        <v>5</v>
      </c>
      <c r="L8" s="9">
        <f t="shared" si="0"/>
        <v>0.96592582628906831</v>
      </c>
      <c r="M8" s="9">
        <f t="shared" si="1"/>
        <v>-100</v>
      </c>
    </row>
    <row r="9" spans="2:13">
      <c r="B9" s="10">
        <v>45467</v>
      </c>
      <c r="C9" s="11">
        <v>0.28472222222222221</v>
      </c>
      <c r="D9" s="9" t="s">
        <v>0</v>
      </c>
      <c r="E9" s="9">
        <v>32</v>
      </c>
      <c r="F9" s="9" t="s">
        <v>748</v>
      </c>
      <c r="G9" s="9">
        <v>8.5</v>
      </c>
      <c r="I9" s="8">
        <f>I6-0.5</f>
        <v>-1</v>
      </c>
      <c r="J9" s="8">
        <f t="shared" si="2"/>
        <v>18</v>
      </c>
      <c r="K9" s="8">
        <f t="shared" si="3"/>
        <v>6</v>
      </c>
      <c r="L9" s="9">
        <f t="shared" si="0"/>
        <v>0.95105651629515353</v>
      </c>
      <c r="M9" s="9">
        <f t="shared" si="1"/>
        <v>-100</v>
      </c>
    </row>
    <row r="10" spans="2:13">
      <c r="B10" s="10">
        <v>45486</v>
      </c>
      <c r="C10" s="11">
        <v>0.27083333333333331</v>
      </c>
      <c r="D10" s="9" t="s">
        <v>0</v>
      </c>
      <c r="E10" s="9">
        <v>35</v>
      </c>
      <c r="F10" s="9" t="s">
        <v>896</v>
      </c>
      <c r="G10" s="9">
        <v>-7.5</v>
      </c>
      <c r="J10" s="8">
        <f t="shared" si="2"/>
        <v>21</v>
      </c>
      <c r="K10" s="8">
        <f t="shared" si="3"/>
        <v>7</v>
      </c>
      <c r="L10" s="9">
        <f t="shared" si="0"/>
        <v>0.93358042649720174</v>
      </c>
      <c r="M10" s="9">
        <f t="shared" si="1"/>
        <v>-100</v>
      </c>
    </row>
    <row r="11" spans="2:13">
      <c r="B11" s="10">
        <v>45486</v>
      </c>
      <c r="C11" s="11">
        <v>0.33333333333333331</v>
      </c>
      <c r="D11" s="9" t="s">
        <v>455</v>
      </c>
      <c r="E11" s="9">
        <v>42</v>
      </c>
      <c r="F11" s="9" t="s">
        <v>458</v>
      </c>
      <c r="G11" s="9">
        <v>-9.5</v>
      </c>
      <c r="J11" s="8">
        <f t="shared" si="2"/>
        <v>24</v>
      </c>
      <c r="K11" s="8">
        <f t="shared" si="3"/>
        <v>8</v>
      </c>
      <c r="L11" s="9">
        <f t="shared" si="0"/>
        <v>0.91354545764260087</v>
      </c>
      <c r="M11" s="9">
        <f t="shared" si="1"/>
        <v>-100</v>
      </c>
    </row>
    <row r="12" spans="2:13">
      <c r="B12" s="10">
        <v>45519</v>
      </c>
      <c r="C12" s="11">
        <v>0.22222222222222221</v>
      </c>
      <c r="D12" s="9" t="s">
        <v>0</v>
      </c>
      <c r="E12" s="9">
        <v>35</v>
      </c>
      <c r="F12" s="9" t="s">
        <v>1041</v>
      </c>
      <c r="G12" s="9">
        <v>-5.5</v>
      </c>
      <c r="I12" s="8">
        <f>I9-0.5</f>
        <v>-1.5</v>
      </c>
      <c r="J12" s="8">
        <f t="shared" si="2"/>
        <v>27</v>
      </c>
      <c r="K12" s="8">
        <f t="shared" si="3"/>
        <v>9</v>
      </c>
      <c r="L12" s="9">
        <f t="shared" si="0"/>
        <v>0.8910065241883679</v>
      </c>
      <c r="M12" s="9">
        <f t="shared" si="1"/>
        <v>-100</v>
      </c>
    </row>
    <row r="13" spans="2:13">
      <c r="B13" s="10">
        <v>45858</v>
      </c>
      <c r="C13" s="11">
        <v>0.2638888888888889</v>
      </c>
      <c r="D13" s="9" t="s">
        <v>455</v>
      </c>
      <c r="E13" s="9">
        <v>30</v>
      </c>
      <c r="F13" s="9" t="s">
        <v>1183</v>
      </c>
      <c r="G13" s="9">
        <v>-6.5</v>
      </c>
      <c r="J13" s="8">
        <f t="shared" si="2"/>
        <v>30</v>
      </c>
      <c r="K13" s="8">
        <f t="shared" si="3"/>
        <v>10</v>
      </c>
      <c r="L13" s="9">
        <f t="shared" si="0"/>
        <v>0.86602540378443871</v>
      </c>
      <c r="M13" s="9">
        <f t="shared" si="1"/>
        <v>-100</v>
      </c>
    </row>
    <row r="14" spans="2:13">
      <c r="B14" s="10">
        <v>45858</v>
      </c>
      <c r="C14" s="11">
        <v>0.2986111111111111</v>
      </c>
      <c r="D14" s="9" t="s">
        <v>0</v>
      </c>
      <c r="E14" s="9">
        <v>23</v>
      </c>
      <c r="F14" s="9" t="s">
        <v>603</v>
      </c>
      <c r="G14" s="9">
        <v>-7.5</v>
      </c>
      <c r="J14" s="8">
        <f t="shared" si="2"/>
        <v>33</v>
      </c>
      <c r="K14" s="8">
        <f t="shared" si="3"/>
        <v>11</v>
      </c>
      <c r="L14" s="9">
        <f t="shared" si="0"/>
        <v>0.83867056794542405</v>
      </c>
      <c r="M14" s="9">
        <f t="shared" si="1"/>
        <v>-100</v>
      </c>
    </row>
    <row r="15" spans="2:13">
      <c r="B15" s="10">
        <v>45907</v>
      </c>
      <c r="C15" s="11">
        <v>0.375</v>
      </c>
      <c r="D15" s="9" t="s">
        <v>0</v>
      </c>
      <c r="E15" s="9">
        <v>42</v>
      </c>
      <c r="F15" s="9" t="s">
        <v>1331</v>
      </c>
      <c r="G15" s="9">
        <v>-4</v>
      </c>
      <c r="I15" s="8">
        <f>I12-0.5</f>
        <v>-2</v>
      </c>
      <c r="J15" s="8">
        <f t="shared" si="2"/>
        <v>36</v>
      </c>
      <c r="K15" s="8">
        <f t="shared" si="3"/>
        <v>12</v>
      </c>
      <c r="L15" s="9">
        <f t="shared" si="0"/>
        <v>0.80901699437494745</v>
      </c>
      <c r="M15" s="9">
        <f t="shared" si="1"/>
        <v>-100</v>
      </c>
    </row>
    <row r="16" spans="2:13">
      <c r="B16" s="10">
        <v>45914</v>
      </c>
      <c r="C16" s="11">
        <v>0.44444444444444442</v>
      </c>
      <c r="D16" s="9" t="s">
        <v>0</v>
      </c>
      <c r="E16" s="9">
        <v>35</v>
      </c>
      <c r="F16" s="9" t="s">
        <v>1475</v>
      </c>
      <c r="G16" s="9">
        <v>3.5</v>
      </c>
      <c r="J16" s="8">
        <f t="shared" si="2"/>
        <v>39</v>
      </c>
      <c r="K16" s="8">
        <f t="shared" si="3"/>
        <v>13</v>
      </c>
      <c r="L16" s="9">
        <f t="shared" si="0"/>
        <v>0.7771459614569709</v>
      </c>
      <c r="M16" s="9">
        <f t="shared" si="1"/>
        <v>-100</v>
      </c>
    </row>
    <row r="17" spans="2:13">
      <c r="B17" s="12"/>
      <c r="J17" s="8">
        <f t="shared" si="2"/>
        <v>42</v>
      </c>
      <c r="K17" s="8">
        <f t="shared" si="3"/>
        <v>14</v>
      </c>
      <c r="L17" s="9">
        <f t="shared" si="0"/>
        <v>0.74314482547739424</v>
      </c>
      <c r="M17" s="9">
        <f t="shared" si="1"/>
        <v>-100</v>
      </c>
    </row>
    <row r="18" spans="2:13">
      <c r="B18" s="12"/>
      <c r="I18" s="8">
        <f>I15-0.5</f>
        <v>-2.5</v>
      </c>
      <c r="J18" s="8">
        <f t="shared" si="2"/>
        <v>45</v>
      </c>
      <c r="K18" s="8">
        <f t="shared" si="3"/>
        <v>15</v>
      </c>
      <c r="L18" s="9">
        <f t="shared" si="0"/>
        <v>0.70710678118654757</v>
      </c>
      <c r="M18" s="9">
        <f t="shared" si="1"/>
        <v>0.70710678118654757</v>
      </c>
    </row>
    <row r="19" spans="2:13">
      <c r="B19" s="12"/>
      <c r="J19" s="8">
        <f t="shared" si="2"/>
        <v>48</v>
      </c>
      <c r="K19" s="8">
        <f t="shared" si="3"/>
        <v>16</v>
      </c>
      <c r="L19" s="9">
        <f t="shared" si="0"/>
        <v>0.66913060635885824</v>
      </c>
      <c r="M19" s="9">
        <f t="shared" si="1"/>
        <v>-100</v>
      </c>
    </row>
    <row r="20" spans="2:13">
      <c r="B20" s="12"/>
      <c r="J20" s="8">
        <f t="shared" si="2"/>
        <v>51</v>
      </c>
      <c r="K20" s="8">
        <f t="shared" si="3"/>
        <v>17</v>
      </c>
      <c r="L20" s="9">
        <f t="shared" si="0"/>
        <v>0.6293203910498375</v>
      </c>
      <c r="M20" s="9">
        <f t="shared" si="1"/>
        <v>-100</v>
      </c>
    </row>
    <row r="21" spans="2:13">
      <c r="B21" s="12"/>
      <c r="I21" s="8">
        <f>I18-0.5</f>
        <v>-3</v>
      </c>
      <c r="J21" s="8">
        <f t="shared" si="2"/>
        <v>54</v>
      </c>
      <c r="K21" s="8">
        <f t="shared" si="3"/>
        <v>18</v>
      </c>
      <c r="L21" s="9">
        <f t="shared" si="0"/>
        <v>0.58778525229247314</v>
      </c>
      <c r="M21" s="9">
        <f t="shared" si="1"/>
        <v>-100</v>
      </c>
    </row>
    <row r="22" spans="2:13">
      <c r="B22" s="12"/>
      <c r="J22" s="8">
        <f t="shared" si="2"/>
        <v>57</v>
      </c>
      <c r="K22" s="8">
        <f t="shared" si="3"/>
        <v>19</v>
      </c>
      <c r="L22" s="9">
        <f t="shared" si="0"/>
        <v>0.54463903501502708</v>
      </c>
      <c r="M22" s="9">
        <f t="shared" si="1"/>
        <v>-100</v>
      </c>
    </row>
    <row r="23" spans="2:13">
      <c r="B23" s="12"/>
      <c r="J23" s="8">
        <f t="shared" si="2"/>
        <v>60</v>
      </c>
      <c r="K23" s="8">
        <f t="shared" si="3"/>
        <v>20</v>
      </c>
      <c r="L23" s="9">
        <f t="shared" si="0"/>
        <v>0.50000000000000011</v>
      </c>
      <c r="M23" s="9">
        <f t="shared" si="1"/>
        <v>-100</v>
      </c>
    </row>
    <row r="24" spans="2:13">
      <c r="B24" s="12"/>
      <c r="I24" s="8">
        <f>I21-0.5</f>
        <v>-3.5</v>
      </c>
      <c r="J24" s="8">
        <f t="shared" si="2"/>
        <v>63</v>
      </c>
      <c r="K24" s="8">
        <f t="shared" si="3"/>
        <v>21</v>
      </c>
      <c r="L24" s="9">
        <f t="shared" si="0"/>
        <v>0.4539904997395468</v>
      </c>
      <c r="M24" s="9">
        <f t="shared" si="1"/>
        <v>-100</v>
      </c>
    </row>
    <row r="25" spans="2:13">
      <c r="B25" s="12"/>
      <c r="J25" s="8">
        <f t="shared" si="2"/>
        <v>66</v>
      </c>
      <c r="K25" s="8">
        <f t="shared" si="3"/>
        <v>22</v>
      </c>
      <c r="L25" s="9">
        <f t="shared" si="0"/>
        <v>0.40673664307580021</v>
      </c>
      <c r="M25" s="9">
        <f t="shared" si="1"/>
        <v>-100</v>
      </c>
    </row>
    <row r="26" spans="2:13">
      <c r="B26" s="12"/>
      <c r="J26" s="8">
        <f t="shared" si="2"/>
        <v>69</v>
      </c>
      <c r="K26" s="8">
        <f t="shared" si="3"/>
        <v>23</v>
      </c>
      <c r="L26" s="9">
        <f t="shared" si="0"/>
        <v>0.35836794954530038</v>
      </c>
      <c r="M26" s="9">
        <f t="shared" si="1"/>
        <v>-100</v>
      </c>
    </row>
    <row r="27" spans="2:13">
      <c r="B27" s="12"/>
      <c r="I27" s="8">
        <f>I24-0.5</f>
        <v>-4</v>
      </c>
      <c r="J27" s="8">
        <f t="shared" si="2"/>
        <v>72</v>
      </c>
      <c r="K27" s="8">
        <f t="shared" si="3"/>
        <v>24</v>
      </c>
      <c r="L27" s="9">
        <f t="shared" si="0"/>
        <v>0.30901699437494745</v>
      </c>
      <c r="M27" s="9">
        <f t="shared" si="1"/>
        <v>0.30901699437494745</v>
      </c>
    </row>
    <row r="28" spans="2:13">
      <c r="B28" s="12"/>
      <c r="J28" s="8">
        <f t="shared" si="2"/>
        <v>75</v>
      </c>
      <c r="K28" s="8">
        <f t="shared" si="3"/>
        <v>25</v>
      </c>
      <c r="L28" s="9">
        <f t="shared" si="0"/>
        <v>0.25881904510252074</v>
      </c>
      <c r="M28" s="9">
        <f t="shared" si="1"/>
        <v>-100</v>
      </c>
    </row>
    <row r="29" spans="2:13">
      <c r="B29" s="12"/>
      <c r="J29" s="8">
        <f t="shared" si="2"/>
        <v>78</v>
      </c>
      <c r="K29" s="8">
        <f t="shared" si="3"/>
        <v>26</v>
      </c>
      <c r="L29" s="9">
        <f t="shared" si="0"/>
        <v>0.20791169081775945</v>
      </c>
      <c r="M29" s="9">
        <f t="shared" si="1"/>
        <v>-100</v>
      </c>
    </row>
    <row r="30" spans="2:13">
      <c r="B30" s="12"/>
      <c r="I30" s="8">
        <f>I27-0.5</f>
        <v>-4.5</v>
      </c>
      <c r="J30" s="8">
        <f t="shared" si="2"/>
        <v>81</v>
      </c>
      <c r="K30" s="8">
        <f t="shared" si="3"/>
        <v>27</v>
      </c>
      <c r="L30" s="9">
        <f t="shared" si="0"/>
        <v>0.15643446504023092</v>
      </c>
      <c r="M30" s="9">
        <f t="shared" si="1"/>
        <v>-100</v>
      </c>
    </row>
    <row r="31" spans="2:13">
      <c r="J31" s="8">
        <f t="shared" si="2"/>
        <v>84</v>
      </c>
      <c r="K31" s="8">
        <f t="shared" si="3"/>
        <v>28</v>
      </c>
      <c r="L31" s="9">
        <f t="shared" si="0"/>
        <v>0.10452846326765346</v>
      </c>
      <c r="M31" s="9">
        <f t="shared" si="1"/>
        <v>-100</v>
      </c>
    </row>
    <row r="32" spans="2:13">
      <c r="J32" s="8">
        <f t="shared" si="2"/>
        <v>87</v>
      </c>
      <c r="K32" s="8">
        <f t="shared" si="3"/>
        <v>29</v>
      </c>
      <c r="L32" s="9">
        <f t="shared" si="0"/>
        <v>5.2335956242943966E-2</v>
      </c>
      <c r="M32" s="9">
        <f t="shared" si="1"/>
        <v>-100</v>
      </c>
    </row>
    <row r="33" spans="9:13">
      <c r="I33" s="8">
        <f>I30-0.5</f>
        <v>-5</v>
      </c>
      <c r="J33" s="8">
        <f t="shared" si="2"/>
        <v>90</v>
      </c>
      <c r="K33" s="8">
        <f t="shared" si="3"/>
        <v>30</v>
      </c>
      <c r="L33" s="9">
        <f t="shared" si="0"/>
        <v>6.1257422745431001E-17</v>
      </c>
      <c r="M33" s="9">
        <f t="shared" si="1"/>
        <v>-100</v>
      </c>
    </row>
    <row r="34" spans="9:13">
      <c r="J34" s="8">
        <f t="shared" si="2"/>
        <v>93</v>
      </c>
      <c r="K34" s="8">
        <f t="shared" si="3"/>
        <v>31</v>
      </c>
      <c r="L34" s="9">
        <f t="shared" si="0"/>
        <v>-5.2335956242943842E-2</v>
      </c>
      <c r="M34" s="9">
        <f t="shared" si="1"/>
        <v>-100</v>
      </c>
    </row>
    <row r="35" spans="9:13">
      <c r="J35" s="8">
        <f t="shared" si="2"/>
        <v>96</v>
      </c>
      <c r="K35" s="8">
        <f t="shared" si="3"/>
        <v>32</v>
      </c>
      <c r="L35" s="9">
        <f t="shared" si="0"/>
        <v>-0.10452846326765355</v>
      </c>
      <c r="M35" s="9">
        <f t="shared" si="1"/>
        <v>-100</v>
      </c>
    </row>
    <row r="36" spans="9:13">
      <c r="I36" s="8">
        <f>I33-0.5</f>
        <v>-5.5</v>
      </c>
      <c r="J36" s="8">
        <f t="shared" si="2"/>
        <v>99</v>
      </c>
      <c r="K36" s="8">
        <f t="shared" si="3"/>
        <v>33</v>
      </c>
      <c r="L36" s="9">
        <f t="shared" si="0"/>
        <v>-0.15643446504023081</v>
      </c>
      <c r="M36" s="9">
        <f t="shared" si="1"/>
        <v>-0.15643446504023081</v>
      </c>
    </row>
    <row r="37" spans="9:13">
      <c r="J37" s="8">
        <f t="shared" si="2"/>
        <v>102</v>
      </c>
      <c r="K37" s="8">
        <f t="shared" si="3"/>
        <v>34</v>
      </c>
      <c r="L37" s="9">
        <f t="shared" si="0"/>
        <v>-0.20791169081775934</v>
      </c>
      <c r="M37" s="9">
        <f t="shared" si="1"/>
        <v>-100</v>
      </c>
    </row>
    <row r="38" spans="9:13">
      <c r="J38" s="8">
        <f t="shared" si="2"/>
        <v>105</v>
      </c>
      <c r="K38" s="8">
        <f t="shared" si="3"/>
        <v>35</v>
      </c>
      <c r="L38" s="9">
        <f t="shared" si="0"/>
        <v>-0.25881904510252085</v>
      </c>
      <c r="M38" s="9">
        <f t="shared" si="1"/>
        <v>-100</v>
      </c>
    </row>
    <row r="39" spans="9:13">
      <c r="I39" s="8">
        <f>I36-0.5</f>
        <v>-6</v>
      </c>
      <c r="J39" s="8">
        <f t="shared" si="2"/>
        <v>108</v>
      </c>
      <c r="K39" s="8">
        <f t="shared" si="3"/>
        <v>36</v>
      </c>
      <c r="L39" s="9">
        <f t="shared" si="0"/>
        <v>-0.30901699437494734</v>
      </c>
      <c r="M39" s="9">
        <f t="shared" si="1"/>
        <v>-100</v>
      </c>
    </row>
    <row r="40" spans="9:13">
      <c r="J40" s="8">
        <f t="shared" si="2"/>
        <v>111</v>
      </c>
      <c r="K40" s="8">
        <f t="shared" si="3"/>
        <v>37</v>
      </c>
      <c r="L40" s="9">
        <f t="shared" si="0"/>
        <v>-0.35836794954530027</v>
      </c>
      <c r="M40" s="9">
        <f t="shared" si="1"/>
        <v>-100</v>
      </c>
    </row>
    <row r="41" spans="9:13">
      <c r="J41" s="8">
        <f t="shared" si="2"/>
        <v>114</v>
      </c>
      <c r="K41" s="8">
        <f t="shared" si="3"/>
        <v>38</v>
      </c>
      <c r="L41" s="9">
        <f t="shared" si="0"/>
        <v>-0.40673664307580026</v>
      </c>
      <c r="M41" s="9">
        <f t="shared" si="1"/>
        <v>-100</v>
      </c>
    </row>
    <row r="42" spans="9:13">
      <c r="I42" s="8">
        <f>I39-0.5</f>
        <v>-6.5</v>
      </c>
      <c r="J42" s="8">
        <f t="shared" si="2"/>
        <v>117</v>
      </c>
      <c r="K42" s="8">
        <f t="shared" si="3"/>
        <v>39</v>
      </c>
      <c r="L42" s="9">
        <f t="shared" si="0"/>
        <v>-0.45399049973954669</v>
      </c>
      <c r="M42" s="9">
        <f t="shared" si="1"/>
        <v>-0.45399049973954669</v>
      </c>
    </row>
    <row r="43" spans="9:13">
      <c r="J43" s="8">
        <f t="shared" si="2"/>
        <v>120</v>
      </c>
      <c r="K43" s="8">
        <f t="shared" si="3"/>
        <v>40</v>
      </c>
      <c r="L43" s="9">
        <f t="shared" si="0"/>
        <v>-0.49999999999999978</v>
      </c>
      <c r="M43" s="9">
        <f t="shared" si="1"/>
        <v>-100</v>
      </c>
    </row>
    <row r="44" spans="9:13">
      <c r="J44" s="8">
        <f t="shared" si="2"/>
        <v>123</v>
      </c>
      <c r="K44" s="8">
        <f t="shared" si="3"/>
        <v>41</v>
      </c>
      <c r="L44" s="9">
        <f t="shared" si="0"/>
        <v>-0.54463903501502708</v>
      </c>
      <c r="M44" s="9">
        <f t="shared" si="1"/>
        <v>-100</v>
      </c>
    </row>
    <row r="45" spans="9:13">
      <c r="I45" s="8">
        <f>I42-0.5</f>
        <v>-7</v>
      </c>
      <c r="J45" s="8">
        <f t="shared" si="2"/>
        <v>126</v>
      </c>
      <c r="K45" s="8">
        <f t="shared" si="3"/>
        <v>42</v>
      </c>
      <c r="L45" s="9">
        <f t="shared" si="0"/>
        <v>-0.58778525229247303</v>
      </c>
      <c r="M45" s="9">
        <f t="shared" si="1"/>
        <v>-100</v>
      </c>
    </row>
    <row r="46" spans="9:13">
      <c r="J46" s="8">
        <f t="shared" si="2"/>
        <v>129</v>
      </c>
      <c r="K46" s="8">
        <f t="shared" si="3"/>
        <v>43</v>
      </c>
      <c r="L46" s="9">
        <f t="shared" si="0"/>
        <v>-0.62932039104983728</v>
      </c>
      <c r="M46" s="9">
        <f t="shared" si="1"/>
        <v>-100</v>
      </c>
    </row>
    <row r="47" spans="9:13">
      <c r="J47" s="8">
        <f t="shared" si="2"/>
        <v>132</v>
      </c>
      <c r="K47" s="8">
        <f t="shared" si="3"/>
        <v>44</v>
      </c>
      <c r="L47" s="9">
        <f t="shared" si="0"/>
        <v>-0.66913060635885824</v>
      </c>
      <c r="M47" s="9">
        <f t="shared" si="1"/>
        <v>-100</v>
      </c>
    </row>
    <row r="48" spans="9:13">
      <c r="I48" s="8">
        <f>I45-0.5</f>
        <v>-7.5</v>
      </c>
      <c r="J48" s="8">
        <f t="shared" si="2"/>
        <v>135</v>
      </c>
      <c r="K48" s="8">
        <f t="shared" si="3"/>
        <v>45</v>
      </c>
      <c r="L48" s="9">
        <f t="shared" si="0"/>
        <v>-0.70710678118654746</v>
      </c>
      <c r="M48" s="9">
        <f t="shared" si="1"/>
        <v>-0.70710678118654746</v>
      </c>
    </row>
    <row r="49" spans="9:13">
      <c r="J49" s="8">
        <f t="shared" si="2"/>
        <v>138</v>
      </c>
      <c r="K49" s="8">
        <f t="shared" si="3"/>
        <v>46</v>
      </c>
      <c r="L49" s="9">
        <f t="shared" si="0"/>
        <v>-0.74314482547739402</v>
      </c>
      <c r="M49" s="9">
        <f t="shared" si="1"/>
        <v>-100</v>
      </c>
    </row>
    <row r="50" spans="9:13">
      <c r="J50" s="8">
        <f t="shared" si="2"/>
        <v>141</v>
      </c>
      <c r="K50" s="8">
        <f t="shared" si="3"/>
        <v>47</v>
      </c>
      <c r="L50" s="9">
        <f t="shared" si="0"/>
        <v>-0.7771459614569709</v>
      </c>
      <c r="M50" s="9">
        <f t="shared" si="1"/>
        <v>-100</v>
      </c>
    </row>
    <row r="51" spans="9:13">
      <c r="I51" s="8">
        <f>I48-0.5</f>
        <v>-8</v>
      </c>
      <c r="J51" s="8">
        <f t="shared" si="2"/>
        <v>144</v>
      </c>
      <c r="K51" s="8">
        <f t="shared" si="3"/>
        <v>48</v>
      </c>
      <c r="L51" s="9">
        <f t="shared" si="0"/>
        <v>-0.80901699437494734</v>
      </c>
      <c r="M51" s="9">
        <f t="shared" si="1"/>
        <v>-100</v>
      </c>
    </row>
    <row r="52" spans="9:13">
      <c r="J52" s="8">
        <f t="shared" si="2"/>
        <v>147</v>
      </c>
      <c r="K52" s="8">
        <f t="shared" si="3"/>
        <v>49</v>
      </c>
      <c r="L52" s="9">
        <f t="shared" si="0"/>
        <v>-0.83867056794542394</v>
      </c>
      <c r="M52" s="9">
        <f t="shared" si="1"/>
        <v>-100</v>
      </c>
    </row>
    <row r="53" spans="9:13">
      <c r="J53" s="8">
        <f t="shared" si="2"/>
        <v>150</v>
      </c>
      <c r="K53" s="8">
        <f t="shared" si="3"/>
        <v>50</v>
      </c>
      <c r="L53" s="9">
        <f t="shared" si="0"/>
        <v>-0.86602540378443871</v>
      </c>
      <c r="M53" s="9">
        <f t="shared" si="1"/>
        <v>-100</v>
      </c>
    </row>
    <row r="54" spans="9:13">
      <c r="I54" s="8">
        <f>I51-0.5</f>
        <v>-8.5</v>
      </c>
      <c r="J54" s="8">
        <f t="shared" si="2"/>
        <v>153</v>
      </c>
      <c r="K54" s="8">
        <f t="shared" si="3"/>
        <v>51</v>
      </c>
      <c r="L54" s="9">
        <f t="shared" si="0"/>
        <v>-0.89100652418836779</v>
      </c>
      <c r="M54" s="9">
        <f t="shared" si="1"/>
        <v>-100</v>
      </c>
    </row>
    <row r="55" spans="9:13">
      <c r="J55" s="8">
        <f t="shared" si="2"/>
        <v>156</v>
      </c>
      <c r="K55" s="8">
        <f t="shared" si="3"/>
        <v>52</v>
      </c>
      <c r="L55" s="9">
        <f t="shared" si="0"/>
        <v>-0.91354545764260076</v>
      </c>
      <c r="M55" s="9">
        <f t="shared" si="1"/>
        <v>-100</v>
      </c>
    </row>
    <row r="56" spans="9:13">
      <c r="J56" s="8">
        <f t="shared" si="2"/>
        <v>159</v>
      </c>
      <c r="K56" s="8">
        <f t="shared" si="3"/>
        <v>53</v>
      </c>
      <c r="L56" s="9">
        <f t="shared" si="0"/>
        <v>-0.93358042649720174</v>
      </c>
      <c r="M56" s="9">
        <f t="shared" si="1"/>
        <v>-100</v>
      </c>
    </row>
    <row r="57" spans="9:13">
      <c r="I57" s="8">
        <f>I54-0.5</f>
        <v>-9</v>
      </c>
      <c r="J57" s="8">
        <f t="shared" si="2"/>
        <v>162</v>
      </c>
      <c r="K57" s="8">
        <f t="shared" si="3"/>
        <v>54</v>
      </c>
      <c r="L57" s="9">
        <f t="shared" si="0"/>
        <v>-0.95105651629515353</v>
      </c>
      <c r="M57" s="9">
        <f t="shared" si="1"/>
        <v>-100</v>
      </c>
    </row>
    <row r="58" spans="9:13">
      <c r="J58" s="8">
        <f t="shared" si="2"/>
        <v>165</v>
      </c>
      <c r="K58" s="8">
        <f t="shared" si="3"/>
        <v>55</v>
      </c>
      <c r="L58" s="9">
        <f t="shared" si="0"/>
        <v>-0.9659258262890682</v>
      </c>
      <c r="M58" s="9">
        <f t="shared" si="1"/>
        <v>-100</v>
      </c>
    </row>
    <row r="59" spans="9:13">
      <c r="J59" s="8">
        <f t="shared" si="2"/>
        <v>168</v>
      </c>
      <c r="K59" s="8">
        <f t="shared" si="3"/>
        <v>56</v>
      </c>
      <c r="L59" s="9">
        <f t="shared" si="0"/>
        <v>-0.97814760073380569</v>
      </c>
      <c r="M59" s="9">
        <f t="shared" si="1"/>
        <v>-100</v>
      </c>
    </row>
    <row r="60" spans="9:13">
      <c r="I60" s="8">
        <f>I57-0.5</f>
        <v>-9.5</v>
      </c>
      <c r="J60" s="8">
        <f t="shared" si="2"/>
        <v>171</v>
      </c>
      <c r="K60" s="8">
        <f t="shared" si="3"/>
        <v>57</v>
      </c>
      <c r="L60" s="9">
        <f t="shared" si="0"/>
        <v>-0.98768834059513766</v>
      </c>
      <c r="M60" s="9">
        <f t="shared" si="1"/>
        <v>-0.98768834059513766</v>
      </c>
    </row>
    <row r="61" spans="9:13">
      <c r="J61" s="8">
        <f t="shared" si="2"/>
        <v>174</v>
      </c>
      <c r="K61" s="8">
        <f t="shared" si="3"/>
        <v>58</v>
      </c>
      <c r="L61" s="9">
        <f t="shared" si="0"/>
        <v>-0.99452189536827329</v>
      </c>
      <c r="M61" s="9">
        <f t="shared" si="1"/>
        <v>-100</v>
      </c>
    </row>
    <row r="62" spans="9:13">
      <c r="J62" s="8">
        <f t="shared" si="2"/>
        <v>177</v>
      </c>
      <c r="K62" s="8">
        <f t="shared" si="3"/>
        <v>59</v>
      </c>
      <c r="L62" s="9">
        <f t="shared" si="0"/>
        <v>-0.99862953475457383</v>
      </c>
      <c r="M62" s="9">
        <f t="shared" si="1"/>
        <v>-100</v>
      </c>
    </row>
    <row r="63" spans="9:13">
      <c r="I63" s="8">
        <f>I60-0.5</f>
        <v>-10</v>
      </c>
      <c r="J63" s="8">
        <f t="shared" si="2"/>
        <v>180</v>
      </c>
      <c r="K63" s="8">
        <f t="shared" si="3"/>
        <v>60</v>
      </c>
      <c r="L63" s="9">
        <f t="shared" si="0"/>
        <v>-1</v>
      </c>
      <c r="M63" s="9">
        <f t="shared" si="1"/>
        <v>-100</v>
      </c>
    </row>
    <row r="64" spans="9:13">
      <c r="J64" s="8">
        <f t="shared" si="2"/>
        <v>183</v>
      </c>
      <c r="K64" s="8">
        <f t="shared" si="3"/>
        <v>61</v>
      </c>
      <c r="L64" s="9">
        <f t="shared" si="0"/>
        <v>-0.99862953475457383</v>
      </c>
      <c r="M64" s="9">
        <f t="shared" si="1"/>
        <v>-100</v>
      </c>
    </row>
    <row r="65" spans="9:13">
      <c r="J65" s="8">
        <f t="shared" si="2"/>
        <v>186</v>
      </c>
      <c r="K65" s="8">
        <f t="shared" si="3"/>
        <v>62</v>
      </c>
      <c r="L65" s="9">
        <f t="shared" si="0"/>
        <v>-0.99452189536827329</v>
      </c>
      <c r="M65" s="9">
        <f t="shared" si="1"/>
        <v>-100</v>
      </c>
    </row>
    <row r="66" spans="9:13">
      <c r="I66" s="8">
        <v>0.5</v>
      </c>
      <c r="J66" s="8">
        <f t="shared" si="2"/>
        <v>189</v>
      </c>
      <c r="K66" s="8">
        <f t="shared" si="3"/>
        <v>63</v>
      </c>
      <c r="L66" s="9">
        <f t="shared" si="0"/>
        <v>-0.98768834059513777</v>
      </c>
      <c r="M66" s="9">
        <f t="shared" si="1"/>
        <v>-100</v>
      </c>
    </row>
    <row r="67" spans="9:13">
      <c r="J67" s="8">
        <f t="shared" si="2"/>
        <v>192</v>
      </c>
      <c r="K67" s="8">
        <f t="shared" si="3"/>
        <v>64</v>
      </c>
      <c r="L67" s="9">
        <f t="shared" si="0"/>
        <v>-0.97814760073380558</v>
      </c>
      <c r="M67" s="9">
        <f t="shared" si="1"/>
        <v>-100</v>
      </c>
    </row>
    <row r="68" spans="9:13">
      <c r="J68" s="8">
        <f t="shared" si="2"/>
        <v>195</v>
      </c>
      <c r="K68" s="8">
        <f t="shared" si="3"/>
        <v>65</v>
      </c>
      <c r="L68" s="9">
        <f t="shared" ref="L68:L123" si="4">COS(RADIANS($J68))</f>
        <v>-0.96592582628906831</v>
      </c>
      <c r="M68" s="9">
        <f t="shared" ref="M68:M123" si="5">IF(OR(I$3="",COUNTIF($G$3:$G$16,$I68)=0),-100,L68)</f>
        <v>-100</v>
      </c>
    </row>
    <row r="69" spans="9:13">
      <c r="I69" s="8">
        <f>I66+0.5</f>
        <v>1</v>
      </c>
      <c r="J69" s="8">
        <f t="shared" ref="J69:J123" si="6">J68+3</f>
        <v>198</v>
      </c>
      <c r="K69" s="8">
        <f t="shared" ref="K69:K123" si="7">K68+1</f>
        <v>66</v>
      </c>
      <c r="L69" s="9">
        <f t="shared" si="4"/>
        <v>-0.95105651629515364</v>
      </c>
      <c r="M69" s="9">
        <f t="shared" si="5"/>
        <v>-100</v>
      </c>
    </row>
    <row r="70" spans="9:13">
      <c r="J70" s="8">
        <f t="shared" si="6"/>
        <v>201</v>
      </c>
      <c r="K70" s="8">
        <f t="shared" si="7"/>
        <v>67</v>
      </c>
      <c r="L70" s="9">
        <f t="shared" si="4"/>
        <v>-0.93358042649720174</v>
      </c>
      <c r="M70" s="9">
        <f t="shared" si="5"/>
        <v>-100</v>
      </c>
    </row>
    <row r="71" spans="9:13">
      <c r="J71" s="8">
        <f t="shared" si="6"/>
        <v>204</v>
      </c>
      <c r="K71" s="8">
        <f t="shared" si="7"/>
        <v>68</v>
      </c>
      <c r="L71" s="9">
        <f t="shared" si="4"/>
        <v>-0.91354545764260087</v>
      </c>
      <c r="M71" s="9">
        <f t="shared" si="5"/>
        <v>-100</v>
      </c>
    </row>
    <row r="72" spans="9:13">
      <c r="I72" s="8">
        <f>I69+0.5</f>
        <v>1.5</v>
      </c>
      <c r="J72" s="8">
        <f t="shared" si="6"/>
        <v>207</v>
      </c>
      <c r="K72" s="8">
        <f t="shared" si="7"/>
        <v>69</v>
      </c>
      <c r="L72" s="9">
        <f t="shared" si="4"/>
        <v>-0.8910065241883679</v>
      </c>
      <c r="M72" s="9">
        <f t="shared" si="5"/>
        <v>-100</v>
      </c>
    </row>
    <row r="73" spans="9:13">
      <c r="J73" s="8">
        <f t="shared" si="6"/>
        <v>210</v>
      </c>
      <c r="K73" s="8">
        <f t="shared" si="7"/>
        <v>70</v>
      </c>
      <c r="L73" s="9">
        <f t="shared" si="4"/>
        <v>-0.8660254037844386</v>
      </c>
      <c r="M73" s="9">
        <f t="shared" si="5"/>
        <v>-100</v>
      </c>
    </row>
    <row r="74" spans="9:13">
      <c r="J74" s="8">
        <f t="shared" si="6"/>
        <v>213</v>
      </c>
      <c r="K74" s="8">
        <f t="shared" si="7"/>
        <v>71</v>
      </c>
      <c r="L74" s="9">
        <f t="shared" si="4"/>
        <v>-0.83867056794542405</v>
      </c>
      <c r="M74" s="9">
        <f t="shared" si="5"/>
        <v>-100</v>
      </c>
    </row>
    <row r="75" spans="9:13">
      <c r="I75" s="8">
        <f>I72+0.5</f>
        <v>2</v>
      </c>
      <c r="J75" s="8">
        <f t="shared" si="6"/>
        <v>216</v>
      </c>
      <c r="K75" s="8">
        <f t="shared" si="7"/>
        <v>72</v>
      </c>
      <c r="L75" s="9">
        <f t="shared" si="4"/>
        <v>-0.80901699437494756</v>
      </c>
      <c r="M75" s="9">
        <f t="shared" si="5"/>
        <v>-100</v>
      </c>
    </row>
    <row r="76" spans="9:13">
      <c r="J76" s="8">
        <f t="shared" si="6"/>
        <v>219</v>
      </c>
      <c r="K76" s="8">
        <f t="shared" si="7"/>
        <v>73</v>
      </c>
      <c r="L76" s="9">
        <f t="shared" si="4"/>
        <v>-0.77714596145697079</v>
      </c>
      <c r="M76" s="9">
        <f t="shared" si="5"/>
        <v>-100</v>
      </c>
    </row>
    <row r="77" spans="9:13">
      <c r="J77" s="8">
        <f t="shared" si="6"/>
        <v>222</v>
      </c>
      <c r="K77" s="8">
        <f t="shared" si="7"/>
        <v>74</v>
      </c>
      <c r="L77" s="9">
        <f t="shared" si="4"/>
        <v>-0.74314482547739424</v>
      </c>
      <c r="M77" s="9">
        <f t="shared" si="5"/>
        <v>-100</v>
      </c>
    </row>
    <row r="78" spans="9:13">
      <c r="I78" s="8">
        <f>I75+0.5</f>
        <v>2.5</v>
      </c>
      <c r="J78" s="8">
        <f t="shared" si="6"/>
        <v>225</v>
      </c>
      <c r="K78" s="8">
        <f t="shared" si="7"/>
        <v>75</v>
      </c>
      <c r="L78" s="9">
        <f t="shared" si="4"/>
        <v>-0.70710678118654768</v>
      </c>
      <c r="M78" s="9">
        <f t="shared" si="5"/>
        <v>-100</v>
      </c>
    </row>
    <row r="79" spans="9:13">
      <c r="J79" s="8">
        <f t="shared" si="6"/>
        <v>228</v>
      </c>
      <c r="K79" s="8">
        <f t="shared" si="7"/>
        <v>76</v>
      </c>
      <c r="L79" s="9">
        <f t="shared" si="4"/>
        <v>-0.66913060635885813</v>
      </c>
      <c r="M79" s="9">
        <f t="shared" si="5"/>
        <v>-100</v>
      </c>
    </row>
    <row r="80" spans="9:13">
      <c r="J80" s="8">
        <f t="shared" si="6"/>
        <v>231</v>
      </c>
      <c r="K80" s="8">
        <f t="shared" si="7"/>
        <v>77</v>
      </c>
      <c r="L80" s="9">
        <f t="shared" si="4"/>
        <v>-0.62932039104983784</v>
      </c>
      <c r="M80" s="9">
        <f t="shared" si="5"/>
        <v>-100</v>
      </c>
    </row>
    <row r="81" spans="9:13">
      <c r="I81" s="8">
        <f>I78+0.5</f>
        <v>3</v>
      </c>
      <c r="J81" s="8">
        <f t="shared" si="6"/>
        <v>234</v>
      </c>
      <c r="K81" s="8">
        <f t="shared" si="7"/>
        <v>78</v>
      </c>
      <c r="L81" s="9">
        <f t="shared" si="4"/>
        <v>-0.58778525229247325</v>
      </c>
      <c r="M81" s="9">
        <f t="shared" si="5"/>
        <v>-100</v>
      </c>
    </row>
    <row r="82" spans="9:13">
      <c r="J82" s="8">
        <f t="shared" si="6"/>
        <v>237</v>
      </c>
      <c r="K82" s="8">
        <f t="shared" si="7"/>
        <v>79</v>
      </c>
      <c r="L82" s="9">
        <f t="shared" si="4"/>
        <v>-0.54463903501502697</v>
      </c>
      <c r="M82" s="9">
        <f t="shared" si="5"/>
        <v>-100</v>
      </c>
    </row>
    <row r="83" spans="9:13">
      <c r="J83" s="8">
        <f t="shared" si="6"/>
        <v>240</v>
      </c>
      <c r="K83" s="8">
        <f t="shared" si="7"/>
        <v>80</v>
      </c>
      <c r="L83" s="9">
        <f t="shared" si="4"/>
        <v>-0.50000000000000044</v>
      </c>
      <c r="M83" s="9">
        <f t="shared" si="5"/>
        <v>-100</v>
      </c>
    </row>
    <row r="84" spans="9:13">
      <c r="I84" s="8">
        <f>I81+0.5</f>
        <v>3.5</v>
      </c>
      <c r="J84" s="8">
        <f t="shared" si="6"/>
        <v>243</v>
      </c>
      <c r="K84" s="8">
        <f t="shared" si="7"/>
        <v>81</v>
      </c>
      <c r="L84" s="9">
        <f t="shared" si="4"/>
        <v>-0.45399049973954692</v>
      </c>
      <c r="M84" s="9">
        <f t="shared" si="5"/>
        <v>-0.45399049973954692</v>
      </c>
    </row>
    <row r="85" spans="9:13">
      <c r="J85" s="8">
        <f t="shared" si="6"/>
        <v>246</v>
      </c>
      <c r="K85" s="8">
        <f t="shared" si="7"/>
        <v>82</v>
      </c>
      <c r="L85" s="9">
        <f t="shared" si="4"/>
        <v>-0.4067366430758001</v>
      </c>
      <c r="M85" s="9">
        <f t="shared" si="5"/>
        <v>-100</v>
      </c>
    </row>
    <row r="86" spans="9:13">
      <c r="J86" s="8">
        <f t="shared" si="6"/>
        <v>249</v>
      </c>
      <c r="K86" s="8">
        <f t="shared" si="7"/>
        <v>83</v>
      </c>
      <c r="L86" s="9">
        <f t="shared" si="4"/>
        <v>-0.35836794954530071</v>
      </c>
      <c r="M86" s="9">
        <f t="shared" si="5"/>
        <v>-100</v>
      </c>
    </row>
    <row r="87" spans="9:13">
      <c r="I87" s="8">
        <f>I84+0.5</f>
        <v>4</v>
      </c>
      <c r="J87" s="8">
        <f t="shared" si="6"/>
        <v>252</v>
      </c>
      <c r="K87" s="8">
        <f t="shared" si="7"/>
        <v>84</v>
      </c>
      <c r="L87" s="9">
        <f t="shared" si="4"/>
        <v>-0.30901699437494756</v>
      </c>
      <c r="M87" s="9">
        <f t="shared" si="5"/>
        <v>-100</v>
      </c>
    </row>
    <row r="88" spans="9:13">
      <c r="J88" s="8">
        <f t="shared" si="6"/>
        <v>255</v>
      </c>
      <c r="K88" s="8">
        <f t="shared" si="7"/>
        <v>85</v>
      </c>
      <c r="L88" s="9">
        <f t="shared" si="4"/>
        <v>-0.25881904510252063</v>
      </c>
      <c r="M88" s="9">
        <f t="shared" si="5"/>
        <v>-100</v>
      </c>
    </row>
    <row r="89" spans="9:13">
      <c r="J89" s="8">
        <f t="shared" si="6"/>
        <v>258</v>
      </c>
      <c r="K89" s="8">
        <f t="shared" si="7"/>
        <v>86</v>
      </c>
      <c r="L89" s="9">
        <f t="shared" si="4"/>
        <v>-0.20791169081775979</v>
      </c>
      <c r="M89" s="9">
        <f t="shared" si="5"/>
        <v>-100</v>
      </c>
    </row>
    <row r="90" spans="9:13">
      <c r="I90" s="8">
        <f>I87+0.5</f>
        <v>4.5</v>
      </c>
      <c r="J90" s="8">
        <f t="shared" si="6"/>
        <v>261</v>
      </c>
      <c r="K90" s="8">
        <f t="shared" si="7"/>
        <v>87</v>
      </c>
      <c r="L90" s="9">
        <f t="shared" si="4"/>
        <v>-0.15643446504023104</v>
      </c>
      <c r="M90" s="9">
        <f t="shared" si="5"/>
        <v>-100</v>
      </c>
    </row>
    <row r="91" spans="9:13">
      <c r="J91" s="8">
        <f t="shared" si="6"/>
        <v>264</v>
      </c>
      <c r="K91" s="8">
        <f t="shared" si="7"/>
        <v>88</v>
      </c>
      <c r="L91" s="9">
        <f t="shared" si="4"/>
        <v>-0.10452846326765336</v>
      </c>
      <c r="M91" s="9">
        <f t="shared" si="5"/>
        <v>-100</v>
      </c>
    </row>
    <row r="92" spans="9:13">
      <c r="J92" s="8">
        <f t="shared" si="6"/>
        <v>267</v>
      </c>
      <c r="K92" s="8">
        <f t="shared" si="7"/>
        <v>89</v>
      </c>
      <c r="L92" s="9">
        <f t="shared" si="4"/>
        <v>-5.2335956242944306E-2</v>
      </c>
      <c r="M92" s="9">
        <f t="shared" si="5"/>
        <v>-100</v>
      </c>
    </row>
    <row r="93" spans="9:13">
      <c r="I93" s="8">
        <f>I90+0.5</f>
        <v>5</v>
      </c>
      <c r="J93" s="8">
        <f t="shared" si="6"/>
        <v>270</v>
      </c>
      <c r="K93" s="8">
        <f t="shared" si="7"/>
        <v>90</v>
      </c>
      <c r="L93" s="9">
        <f t="shared" si="4"/>
        <v>-1.83772268236293E-16</v>
      </c>
      <c r="M93" s="9">
        <f t="shared" si="5"/>
        <v>-100</v>
      </c>
    </row>
    <row r="94" spans="9:13">
      <c r="J94" s="8">
        <f t="shared" si="6"/>
        <v>273</v>
      </c>
      <c r="K94" s="8">
        <f t="shared" si="7"/>
        <v>91</v>
      </c>
      <c r="L94" s="9">
        <f t="shared" si="4"/>
        <v>5.2335956242943946E-2</v>
      </c>
      <c r="M94" s="9">
        <f t="shared" si="5"/>
        <v>-100</v>
      </c>
    </row>
    <row r="95" spans="9:13">
      <c r="J95" s="8">
        <f t="shared" si="6"/>
        <v>276</v>
      </c>
      <c r="K95" s="8">
        <f t="shared" si="7"/>
        <v>92</v>
      </c>
      <c r="L95" s="9">
        <f t="shared" si="4"/>
        <v>0.10452846326765299</v>
      </c>
      <c r="M95" s="9">
        <f t="shared" si="5"/>
        <v>-100</v>
      </c>
    </row>
    <row r="96" spans="9:13">
      <c r="I96" s="8">
        <f>I93+0.5</f>
        <v>5.5</v>
      </c>
      <c r="J96" s="8">
        <f t="shared" si="6"/>
        <v>279</v>
      </c>
      <c r="K96" s="8">
        <f t="shared" si="7"/>
        <v>93</v>
      </c>
      <c r="L96" s="9">
        <f t="shared" si="4"/>
        <v>0.15643446504023067</v>
      </c>
      <c r="M96" s="9">
        <f t="shared" si="5"/>
        <v>-100</v>
      </c>
    </row>
    <row r="97" spans="9:13">
      <c r="J97" s="8">
        <f t="shared" si="6"/>
        <v>282</v>
      </c>
      <c r="K97" s="8">
        <f t="shared" si="7"/>
        <v>94</v>
      </c>
      <c r="L97" s="9">
        <f t="shared" si="4"/>
        <v>0.20791169081775943</v>
      </c>
      <c r="M97" s="9">
        <f t="shared" si="5"/>
        <v>-100</v>
      </c>
    </row>
    <row r="98" spans="9:13">
      <c r="J98" s="8">
        <f t="shared" si="6"/>
        <v>285</v>
      </c>
      <c r="K98" s="8">
        <f t="shared" si="7"/>
        <v>95</v>
      </c>
      <c r="L98" s="9">
        <f t="shared" si="4"/>
        <v>0.2588190451025203</v>
      </c>
      <c r="M98" s="9">
        <f t="shared" si="5"/>
        <v>-100</v>
      </c>
    </row>
    <row r="99" spans="9:13">
      <c r="I99" s="8">
        <f>I96+0.5</f>
        <v>6</v>
      </c>
      <c r="J99" s="8">
        <f t="shared" si="6"/>
        <v>288</v>
      </c>
      <c r="K99" s="8">
        <f t="shared" si="7"/>
        <v>96</v>
      </c>
      <c r="L99" s="9">
        <f t="shared" si="4"/>
        <v>0.30901699437494723</v>
      </c>
      <c r="M99" s="9">
        <f t="shared" si="5"/>
        <v>0.30901699437494723</v>
      </c>
    </row>
    <row r="100" spans="9:13">
      <c r="J100" s="8">
        <f t="shared" si="6"/>
        <v>291</v>
      </c>
      <c r="K100" s="8">
        <f t="shared" si="7"/>
        <v>97</v>
      </c>
      <c r="L100" s="9">
        <f t="shared" si="4"/>
        <v>0.35836794954530038</v>
      </c>
      <c r="M100" s="9">
        <f t="shared" si="5"/>
        <v>-100</v>
      </c>
    </row>
    <row r="101" spans="9:13">
      <c r="J101" s="8">
        <f t="shared" si="6"/>
        <v>294</v>
      </c>
      <c r="K101" s="8">
        <f t="shared" si="7"/>
        <v>98</v>
      </c>
      <c r="L101" s="9">
        <f t="shared" si="4"/>
        <v>0.40673664307579976</v>
      </c>
      <c r="M101" s="9">
        <f t="shared" si="5"/>
        <v>-100</v>
      </c>
    </row>
    <row r="102" spans="9:13">
      <c r="I102" s="8">
        <f>I99+0.5</f>
        <v>6.5</v>
      </c>
      <c r="J102" s="8">
        <f t="shared" si="6"/>
        <v>297</v>
      </c>
      <c r="K102" s="8">
        <f t="shared" si="7"/>
        <v>99</v>
      </c>
      <c r="L102" s="9">
        <f t="shared" si="4"/>
        <v>0.45399049973954664</v>
      </c>
      <c r="M102" s="9">
        <f t="shared" si="5"/>
        <v>-100</v>
      </c>
    </row>
    <row r="103" spans="9:13">
      <c r="J103" s="8">
        <f t="shared" si="6"/>
        <v>300</v>
      </c>
      <c r="K103" s="8">
        <f t="shared" si="7"/>
        <v>100</v>
      </c>
      <c r="L103" s="9">
        <f t="shared" si="4"/>
        <v>0.50000000000000011</v>
      </c>
      <c r="M103" s="9">
        <f t="shared" si="5"/>
        <v>-100</v>
      </c>
    </row>
    <row r="104" spans="9:13">
      <c r="J104" s="8">
        <f t="shared" si="6"/>
        <v>303</v>
      </c>
      <c r="K104" s="8">
        <f t="shared" si="7"/>
        <v>101</v>
      </c>
      <c r="L104" s="9">
        <f t="shared" si="4"/>
        <v>0.54463903501502664</v>
      </c>
      <c r="M104" s="9">
        <f t="shared" si="5"/>
        <v>-100</v>
      </c>
    </row>
    <row r="105" spans="9:13">
      <c r="I105" s="8">
        <f>I102+0.5</f>
        <v>7</v>
      </c>
      <c r="J105" s="8">
        <f t="shared" si="6"/>
        <v>306</v>
      </c>
      <c r="K105" s="8">
        <f t="shared" si="7"/>
        <v>102</v>
      </c>
      <c r="L105" s="9">
        <f t="shared" si="4"/>
        <v>0.58778525229247292</v>
      </c>
      <c r="M105" s="9">
        <f t="shared" si="5"/>
        <v>-100</v>
      </c>
    </row>
    <row r="106" spans="9:13">
      <c r="J106" s="8">
        <f t="shared" si="6"/>
        <v>309</v>
      </c>
      <c r="K106" s="8">
        <f t="shared" si="7"/>
        <v>103</v>
      </c>
      <c r="L106" s="9">
        <f t="shared" si="4"/>
        <v>0.6293203910498375</v>
      </c>
      <c r="M106" s="9">
        <f t="shared" si="5"/>
        <v>-100</v>
      </c>
    </row>
    <row r="107" spans="9:13">
      <c r="J107" s="8">
        <f t="shared" si="6"/>
        <v>312</v>
      </c>
      <c r="K107" s="8">
        <f t="shared" si="7"/>
        <v>104</v>
      </c>
      <c r="L107" s="9">
        <f t="shared" si="4"/>
        <v>0.66913060635885779</v>
      </c>
      <c r="M107" s="9">
        <f t="shared" si="5"/>
        <v>-100</v>
      </c>
    </row>
    <row r="108" spans="9:13">
      <c r="I108" s="8">
        <f>I105+0.5</f>
        <v>7.5</v>
      </c>
      <c r="J108" s="8">
        <f t="shared" si="6"/>
        <v>315</v>
      </c>
      <c r="K108" s="8">
        <f t="shared" si="7"/>
        <v>105</v>
      </c>
      <c r="L108" s="9">
        <f t="shared" si="4"/>
        <v>0.70710678118654735</v>
      </c>
      <c r="M108" s="9">
        <f t="shared" si="5"/>
        <v>-100</v>
      </c>
    </row>
    <row r="109" spans="9:13">
      <c r="J109" s="8">
        <f t="shared" si="6"/>
        <v>318</v>
      </c>
      <c r="K109" s="8">
        <f t="shared" si="7"/>
        <v>106</v>
      </c>
      <c r="L109" s="9">
        <f t="shared" si="4"/>
        <v>0.74314482547739424</v>
      </c>
      <c r="M109" s="9">
        <f t="shared" si="5"/>
        <v>-100</v>
      </c>
    </row>
    <row r="110" spans="9:13">
      <c r="J110" s="8">
        <f t="shared" si="6"/>
        <v>321</v>
      </c>
      <c r="K110" s="8">
        <f t="shared" si="7"/>
        <v>107</v>
      </c>
      <c r="L110" s="9">
        <f t="shared" si="4"/>
        <v>0.77714596145697057</v>
      </c>
      <c r="M110" s="9">
        <f t="shared" si="5"/>
        <v>-100</v>
      </c>
    </row>
    <row r="111" spans="9:13">
      <c r="I111" s="8">
        <f>I108+0.5</f>
        <v>8</v>
      </c>
      <c r="J111" s="8">
        <f t="shared" si="6"/>
        <v>324</v>
      </c>
      <c r="K111" s="8">
        <f t="shared" si="7"/>
        <v>108</v>
      </c>
      <c r="L111" s="9">
        <f t="shared" si="4"/>
        <v>0.80901699437494734</v>
      </c>
      <c r="M111" s="9">
        <f t="shared" si="5"/>
        <v>-100</v>
      </c>
    </row>
    <row r="112" spans="9:13">
      <c r="J112" s="8">
        <f t="shared" si="6"/>
        <v>327</v>
      </c>
      <c r="K112" s="8">
        <f t="shared" si="7"/>
        <v>109</v>
      </c>
      <c r="L112" s="9">
        <f t="shared" si="4"/>
        <v>0.83867056794542405</v>
      </c>
      <c r="M112" s="9">
        <f t="shared" si="5"/>
        <v>-100</v>
      </c>
    </row>
    <row r="113" spans="9:13">
      <c r="J113" s="8">
        <f t="shared" si="6"/>
        <v>330</v>
      </c>
      <c r="K113" s="8">
        <f t="shared" si="7"/>
        <v>110</v>
      </c>
      <c r="L113" s="9">
        <f t="shared" si="4"/>
        <v>0.86602540378443837</v>
      </c>
      <c r="M113" s="9">
        <f t="shared" si="5"/>
        <v>-100</v>
      </c>
    </row>
    <row r="114" spans="9:13">
      <c r="I114" s="8">
        <f>I111+0.5</f>
        <v>8.5</v>
      </c>
      <c r="J114" s="8">
        <f t="shared" si="6"/>
        <v>333</v>
      </c>
      <c r="K114" s="8">
        <f t="shared" si="7"/>
        <v>111</v>
      </c>
      <c r="L114" s="9">
        <f t="shared" si="4"/>
        <v>0.89100652418836779</v>
      </c>
      <c r="M114" s="9">
        <f t="shared" si="5"/>
        <v>0.89100652418836779</v>
      </c>
    </row>
    <row r="115" spans="9:13">
      <c r="J115" s="8">
        <f t="shared" si="6"/>
        <v>336</v>
      </c>
      <c r="K115" s="8">
        <f t="shared" si="7"/>
        <v>112</v>
      </c>
      <c r="L115" s="9">
        <f t="shared" si="4"/>
        <v>0.91354545764260098</v>
      </c>
      <c r="M115" s="9">
        <f t="shared" si="5"/>
        <v>-100</v>
      </c>
    </row>
    <row r="116" spans="9:13">
      <c r="J116" s="8">
        <f t="shared" si="6"/>
        <v>339</v>
      </c>
      <c r="K116" s="8">
        <f t="shared" si="7"/>
        <v>113</v>
      </c>
      <c r="L116" s="9">
        <f t="shared" si="4"/>
        <v>0.93358042649720152</v>
      </c>
      <c r="M116" s="9">
        <f t="shared" si="5"/>
        <v>-100</v>
      </c>
    </row>
    <row r="117" spans="9:13">
      <c r="I117" s="8">
        <f>I114+0.5</f>
        <v>9</v>
      </c>
      <c r="J117" s="8">
        <f t="shared" si="6"/>
        <v>342</v>
      </c>
      <c r="K117" s="8">
        <f t="shared" si="7"/>
        <v>114</v>
      </c>
      <c r="L117" s="9">
        <f t="shared" si="4"/>
        <v>0.95105651629515353</v>
      </c>
      <c r="M117" s="9">
        <f t="shared" si="5"/>
        <v>-100</v>
      </c>
    </row>
    <row r="118" spans="9:13">
      <c r="J118" s="8">
        <f t="shared" si="6"/>
        <v>345</v>
      </c>
      <c r="K118" s="8">
        <f t="shared" si="7"/>
        <v>115</v>
      </c>
      <c r="L118" s="9">
        <f t="shared" si="4"/>
        <v>0.96592582628906831</v>
      </c>
      <c r="M118" s="9">
        <f t="shared" si="5"/>
        <v>-100</v>
      </c>
    </row>
    <row r="119" spans="9:13">
      <c r="J119" s="8">
        <f t="shared" si="6"/>
        <v>348</v>
      </c>
      <c r="K119" s="8">
        <f t="shared" si="7"/>
        <v>116</v>
      </c>
      <c r="L119" s="9">
        <f t="shared" si="4"/>
        <v>0.97814760073380558</v>
      </c>
      <c r="M119" s="9">
        <f t="shared" si="5"/>
        <v>-100</v>
      </c>
    </row>
    <row r="120" spans="9:13">
      <c r="I120" s="8">
        <f>I117+0.5</f>
        <v>9.5</v>
      </c>
      <c r="J120" s="8">
        <f t="shared" si="6"/>
        <v>351</v>
      </c>
      <c r="K120" s="8">
        <f t="shared" si="7"/>
        <v>117</v>
      </c>
      <c r="L120" s="9">
        <f t="shared" si="4"/>
        <v>0.98768834059513766</v>
      </c>
      <c r="M120" s="9">
        <f t="shared" si="5"/>
        <v>-100</v>
      </c>
    </row>
    <row r="121" spans="9:13">
      <c r="J121" s="8">
        <f t="shared" si="6"/>
        <v>354</v>
      </c>
      <c r="K121" s="8">
        <f t="shared" si="7"/>
        <v>118</v>
      </c>
      <c r="L121" s="9">
        <f t="shared" si="4"/>
        <v>0.99452189536827329</v>
      </c>
      <c r="M121" s="9">
        <f t="shared" si="5"/>
        <v>-100</v>
      </c>
    </row>
    <row r="122" spans="9:13">
      <c r="J122" s="8">
        <f t="shared" si="6"/>
        <v>357</v>
      </c>
      <c r="K122" s="8">
        <f t="shared" si="7"/>
        <v>119</v>
      </c>
      <c r="L122" s="9">
        <f t="shared" si="4"/>
        <v>0.99862953475457383</v>
      </c>
      <c r="M122" s="9">
        <f t="shared" si="5"/>
        <v>-100</v>
      </c>
    </row>
    <row r="123" spans="9:13">
      <c r="I123" s="8">
        <f>I120+0.5</f>
        <v>10</v>
      </c>
      <c r="J123" s="8">
        <f t="shared" si="6"/>
        <v>360</v>
      </c>
      <c r="K123" s="8">
        <f t="shared" si="7"/>
        <v>120</v>
      </c>
      <c r="L123" s="9">
        <f t="shared" si="4"/>
        <v>1</v>
      </c>
      <c r="M123" s="9">
        <f t="shared" si="5"/>
        <v>1</v>
      </c>
    </row>
  </sheetData>
  <phoneticPr fontId="1"/>
  <hyperlinks>
    <hyperlink ref="B3" location="'230610'!A1" display="'230610'!A1" xr:uid="{2DBF3FE9-FD60-49D0-99DE-3021B1680FDB}"/>
    <hyperlink ref="B4" location="'230707'!A1" display="'230707'!A1" xr:uid="{D9FE8EA7-3BD1-41CB-923D-C36AF730E8BD}"/>
    <hyperlink ref="B5" location="'230707'!A1" display="'230707'!A1" xr:uid="{F5ED11BC-39CD-4201-B655-E45F489CF08B}"/>
    <hyperlink ref="B6" location="'230707'!A1" display="'230707'!A1" xr:uid="{B062E1E4-24D6-42F2-A3A0-92CFC1EACB94}"/>
    <hyperlink ref="B7" location="'230712'!A1" display="'230712'!A1" xr:uid="{869FBDF5-43BD-4CBE-B8BB-22643C9DA148}"/>
    <hyperlink ref="B8" location="'230810'!A1" display="'230810'!A1" xr:uid="{0B587491-2868-492C-96C8-1A64692759EA}"/>
    <hyperlink ref="B9" location="'240624'!A1" display="'240624'!A1" xr:uid="{4667F7F4-2F5A-4B73-A3A2-AF3392628843}"/>
    <hyperlink ref="B10" location="'240713'!A1" display="'240713'!A1" xr:uid="{3ACCF04D-F836-4730-A941-E4FE63C77A9E}"/>
    <hyperlink ref="B11" location="'240713'!A1" display="'240713'!A1" xr:uid="{8ABF2A7B-C2C6-43C4-ADCD-F4F0C607A65B}"/>
    <hyperlink ref="B12" location="'240815'!A1" display="'240815'!A1" xr:uid="{8431E3EE-037F-4248-823D-1BEB00F9B689}"/>
    <hyperlink ref="B13" location="'250720'!A1" display="'250720'!A1" xr:uid="{1464B5C9-1A8B-4C9A-B95C-B591135ECB96}"/>
    <hyperlink ref="B14" location="'250720'!A1" display="'250720'!A1" xr:uid="{C8536191-D5F2-403F-B685-47FF909DD064}"/>
    <hyperlink ref="B15" location="'240907'!A1" display="'240907'!A1" xr:uid="{878ADCCD-BC70-4395-B2C8-354AAFFD2F47}"/>
    <hyperlink ref="B16" location="'240914'!A1" display="'240914'!A1" xr:uid="{48A23095-347A-40CC-BE6C-ECF936A64FC3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F057E-E182-49E2-B5A8-97B410137618}">
  <dimension ref="B1:H151"/>
  <sheetViews>
    <sheetView zoomScale="85" zoomScaleNormal="85" workbookViewId="0">
      <selection activeCell="H8" sqref="H8"/>
    </sheetView>
  </sheetViews>
  <sheetFormatPr defaultRowHeight="18.45"/>
  <cols>
    <col min="1" max="1" width="2.640625" customWidth="1"/>
    <col min="2" max="2" width="17.140625" bestFit="1" customWidth="1"/>
    <col min="3" max="3" width="8.7109375" bestFit="1" customWidth="1"/>
    <col min="7" max="7" width="10.0703125" bestFit="1" customWidth="1"/>
  </cols>
  <sheetData>
    <row r="1" spans="2:7">
      <c r="B1" s="1" t="s">
        <v>1477</v>
      </c>
    </row>
    <row r="2" spans="2:7">
      <c r="B2" s="3" t="s">
        <v>6</v>
      </c>
    </row>
    <row r="3" spans="2:7">
      <c r="B3" s="3" t="s">
        <v>1184</v>
      </c>
    </row>
    <row r="4" spans="2:7">
      <c r="B4" s="3" t="s">
        <v>8</v>
      </c>
    </row>
    <row r="5" spans="2:7" ht="182.6" customHeight="1">
      <c r="B5" s="3"/>
    </row>
    <row r="6" spans="2:7">
      <c r="B6" s="3"/>
      <c r="D6" t="s">
        <v>2</v>
      </c>
      <c r="E6" t="s">
        <v>299</v>
      </c>
      <c r="F6" t="s">
        <v>300</v>
      </c>
    </row>
    <row r="7" spans="2:7">
      <c r="B7" s="4" t="s">
        <v>1185</v>
      </c>
      <c r="C7">
        <f>FIND(",",$B7)</f>
        <v>2</v>
      </c>
      <c r="D7" s="2">
        <v>0</v>
      </c>
      <c r="E7">
        <f>VALUE(MID($B7,C7+1,LEN($B7)-$C7))</f>
        <v>96.6</v>
      </c>
      <c r="F7">
        <v>-100</v>
      </c>
      <c r="G7" s="7"/>
    </row>
    <row r="8" spans="2:7">
      <c r="B8" s="4" t="s">
        <v>1186</v>
      </c>
      <c r="C8">
        <f t="shared" ref="C8:C71" si="0">FIND(",",$B8)</f>
        <v>3</v>
      </c>
      <c r="D8" s="2">
        <v>6.9444444444444441E-3</v>
      </c>
      <c r="E8">
        <f t="shared" ref="E8:E71" si="1">VALUE(MID($B8,C8+1,LEN($B8)-$C8))</f>
        <v>96</v>
      </c>
      <c r="F8">
        <v>-100</v>
      </c>
      <c r="G8" s="7"/>
    </row>
    <row r="9" spans="2:7">
      <c r="B9" s="4" t="s">
        <v>1187</v>
      </c>
      <c r="C9">
        <f t="shared" si="0"/>
        <v>3</v>
      </c>
      <c r="D9" s="2">
        <v>1.38888888888889E-2</v>
      </c>
      <c r="E9">
        <f t="shared" si="1"/>
        <v>95.8</v>
      </c>
      <c r="F9">
        <v>-100</v>
      </c>
      <c r="G9" s="7"/>
    </row>
    <row r="10" spans="2:7">
      <c r="B10" s="4" t="s">
        <v>1188</v>
      </c>
      <c r="C10">
        <f t="shared" si="0"/>
        <v>3</v>
      </c>
      <c r="D10" s="2">
        <v>2.0833333333333301E-2</v>
      </c>
      <c r="E10">
        <f t="shared" si="1"/>
        <v>96</v>
      </c>
      <c r="F10">
        <v>-100</v>
      </c>
      <c r="G10" s="7"/>
    </row>
    <row r="11" spans="2:7">
      <c r="B11" s="4" t="s">
        <v>1189</v>
      </c>
      <c r="C11">
        <f t="shared" si="0"/>
        <v>3</v>
      </c>
      <c r="D11" s="2">
        <v>2.7777777777777801E-2</v>
      </c>
      <c r="E11">
        <f t="shared" si="1"/>
        <v>96.7</v>
      </c>
      <c r="F11">
        <v>-100</v>
      </c>
      <c r="G11" s="7"/>
    </row>
    <row r="12" spans="2:7">
      <c r="B12" s="4" t="s">
        <v>1190</v>
      </c>
      <c r="C12">
        <f t="shared" si="0"/>
        <v>3</v>
      </c>
      <c r="D12" s="2">
        <v>3.4722222222222203E-2</v>
      </c>
      <c r="E12">
        <f t="shared" si="1"/>
        <v>97.8</v>
      </c>
      <c r="F12">
        <v>-100</v>
      </c>
      <c r="G12" s="7"/>
    </row>
    <row r="13" spans="2:7">
      <c r="B13" s="4" t="s">
        <v>1191</v>
      </c>
      <c r="C13">
        <f t="shared" si="0"/>
        <v>3</v>
      </c>
      <c r="D13" s="2">
        <v>4.1666666666666699E-2</v>
      </c>
      <c r="E13">
        <f t="shared" si="1"/>
        <v>99.2</v>
      </c>
      <c r="F13">
        <v>-100</v>
      </c>
      <c r="G13" s="7"/>
    </row>
    <row r="14" spans="2:7">
      <c r="B14" s="4" t="s">
        <v>1192</v>
      </c>
      <c r="C14">
        <f t="shared" si="0"/>
        <v>3</v>
      </c>
      <c r="D14" s="2">
        <v>4.8611111111111098E-2</v>
      </c>
      <c r="E14">
        <f t="shared" si="1"/>
        <v>100.9</v>
      </c>
      <c r="F14">
        <v>-100</v>
      </c>
      <c r="G14" s="7"/>
    </row>
    <row r="15" spans="2:7">
      <c r="B15" s="4" t="s">
        <v>1193</v>
      </c>
      <c r="C15">
        <f t="shared" si="0"/>
        <v>3</v>
      </c>
      <c r="D15" s="2">
        <v>5.5555555555555601E-2</v>
      </c>
      <c r="E15">
        <f t="shared" si="1"/>
        <v>102.8</v>
      </c>
      <c r="F15">
        <v>-100</v>
      </c>
      <c r="G15" s="7"/>
    </row>
    <row r="16" spans="2:7">
      <c r="B16" s="4" t="s">
        <v>1194</v>
      </c>
      <c r="C16">
        <f t="shared" si="0"/>
        <v>3</v>
      </c>
      <c r="D16" s="2">
        <v>6.25E-2</v>
      </c>
      <c r="E16">
        <f t="shared" si="1"/>
        <v>104.9</v>
      </c>
      <c r="F16">
        <v>-100</v>
      </c>
      <c r="G16" s="7"/>
    </row>
    <row r="17" spans="2:8">
      <c r="B17" s="4" t="s">
        <v>1195</v>
      </c>
      <c r="C17">
        <f t="shared" si="0"/>
        <v>4</v>
      </c>
      <c r="D17" s="2">
        <v>6.9444444444444406E-2</v>
      </c>
      <c r="E17">
        <f t="shared" si="1"/>
        <v>107.1</v>
      </c>
      <c r="F17">
        <v>-100</v>
      </c>
      <c r="G17" s="7"/>
    </row>
    <row r="18" spans="2:8">
      <c r="B18" s="4" t="s">
        <v>1196</v>
      </c>
      <c r="C18">
        <f t="shared" si="0"/>
        <v>4</v>
      </c>
      <c r="D18" s="2">
        <v>7.6388888888888895E-2</v>
      </c>
      <c r="E18">
        <f t="shared" si="1"/>
        <v>109.4</v>
      </c>
      <c r="F18">
        <v>-100</v>
      </c>
      <c r="G18" s="7"/>
    </row>
    <row r="19" spans="2:8">
      <c r="B19" s="4" t="s">
        <v>1197</v>
      </c>
      <c r="C19">
        <f t="shared" si="0"/>
        <v>4</v>
      </c>
      <c r="D19" s="2">
        <v>8.3333333333333301E-2</v>
      </c>
      <c r="E19">
        <f t="shared" si="1"/>
        <v>111.7</v>
      </c>
      <c r="F19">
        <v>-100</v>
      </c>
      <c r="G19" s="7"/>
    </row>
    <row r="20" spans="2:8">
      <c r="B20" s="4" t="s">
        <v>1198</v>
      </c>
      <c r="C20">
        <f t="shared" si="0"/>
        <v>4</v>
      </c>
      <c r="D20" s="2">
        <v>9.0277777777777804E-2</v>
      </c>
      <c r="E20">
        <f t="shared" si="1"/>
        <v>114</v>
      </c>
      <c r="F20">
        <v>-100</v>
      </c>
      <c r="H20" s="7"/>
    </row>
    <row r="21" spans="2:8">
      <c r="B21" s="4" t="s">
        <v>1199</v>
      </c>
      <c r="C21">
        <f t="shared" si="0"/>
        <v>4</v>
      </c>
      <c r="D21" s="2">
        <v>9.7222222222222196E-2</v>
      </c>
      <c r="E21">
        <f t="shared" si="1"/>
        <v>116.2</v>
      </c>
      <c r="F21">
        <v>-100</v>
      </c>
      <c r="G21" s="7"/>
    </row>
    <row r="22" spans="2:8">
      <c r="B22" s="4" t="s">
        <v>1200</v>
      </c>
      <c r="C22">
        <f t="shared" si="0"/>
        <v>4</v>
      </c>
      <c r="D22" s="2">
        <v>0.104166666666667</v>
      </c>
      <c r="E22">
        <f t="shared" si="1"/>
        <v>118.4</v>
      </c>
      <c r="F22">
        <v>-100</v>
      </c>
      <c r="G22" s="7"/>
    </row>
    <row r="23" spans="2:8">
      <c r="B23" s="4" t="s">
        <v>1201</v>
      </c>
      <c r="C23">
        <f t="shared" si="0"/>
        <v>4</v>
      </c>
      <c r="D23" s="2">
        <v>0.11111111111111099</v>
      </c>
      <c r="E23">
        <f t="shared" si="1"/>
        <v>120.6</v>
      </c>
      <c r="F23">
        <v>-100</v>
      </c>
      <c r="G23" s="7"/>
    </row>
    <row r="24" spans="2:8">
      <c r="B24" s="4" t="s">
        <v>1202</v>
      </c>
      <c r="C24">
        <f t="shared" si="0"/>
        <v>4</v>
      </c>
      <c r="D24" s="2">
        <v>0.118055555555556</v>
      </c>
      <c r="E24">
        <f t="shared" si="1"/>
        <v>122.8</v>
      </c>
      <c r="F24">
        <v>-100</v>
      </c>
      <c r="G24" s="7"/>
    </row>
    <row r="25" spans="2:8">
      <c r="B25" s="4" t="s">
        <v>1203</v>
      </c>
      <c r="C25">
        <f t="shared" si="0"/>
        <v>4</v>
      </c>
      <c r="D25" s="2">
        <v>0.125</v>
      </c>
      <c r="E25">
        <f t="shared" si="1"/>
        <v>124.9</v>
      </c>
      <c r="F25">
        <v>-100</v>
      </c>
      <c r="G25" s="7"/>
    </row>
    <row r="26" spans="2:8">
      <c r="B26" s="4" t="s">
        <v>1204</v>
      </c>
      <c r="C26">
        <f t="shared" si="0"/>
        <v>4</v>
      </c>
      <c r="D26" s="2">
        <v>0.131944444444444</v>
      </c>
      <c r="E26">
        <f t="shared" si="1"/>
        <v>127.1</v>
      </c>
      <c r="F26">
        <v>-100</v>
      </c>
      <c r="G26" s="7"/>
    </row>
    <row r="27" spans="2:8">
      <c r="B27" s="4" t="s">
        <v>1205</v>
      </c>
      <c r="C27">
        <f t="shared" si="0"/>
        <v>4</v>
      </c>
      <c r="D27" s="2">
        <v>0.13888888888888901</v>
      </c>
      <c r="E27">
        <f t="shared" si="1"/>
        <v>129.30000000000001</v>
      </c>
      <c r="F27">
        <v>-100</v>
      </c>
      <c r="G27" s="7"/>
    </row>
    <row r="28" spans="2:8">
      <c r="B28" s="4" t="s">
        <v>1206</v>
      </c>
      <c r="C28">
        <f t="shared" si="0"/>
        <v>4</v>
      </c>
      <c r="D28" s="2">
        <v>0.14583333333333301</v>
      </c>
      <c r="E28">
        <f t="shared" si="1"/>
        <v>131.6</v>
      </c>
      <c r="F28">
        <v>-100</v>
      </c>
      <c r="G28" s="7"/>
    </row>
    <row r="29" spans="2:8">
      <c r="B29" s="4" t="s">
        <v>1207</v>
      </c>
      <c r="C29">
        <f t="shared" si="0"/>
        <v>4</v>
      </c>
      <c r="D29" s="2">
        <v>0.15277777777777801</v>
      </c>
      <c r="E29">
        <f t="shared" si="1"/>
        <v>134</v>
      </c>
      <c r="F29">
        <v>-100</v>
      </c>
      <c r="G29" s="7"/>
    </row>
    <row r="30" spans="2:8">
      <c r="B30" s="4" t="s">
        <v>1208</v>
      </c>
      <c r="C30">
        <f t="shared" si="0"/>
        <v>4</v>
      </c>
      <c r="D30" s="2">
        <v>0.15972222222222199</v>
      </c>
      <c r="E30">
        <f t="shared" si="1"/>
        <v>136.6</v>
      </c>
      <c r="F30">
        <v>-100</v>
      </c>
      <c r="G30" s="7"/>
    </row>
    <row r="31" spans="2:8">
      <c r="B31" s="4" t="s">
        <v>1209</v>
      </c>
      <c r="C31">
        <f t="shared" si="0"/>
        <v>4</v>
      </c>
      <c r="D31" s="2">
        <v>0.16666666666666699</v>
      </c>
      <c r="E31">
        <f t="shared" si="1"/>
        <v>139.19999999999999</v>
      </c>
      <c r="F31">
        <v>-100</v>
      </c>
      <c r="G31" s="7"/>
    </row>
    <row r="32" spans="2:8">
      <c r="B32" s="4" t="s">
        <v>1210</v>
      </c>
      <c r="C32">
        <f t="shared" si="0"/>
        <v>4</v>
      </c>
      <c r="D32" s="2">
        <v>0.17361111111111099</v>
      </c>
      <c r="E32">
        <f t="shared" si="1"/>
        <v>142</v>
      </c>
      <c r="F32">
        <v>-100</v>
      </c>
      <c r="G32" s="7"/>
    </row>
    <row r="33" spans="2:7">
      <c r="B33" s="4" t="s">
        <v>1211</v>
      </c>
      <c r="C33">
        <f t="shared" si="0"/>
        <v>4</v>
      </c>
      <c r="D33" s="2">
        <v>0.180555555555556</v>
      </c>
      <c r="E33">
        <f t="shared" si="1"/>
        <v>145</v>
      </c>
      <c r="F33">
        <v>-100</v>
      </c>
      <c r="G33" s="7"/>
    </row>
    <row r="34" spans="2:7">
      <c r="B34" s="4" t="s">
        <v>1212</v>
      </c>
      <c r="C34">
        <f t="shared" si="0"/>
        <v>4</v>
      </c>
      <c r="D34" s="2">
        <v>0.1875</v>
      </c>
      <c r="E34">
        <f t="shared" si="1"/>
        <v>147.9</v>
      </c>
      <c r="F34">
        <v>-100</v>
      </c>
      <c r="G34" s="7"/>
    </row>
    <row r="35" spans="2:7">
      <c r="B35" s="4" t="s">
        <v>1213</v>
      </c>
      <c r="C35">
        <f t="shared" si="0"/>
        <v>4</v>
      </c>
      <c r="D35" s="2">
        <v>0.194444444444444</v>
      </c>
      <c r="E35">
        <f t="shared" si="1"/>
        <v>151</v>
      </c>
      <c r="F35">
        <v>-100</v>
      </c>
      <c r="G35" s="7"/>
    </row>
    <row r="36" spans="2:7">
      <c r="B36" s="4" t="s">
        <v>1214</v>
      </c>
      <c r="C36">
        <f t="shared" si="0"/>
        <v>4</v>
      </c>
      <c r="D36" s="2">
        <v>0.20138888888888901</v>
      </c>
      <c r="E36">
        <f t="shared" si="1"/>
        <v>154</v>
      </c>
      <c r="F36">
        <v>-100</v>
      </c>
      <c r="G36" s="7"/>
    </row>
    <row r="37" spans="2:7">
      <c r="B37" s="4" t="s">
        <v>1215</v>
      </c>
      <c r="C37">
        <f t="shared" si="0"/>
        <v>4</v>
      </c>
      <c r="D37" s="2">
        <v>0.20833333333333301</v>
      </c>
      <c r="E37">
        <f t="shared" si="1"/>
        <v>156.9</v>
      </c>
      <c r="F37">
        <v>-100</v>
      </c>
      <c r="G37" s="7"/>
    </row>
    <row r="38" spans="2:7">
      <c r="B38" s="4" t="s">
        <v>1216</v>
      </c>
      <c r="C38">
        <f t="shared" si="0"/>
        <v>4</v>
      </c>
      <c r="D38" s="2">
        <v>0.21527777777777801</v>
      </c>
      <c r="E38">
        <f t="shared" si="1"/>
        <v>159.6</v>
      </c>
      <c r="F38">
        <v>-100</v>
      </c>
      <c r="G38" s="7"/>
    </row>
    <row r="39" spans="2:7">
      <c r="B39" s="4" t="s">
        <v>1217</v>
      </c>
      <c r="C39">
        <f t="shared" si="0"/>
        <v>4</v>
      </c>
      <c r="D39" s="2">
        <v>0.22222222222222199</v>
      </c>
      <c r="E39">
        <f t="shared" si="1"/>
        <v>162.1</v>
      </c>
      <c r="F39">
        <v>-100</v>
      </c>
      <c r="G39" s="7"/>
    </row>
    <row r="40" spans="2:7">
      <c r="B40" s="4" t="s">
        <v>1218</v>
      </c>
      <c r="C40">
        <f t="shared" si="0"/>
        <v>4</v>
      </c>
      <c r="D40" s="2">
        <v>0.22916666666666699</v>
      </c>
      <c r="E40">
        <f t="shared" si="1"/>
        <v>164.3</v>
      </c>
      <c r="F40">
        <v>-100</v>
      </c>
      <c r="G40" s="7"/>
    </row>
    <row r="41" spans="2:7">
      <c r="B41" s="4" t="s">
        <v>1219</v>
      </c>
      <c r="C41">
        <f t="shared" si="0"/>
        <v>4</v>
      </c>
      <c r="D41" s="2">
        <v>0.23611111111111099</v>
      </c>
      <c r="E41">
        <f t="shared" si="1"/>
        <v>166.1</v>
      </c>
      <c r="F41">
        <v>-100</v>
      </c>
      <c r="G41" s="7"/>
    </row>
    <row r="42" spans="2:7">
      <c r="B42" s="4" t="s">
        <v>1220</v>
      </c>
      <c r="C42">
        <f t="shared" si="0"/>
        <v>4</v>
      </c>
      <c r="D42" s="2">
        <v>0.243055555555556</v>
      </c>
      <c r="E42">
        <f t="shared" si="1"/>
        <v>167.4</v>
      </c>
      <c r="F42">
        <v>-100</v>
      </c>
      <c r="G42" s="7"/>
    </row>
    <row r="43" spans="2:7">
      <c r="B43" s="4" t="s">
        <v>1221</v>
      </c>
      <c r="C43">
        <f t="shared" si="0"/>
        <v>4</v>
      </c>
      <c r="D43" s="2">
        <v>0.25</v>
      </c>
      <c r="E43">
        <f t="shared" si="1"/>
        <v>168.2</v>
      </c>
      <c r="F43">
        <v>-100</v>
      </c>
      <c r="G43" s="7"/>
    </row>
    <row r="44" spans="2:7">
      <c r="B44" s="4" t="s">
        <v>1222</v>
      </c>
      <c r="C44">
        <f t="shared" si="0"/>
        <v>4</v>
      </c>
      <c r="D44" s="2">
        <v>0.25694444444444398</v>
      </c>
      <c r="E44">
        <f t="shared" si="1"/>
        <v>168.5</v>
      </c>
      <c r="F44">
        <v>-100</v>
      </c>
      <c r="G44" s="7"/>
    </row>
    <row r="45" spans="2:7">
      <c r="B45" s="4" t="s">
        <v>1223</v>
      </c>
      <c r="C45">
        <f t="shared" si="0"/>
        <v>4</v>
      </c>
      <c r="D45" s="2">
        <v>0.26388888888888901</v>
      </c>
      <c r="E45">
        <f t="shared" si="1"/>
        <v>168.1</v>
      </c>
      <c r="F45">
        <v>-100</v>
      </c>
      <c r="G45" s="7"/>
    </row>
    <row r="46" spans="2:7">
      <c r="B46" s="4" t="s">
        <v>1224</v>
      </c>
      <c r="C46">
        <f t="shared" si="0"/>
        <v>4</v>
      </c>
      <c r="D46" s="2">
        <v>0.27083333333333298</v>
      </c>
      <c r="E46">
        <f t="shared" si="1"/>
        <v>167.2</v>
      </c>
      <c r="F46">
        <v>-100</v>
      </c>
      <c r="G46" s="7"/>
    </row>
    <row r="47" spans="2:7">
      <c r="B47" s="4" t="s">
        <v>1225</v>
      </c>
      <c r="C47">
        <f t="shared" si="0"/>
        <v>4</v>
      </c>
      <c r="D47" s="2">
        <v>0.27777777777777801</v>
      </c>
      <c r="E47">
        <f t="shared" si="1"/>
        <v>165.6</v>
      </c>
      <c r="F47">
        <v>-100</v>
      </c>
      <c r="G47" s="7"/>
    </row>
    <row r="48" spans="2:7">
      <c r="B48" s="4" t="s">
        <v>1226</v>
      </c>
      <c r="C48">
        <f t="shared" si="0"/>
        <v>4</v>
      </c>
      <c r="D48" s="2">
        <v>0.28472222222222199</v>
      </c>
      <c r="E48">
        <f t="shared" si="1"/>
        <v>163.5</v>
      </c>
      <c r="F48">
        <v>-100</v>
      </c>
      <c r="G48" s="7"/>
    </row>
    <row r="49" spans="2:8">
      <c r="B49" s="4" t="s">
        <v>1227</v>
      </c>
      <c r="C49">
        <f t="shared" si="0"/>
        <v>4</v>
      </c>
      <c r="D49" s="2">
        <v>0.29166666666666702</v>
      </c>
      <c r="E49">
        <f t="shared" si="1"/>
        <v>160.80000000000001</v>
      </c>
      <c r="F49">
        <v>-100</v>
      </c>
      <c r="G49" s="7"/>
    </row>
    <row r="50" spans="2:8">
      <c r="B50" s="4" t="s">
        <v>1228</v>
      </c>
      <c r="C50">
        <f t="shared" si="0"/>
        <v>4</v>
      </c>
      <c r="D50" s="2">
        <v>0.29861111111111099</v>
      </c>
      <c r="E50">
        <f t="shared" si="1"/>
        <v>157.69999999999999</v>
      </c>
      <c r="F50">
        <v>-100</v>
      </c>
      <c r="G50" s="7"/>
    </row>
    <row r="51" spans="2:8">
      <c r="B51" s="4" t="s">
        <v>1229</v>
      </c>
      <c r="C51">
        <f t="shared" si="0"/>
        <v>4</v>
      </c>
      <c r="D51" s="2">
        <v>0.30555555555555602</v>
      </c>
      <c r="E51">
        <f t="shared" si="1"/>
        <v>154.1</v>
      </c>
      <c r="F51">
        <v>-100</v>
      </c>
      <c r="G51" s="7"/>
    </row>
    <row r="52" spans="2:8">
      <c r="B52" s="4" t="s">
        <v>1230</v>
      </c>
      <c r="C52">
        <f t="shared" si="0"/>
        <v>4</v>
      </c>
      <c r="D52" s="2">
        <v>0.3125</v>
      </c>
      <c r="E52">
        <f t="shared" si="1"/>
        <v>150.19999999999999</v>
      </c>
      <c r="F52">
        <v>-100</v>
      </c>
      <c r="G52" s="7"/>
    </row>
    <row r="53" spans="2:8">
      <c r="B53" s="4" t="s">
        <v>1231</v>
      </c>
      <c r="C53">
        <f t="shared" si="0"/>
        <v>4</v>
      </c>
      <c r="D53" s="2">
        <v>0.31944444444444398</v>
      </c>
      <c r="E53">
        <f t="shared" si="1"/>
        <v>146</v>
      </c>
      <c r="F53">
        <v>-100</v>
      </c>
      <c r="G53" s="7"/>
    </row>
    <row r="54" spans="2:8">
      <c r="B54" s="4" t="s">
        <v>1232</v>
      </c>
      <c r="C54">
        <f t="shared" si="0"/>
        <v>4</v>
      </c>
      <c r="D54" s="2">
        <v>0.32638888888888901</v>
      </c>
      <c r="E54">
        <f t="shared" si="1"/>
        <v>141.69999999999999</v>
      </c>
      <c r="F54">
        <v>-100</v>
      </c>
      <c r="G54" s="7"/>
    </row>
    <row r="55" spans="2:8">
      <c r="B55" s="4" t="s">
        <v>1233</v>
      </c>
      <c r="C55">
        <f t="shared" si="0"/>
        <v>4</v>
      </c>
      <c r="D55" s="2">
        <v>0.33333333333333298</v>
      </c>
      <c r="E55">
        <f t="shared" si="1"/>
        <v>137.1</v>
      </c>
      <c r="F55">
        <v>-100</v>
      </c>
      <c r="G55" s="7"/>
    </row>
    <row r="56" spans="2:8">
      <c r="B56" s="4" t="s">
        <v>1234</v>
      </c>
      <c r="C56">
        <f t="shared" si="0"/>
        <v>4</v>
      </c>
      <c r="D56" s="2">
        <v>0.34027777777777801</v>
      </c>
      <c r="E56">
        <f t="shared" si="1"/>
        <v>132.5</v>
      </c>
      <c r="F56">
        <v>-100</v>
      </c>
      <c r="G56" s="7"/>
    </row>
    <row r="57" spans="2:8">
      <c r="B57" s="4" t="s">
        <v>1235</v>
      </c>
      <c r="C57">
        <f t="shared" si="0"/>
        <v>4</v>
      </c>
      <c r="D57" s="2">
        <v>0.34722222222222199</v>
      </c>
      <c r="E57">
        <f t="shared" si="1"/>
        <v>127.9</v>
      </c>
      <c r="F57">
        <v>-100</v>
      </c>
      <c r="G57" s="7"/>
    </row>
    <row r="58" spans="2:8">
      <c r="B58" s="4" t="s">
        <v>1236</v>
      </c>
      <c r="C58">
        <f t="shared" si="0"/>
        <v>4</v>
      </c>
      <c r="D58" s="2">
        <v>0.35416666666666702</v>
      </c>
      <c r="E58">
        <f t="shared" si="1"/>
        <v>123.3</v>
      </c>
      <c r="F58">
        <v>-100</v>
      </c>
      <c r="G58" s="7"/>
    </row>
    <row r="59" spans="2:8">
      <c r="B59" s="4" t="s">
        <v>1237</v>
      </c>
      <c r="C59">
        <f t="shared" si="0"/>
        <v>4</v>
      </c>
      <c r="D59" s="2">
        <v>0.36111111111111099</v>
      </c>
      <c r="E59">
        <f t="shared" si="1"/>
        <v>118.7</v>
      </c>
      <c r="F59">
        <v>-100</v>
      </c>
      <c r="G59" s="7"/>
    </row>
    <row r="60" spans="2:8">
      <c r="B60" s="4" t="s">
        <v>1238</v>
      </c>
      <c r="C60">
        <f t="shared" si="0"/>
        <v>4</v>
      </c>
      <c r="D60" s="2">
        <v>0.36805555555555602</v>
      </c>
      <c r="E60">
        <f t="shared" si="1"/>
        <v>114.2</v>
      </c>
      <c r="F60">
        <v>-100</v>
      </c>
      <c r="G60" s="7"/>
    </row>
    <row r="61" spans="2:8">
      <c r="B61" s="4" t="s">
        <v>1239</v>
      </c>
      <c r="C61">
        <f t="shared" si="0"/>
        <v>4</v>
      </c>
      <c r="D61" s="2">
        <v>0.375</v>
      </c>
      <c r="E61">
        <f t="shared" si="1"/>
        <v>109.7</v>
      </c>
      <c r="F61">
        <f>E61</f>
        <v>109.7</v>
      </c>
      <c r="G61" s="7" t="s">
        <v>1330</v>
      </c>
    </row>
    <row r="62" spans="2:8">
      <c r="B62" s="4" t="s">
        <v>1240</v>
      </c>
      <c r="C62">
        <f t="shared" si="0"/>
        <v>4</v>
      </c>
      <c r="D62" s="2">
        <v>0.38194444444444398</v>
      </c>
      <c r="E62">
        <f t="shared" si="1"/>
        <v>105.4</v>
      </c>
      <c r="F62">
        <v>-100</v>
      </c>
      <c r="G62" s="7"/>
    </row>
    <row r="63" spans="2:8">
      <c r="B63" s="4" t="s">
        <v>1241</v>
      </c>
      <c r="C63">
        <f t="shared" si="0"/>
        <v>4</v>
      </c>
      <c r="D63" s="2">
        <v>0.38888888888888901</v>
      </c>
      <c r="E63">
        <f t="shared" si="1"/>
        <v>101</v>
      </c>
      <c r="F63">
        <v>-100</v>
      </c>
      <c r="G63" s="7"/>
    </row>
    <row r="64" spans="2:8">
      <c r="B64" s="4" t="s">
        <v>1242</v>
      </c>
      <c r="C64">
        <f t="shared" si="0"/>
        <v>4</v>
      </c>
      <c r="D64" s="2">
        <v>0.39583333333333298</v>
      </c>
      <c r="E64">
        <f t="shared" si="1"/>
        <v>96.7</v>
      </c>
      <c r="F64">
        <v>-100</v>
      </c>
      <c r="H64" s="7"/>
    </row>
    <row r="65" spans="2:7">
      <c r="B65" s="4" t="s">
        <v>1243</v>
      </c>
      <c r="C65">
        <f t="shared" si="0"/>
        <v>4</v>
      </c>
      <c r="D65" s="2">
        <v>0.40277777777777801</v>
      </c>
      <c r="E65">
        <f t="shared" si="1"/>
        <v>92.3</v>
      </c>
      <c r="F65">
        <v>-100</v>
      </c>
      <c r="G65" s="7"/>
    </row>
    <row r="66" spans="2:7">
      <c r="B66" s="4" t="s">
        <v>1244</v>
      </c>
      <c r="C66">
        <f t="shared" si="0"/>
        <v>4</v>
      </c>
      <c r="D66" s="2">
        <v>0.40972222222222199</v>
      </c>
      <c r="E66">
        <f t="shared" si="1"/>
        <v>88</v>
      </c>
      <c r="F66">
        <v>-100</v>
      </c>
      <c r="G66" s="7"/>
    </row>
    <row r="67" spans="2:7">
      <c r="B67" s="4" t="s">
        <v>1245</v>
      </c>
      <c r="C67">
        <f t="shared" si="0"/>
        <v>4</v>
      </c>
      <c r="D67" s="2">
        <v>0.41666666666666702</v>
      </c>
      <c r="E67">
        <f t="shared" si="1"/>
        <v>83.6</v>
      </c>
      <c r="F67">
        <v>-100</v>
      </c>
      <c r="G67" s="7"/>
    </row>
    <row r="68" spans="2:7">
      <c r="B68" s="4" t="s">
        <v>1246</v>
      </c>
      <c r="C68">
        <f t="shared" si="0"/>
        <v>4</v>
      </c>
      <c r="D68" s="2">
        <v>0.42361111111111099</v>
      </c>
      <c r="E68">
        <f t="shared" si="1"/>
        <v>79.2</v>
      </c>
      <c r="F68">
        <v>-100</v>
      </c>
      <c r="G68" s="7"/>
    </row>
    <row r="69" spans="2:7">
      <c r="B69" s="4" t="s">
        <v>1247</v>
      </c>
      <c r="C69">
        <f t="shared" si="0"/>
        <v>4</v>
      </c>
      <c r="D69" s="2">
        <v>0.43055555555555602</v>
      </c>
      <c r="E69">
        <f t="shared" si="1"/>
        <v>74.7</v>
      </c>
      <c r="F69">
        <v>-100</v>
      </c>
      <c r="G69" s="7"/>
    </row>
    <row r="70" spans="2:7">
      <c r="B70" s="4" t="s">
        <v>1248</v>
      </c>
      <c r="C70">
        <f t="shared" si="0"/>
        <v>4</v>
      </c>
      <c r="D70" s="2">
        <v>0.4375</v>
      </c>
      <c r="E70">
        <f t="shared" si="1"/>
        <v>70.2</v>
      </c>
      <c r="F70">
        <v>-100</v>
      </c>
      <c r="G70" s="7"/>
    </row>
    <row r="71" spans="2:7">
      <c r="B71" s="4" t="s">
        <v>1249</v>
      </c>
      <c r="C71">
        <f t="shared" si="0"/>
        <v>4</v>
      </c>
      <c r="D71" s="2">
        <v>0.44444444444444398</v>
      </c>
      <c r="E71">
        <f t="shared" si="1"/>
        <v>65.599999999999994</v>
      </c>
      <c r="F71">
        <v>-100</v>
      </c>
      <c r="G71" s="7"/>
    </row>
    <row r="72" spans="2:7">
      <c r="B72" s="4" t="s">
        <v>1250</v>
      </c>
      <c r="C72">
        <f t="shared" ref="C72:C135" si="2">FIND(",",$B72)</f>
        <v>4</v>
      </c>
      <c r="D72" s="2">
        <v>0.45138888888888901</v>
      </c>
      <c r="E72">
        <f t="shared" ref="E72:E135" si="3">VALUE(MID($B72,C72+1,LEN($B72)-$C72))</f>
        <v>61.1</v>
      </c>
      <c r="F72">
        <v>-100</v>
      </c>
      <c r="G72" s="7"/>
    </row>
    <row r="73" spans="2:7">
      <c r="B73" s="4" t="s">
        <v>1251</v>
      </c>
      <c r="C73">
        <f t="shared" si="2"/>
        <v>4</v>
      </c>
      <c r="D73" s="2">
        <v>0.45833333333333298</v>
      </c>
      <c r="E73">
        <f t="shared" si="3"/>
        <v>56.6</v>
      </c>
      <c r="F73">
        <v>-100</v>
      </c>
      <c r="G73" s="7"/>
    </row>
    <row r="74" spans="2:7">
      <c r="B74" s="4" t="s">
        <v>1252</v>
      </c>
      <c r="C74">
        <f t="shared" si="2"/>
        <v>4</v>
      </c>
      <c r="D74" s="2">
        <v>0.46527777777777801</v>
      </c>
      <c r="E74">
        <f t="shared" si="3"/>
        <v>52.3</v>
      </c>
      <c r="F74">
        <v>-100</v>
      </c>
      <c r="G74" s="7"/>
    </row>
    <row r="75" spans="2:7">
      <c r="B75" s="4" t="s">
        <v>1253</v>
      </c>
      <c r="C75">
        <f t="shared" si="2"/>
        <v>4</v>
      </c>
      <c r="D75" s="2">
        <v>0.47222222222222199</v>
      </c>
      <c r="E75">
        <f t="shared" si="3"/>
        <v>48.1</v>
      </c>
      <c r="F75">
        <v>-100</v>
      </c>
      <c r="G75" s="7"/>
    </row>
    <row r="76" spans="2:7">
      <c r="B76" s="4" t="s">
        <v>1254</v>
      </c>
      <c r="C76">
        <f t="shared" si="2"/>
        <v>4</v>
      </c>
      <c r="D76" s="2">
        <v>0.47916666666666702</v>
      </c>
      <c r="E76">
        <f t="shared" si="3"/>
        <v>44.2</v>
      </c>
      <c r="F76">
        <v>-100</v>
      </c>
      <c r="G76" s="7"/>
    </row>
    <row r="77" spans="2:7">
      <c r="B77" s="4" t="s">
        <v>1255</v>
      </c>
      <c r="C77">
        <f t="shared" si="2"/>
        <v>4</v>
      </c>
      <c r="D77" s="2">
        <v>0.48611111111111099</v>
      </c>
      <c r="E77">
        <f t="shared" si="3"/>
        <v>40.6</v>
      </c>
      <c r="F77">
        <v>-100</v>
      </c>
      <c r="G77" s="7"/>
    </row>
    <row r="78" spans="2:7">
      <c r="B78" s="4" t="s">
        <v>1256</v>
      </c>
      <c r="C78">
        <f t="shared" si="2"/>
        <v>4</v>
      </c>
      <c r="D78" s="2">
        <v>0.49305555555555602</v>
      </c>
      <c r="E78">
        <f t="shared" si="3"/>
        <v>37.299999999999997</v>
      </c>
      <c r="F78">
        <v>-100</v>
      </c>
      <c r="G78" s="7"/>
    </row>
    <row r="79" spans="2:7">
      <c r="B79" s="5" t="s">
        <v>1257</v>
      </c>
      <c r="C79">
        <f t="shared" si="2"/>
        <v>4</v>
      </c>
      <c r="D79" s="2">
        <v>0.5</v>
      </c>
      <c r="E79">
        <f t="shared" si="3"/>
        <v>34.5</v>
      </c>
      <c r="F79">
        <v>-100</v>
      </c>
      <c r="G79" s="7"/>
    </row>
    <row r="80" spans="2:7">
      <c r="B80" s="5" t="s">
        <v>1258</v>
      </c>
      <c r="C80">
        <f t="shared" si="2"/>
        <v>4</v>
      </c>
      <c r="D80" s="2">
        <v>0.50694444444444398</v>
      </c>
      <c r="E80">
        <f t="shared" si="3"/>
        <v>32.200000000000003</v>
      </c>
      <c r="F80">
        <v>-100</v>
      </c>
      <c r="G80" s="7"/>
    </row>
    <row r="81" spans="2:7">
      <c r="B81" s="5" t="s">
        <v>1259</v>
      </c>
      <c r="C81">
        <f t="shared" si="2"/>
        <v>4</v>
      </c>
      <c r="D81" s="2">
        <v>0.51388888888888895</v>
      </c>
      <c r="E81">
        <f t="shared" si="3"/>
        <v>30.4</v>
      </c>
      <c r="F81">
        <v>-100</v>
      </c>
      <c r="G81" s="7"/>
    </row>
    <row r="82" spans="2:7">
      <c r="B82" s="5" t="s">
        <v>1260</v>
      </c>
      <c r="C82">
        <f t="shared" si="2"/>
        <v>4</v>
      </c>
      <c r="D82" s="2">
        <v>0.52083333333333304</v>
      </c>
      <c r="E82">
        <f t="shared" si="3"/>
        <v>29.1</v>
      </c>
      <c r="F82">
        <v>-100</v>
      </c>
      <c r="G82" s="7"/>
    </row>
    <row r="83" spans="2:7">
      <c r="B83" s="5" t="s">
        <v>1261</v>
      </c>
      <c r="C83">
        <f t="shared" si="2"/>
        <v>4</v>
      </c>
      <c r="D83" s="2">
        <v>0.52777777777777801</v>
      </c>
      <c r="E83">
        <f t="shared" si="3"/>
        <v>28.4</v>
      </c>
      <c r="F83">
        <v>-100</v>
      </c>
      <c r="G83" s="7"/>
    </row>
    <row r="84" spans="2:7">
      <c r="B84" s="5" t="s">
        <v>1262</v>
      </c>
      <c r="C84">
        <f t="shared" si="2"/>
        <v>4</v>
      </c>
      <c r="D84" s="2">
        <v>0.53472222222222199</v>
      </c>
      <c r="E84">
        <f t="shared" si="3"/>
        <v>28.2</v>
      </c>
      <c r="F84">
        <v>-100</v>
      </c>
      <c r="G84" s="7"/>
    </row>
    <row r="85" spans="2:7">
      <c r="B85" s="5" t="s">
        <v>1263</v>
      </c>
      <c r="C85">
        <f t="shared" si="2"/>
        <v>4</v>
      </c>
      <c r="D85" s="2">
        <v>0.54166666666666696</v>
      </c>
      <c r="E85">
        <f t="shared" si="3"/>
        <v>28.6</v>
      </c>
      <c r="F85">
        <v>-100</v>
      </c>
      <c r="G85" s="7"/>
    </row>
    <row r="86" spans="2:7">
      <c r="B86" s="5" t="s">
        <v>1264</v>
      </c>
      <c r="C86">
        <f t="shared" si="2"/>
        <v>4</v>
      </c>
      <c r="D86" s="2">
        <v>0.54861111111111105</v>
      </c>
      <c r="E86">
        <f t="shared" si="3"/>
        <v>29.5</v>
      </c>
      <c r="F86">
        <v>-100</v>
      </c>
      <c r="G86" s="7"/>
    </row>
    <row r="87" spans="2:7">
      <c r="B87" s="5" t="s">
        <v>1265</v>
      </c>
      <c r="C87">
        <f t="shared" si="2"/>
        <v>4</v>
      </c>
      <c r="D87" s="2">
        <v>0.55555555555555602</v>
      </c>
      <c r="E87">
        <f t="shared" si="3"/>
        <v>30.8</v>
      </c>
      <c r="F87">
        <v>-100</v>
      </c>
      <c r="G87" s="7"/>
    </row>
    <row r="88" spans="2:7">
      <c r="B88" s="5" t="s">
        <v>1266</v>
      </c>
      <c r="C88">
        <f t="shared" si="2"/>
        <v>4</v>
      </c>
      <c r="D88" s="2">
        <v>0.5625</v>
      </c>
      <c r="E88">
        <f t="shared" si="3"/>
        <v>32.6</v>
      </c>
      <c r="F88">
        <v>-100</v>
      </c>
      <c r="G88" s="7"/>
    </row>
    <row r="89" spans="2:7">
      <c r="B89" s="5" t="s">
        <v>1267</v>
      </c>
      <c r="C89">
        <f t="shared" si="2"/>
        <v>4</v>
      </c>
      <c r="D89" s="2">
        <v>0.56944444444444398</v>
      </c>
      <c r="E89">
        <f t="shared" si="3"/>
        <v>34.700000000000003</v>
      </c>
      <c r="F89">
        <v>-100</v>
      </c>
      <c r="G89" s="7"/>
    </row>
    <row r="90" spans="2:7">
      <c r="B90" s="5" t="s">
        <v>1268</v>
      </c>
      <c r="C90">
        <f t="shared" si="2"/>
        <v>4</v>
      </c>
      <c r="D90" s="2">
        <v>0.57638888888888895</v>
      </c>
      <c r="E90">
        <f t="shared" si="3"/>
        <v>37.200000000000003</v>
      </c>
      <c r="F90">
        <v>-100</v>
      </c>
      <c r="G90" s="7"/>
    </row>
    <row r="91" spans="2:7">
      <c r="B91" s="5" t="s">
        <v>1269</v>
      </c>
      <c r="C91">
        <f t="shared" si="2"/>
        <v>4</v>
      </c>
      <c r="D91" s="2">
        <v>0.58333333333333304</v>
      </c>
      <c r="E91">
        <f t="shared" si="3"/>
        <v>39.9</v>
      </c>
      <c r="F91">
        <v>-100</v>
      </c>
      <c r="G91" s="7"/>
    </row>
    <row r="92" spans="2:7">
      <c r="B92" s="5" t="s">
        <v>1270</v>
      </c>
      <c r="C92">
        <f t="shared" si="2"/>
        <v>4</v>
      </c>
      <c r="D92" s="2">
        <v>0.59027777777777801</v>
      </c>
      <c r="E92">
        <f t="shared" si="3"/>
        <v>42.9</v>
      </c>
      <c r="F92">
        <v>-100</v>
      </c>
      <c r="G92" s="7"/>
    </row>
    <row r="93" spans="2:7">
      <c r="B93" s="5" t="s">
        <v>1271</v>
      </c>
      <c r="C93">
        <f t="shared" si="2"/>
        <v>4</v>
      </c>
      <c r="D93" s="2">
        <v>0.59722222222222199</v>
      </c>
      <c r="E93">
        <f t="shared" si="3"/>
        <v>46</v>
      </c>
      <c r="F93">
        <v>-100</v>
      </c>
      <c r="G93" s="7"/>
    </row>
    <row r="94" spans="2:7">
      <c r="B94" s="5" t="s">
        <v>1272</v>
      </c>
      <c r="C94">
        <f t="shared" si="2"/>
        <v>4</v>
      </c>
      <c r="D94" s="2">
        <v>0.60416666666666696</v>
      </c>
      <c r="E94">
        <f t="shared" si="3"/>
        <v>49.3</v>
      </c>
      <c r="F94">
        <v>-100</v>
      </c>
      <c r="G94" s="7"/>
    </row>
    <row r="95" spans="2:7">
      <c r="B95" s="5" t="s">
        <v>1273</v>
      </c>
      <c r="C95">
        <f t="shared" si="2"/>
        <v>4</v>
      </c>
      <c r="D95" s="2">
        <v>0.61111111111111105</v>
      </c>
      <c r="E95">
        <f t="shared" si="3"/>
        <v>52.7</v>
      </c>
      <c r="F95">
        <v>-100</v>
      </c>
      <c r="G95" s="7"/>
    </row>
    <row r="96" spans="2:7">
      <c r="B96" s="5" t="s">
        <v>1274</v>
      </c>
      <c r="C96">
        <f t="shared" si="2"/>
        <v>4</v>
      </c>
      <c r="D96" s="2">
        <v>0.61805555555555503</v>
      </c>
      <c r="E96">
        <f t="shared" si="3"/>
        <v>56.3</v>
      </c>
      <c r="F96">
        <v>-100</v>
      </c>
      <c r="G96" s="7"/>
    </row>
    <row r="97" spans="2:7">
      <c r="B97" s="5" t="s">
        <v>1275</v>
      </c>
      <c r="C97">
        <f t="shared" si="2"/>
        <v>4</v>
      </c>
      <c r="D97" s="2">
        <v>0.625</v>
      </c>
      <c r="E97">
        <f t="shared" si="3"/>
        <v>59.9</v>
      </c>
      <c r="F97">
        <v>-100</v>
      </c>
      <c r="G97" s="7"/>
    </row>
    <row r="98" spans="2:7">
      <c r="B98" s="5" t="s">
        <v>1276</v>
      </c>
      <c r="C98">
        <f t="shared" si="2"/>
        <v>4</v>
      </c>
      <c r="D98" s="2">
        <v>0.63194444444444398</v>
      </c>
      <c r="E98">
        <f t="shared" si="3"/>
        <v>63.8</v>
      </c>
      <c r="F98">
        <v>-100</v>
      </c>
      <c r="G98" s="7"/>
    </row>
    <row r="99" spans="2:7">
      <c r="B99" s="5" t="s">
        <v>1277</v>
      </c>
      <c r="C99">
        <f t="shared" si="2"/>
        <v>4</v>
      </c>
      <c r="D99" s="2">
        <v>0.63888888888888895</v>
      </c>
      <c r="E99">
        <f t="shared" si="3"/>
        <v>67.8</v>
      </c>
      <c r="F99">
        <v>-100</v>
      </c>
      <c r="G99" s="7"/>
    </row>
    <row r="100" spans="2:7">
      <c r="B100" s="5" t="s">
        <v>1278</v>
      </c>
      <c r="C100">
        <f t="shared" si="2"/>
        <v>4</v>
      </c>
      <c r="D100" s="2">
        <v>0.64583333333333304</v>
      </c>
      <c r="E100">
        <f t="shared" si="3"/>
        <v>72</v>
      </c>
      <c r="F100">
        <v>-100</v>
      </c>
      <c r="G100" s="7"/>
    </row>
    <row r="101" spans="2:7">
      <c r="B101" s="5" t="s">
        <v>1279</v>
      </c>
      <c r="C101">
        <f t="shared" si="2"/>
        <v>4</v>
      </c>
      <c r="D101" s="2">
        <v>0.65277777777777801</v>
      </c>
      <c r="E101">
        <f t="shared" si="3"/>
        <v>76.400000000000006</v>
      </c>
      <c r="F101">
        <v>-100</v>
      </c>
      <c r="G101" s="7"/>
    </row>
    <row r="102" spans="2:7">
      <c r="B102" s="5" t="s">
        <v>1280</v>
      </c>
      <c r="C102">
        <f t="shared" si="2"/>
        <v>4</v>
      </c>
      <c r="D102" s="2">
        <v>0.65972222222222199</v>
      </c>
      <c r="E102">
        <f t="shared" si="3"/>
        <v>81</v>
      </c>
      <c r="F102">
        <v>-100</v>
      </c>
      <c r="G102" s="7"/>
    </row>
    <row r="103" spans="2:7">
      <c r="B103" s="5" t="s">
        <v>1281</v>
      </c>
      <c r="C103">
        <f t="shared" si="2"/>
        <v>4</v>
      </c>
      <c r="D103" s="2">
        <v>0.66666666666666696</v>
      </c>
      <c r="E103">
        <f t="shared" si="3"/>
        <v>85.9</v>
      </c>
      <c r="F103">
        <v>-100</v>
      </c>
      <c r="G103" s="7"/>
    </row>
    <row r="104" spans="2:7">
      <c r="B104" s="5" t="s">
        <v>1282</v>
      </c>
      <c r="C104">
        <f t="shared" si="2"/>
        <v>4</v>
      </c>
      <c r="D104" s="2">
        <v>0.67361111111111105</v>
      </c>
      <c r="E104">
        <f t="shared" si="3"/>
        <v>91.1</v>
      </c>
      <c r="F104">
        <v>-100</v>
      </c>
      <c r="G104" s="7"/>
    </row>
    <row r="105" spans="2:7">
      <c r="B105" s="5" t="s">
        <v>1283</v>
      </c>
      <c r="C105">
        <f t="shared" si="2"/>
        <v>4</v>
      </c>
      <c r="D105" s="2">
        <v>0.68055555555555503</v>
      </c>
      <c r="E105">
        <f t="shared" si="3"/>
        <v>96.5</v>
      </c>
      <c r="F105">
        <v>-100</v>
      </c>
      <c r="G105" s="7"/>
    </row>
    <row r="106" spans="2:7">
      <c r="B106" s="5" t="s">
        <v>1284</v>
      </c>
      <c r="C106">
        <f t="shared" si="2"/>
        <v>4</v>
      </c>
      <c r="D106" s="2">
        <v>0.6875</v>
      </c>
      <c r="E106">
        <f t="shared" si="3"/>
        <v>102.2</v>
      </c>
      <c r="F106">
        <v>-100</v>
      </c>
      <c r="G106" s="7"/>
    </row>
    <row r="107" spans="2:7">
      <c r="B107" s="5" t="s">
        <v>1285</v>
      </c>
      <c r="C107">
        <f t="shared" si="2"/>
        <v>5</v>
      </c>
      <c r="D107" s="2">
        <v>0.69444444444444398</v>
      </c>
      <c r="E107">
        <f t="shared" si="3"/>
        <v>108.1</v>
      </c>
      <c r="F107">
        <v>-100</v>
      </c>
      <c r="G107" s="7"/>
    </row>
    <row r="108" spans="2:7">
      <c r="B108" s="5" t="s">
        <v>1286</v>
      </c>
      <c r="C108">
        <f t="shared" si="2"/>
        <v>5</v>
      </c>
      <c r="D108" s="2">
        <v>0.70138888888888895</v>
      </c>
      <c r="E108">
        <f t="shared" si="3"/>
        <v>114.1</v>
      </c>
      <c r="F108">
        <v>-100</v>
      </c>
      <c r="G108" s="7"/>
    </row>
    <row r="109" spans="2:7">
      <c r="B109" s="5" t="s">
        <v>1287</v>
      </c>
      <c r="C109">
        <f t="shared" si="2"/>
        <v>5</v>
      </c>
      <c r="D109" s="2">
        <v>0.70833333333333304</v>
      </c>
      <c r="E109">
        <f t="shared" si="3"/>
        <v>120.3</v>
      </c>
      <c r="F109">
        <v>-100</v>
      </c>
      <c r="G109" s="7"/>
    </row>
    <row r="110" spans="2:7">
      <c r="B110" s="5" t="s">
        <v>1288</v>
      </c>
      <c r="C110">
        <f t="shared" si="2"/>
        <v>5</v>
      </c>
      <c r="D110" s="2">
        <v>0.71527777777777801</v>
      </c>
      <c r="E110">
        <f t="shared" si="3"/>
        <v>126.6</v>
      </c>
      <c r="F110">
        <v>-100</v>
      </c>
      <c r="G110" s="7"/>
    </row>
    <row r="111" spans="2:7">
      <c r="B111" s="5" t="s">
        <v>1289</v>
      </c>
      <c r="C111">
        <f t="shared" si="2"/>
        <v>5</v>
      </c>
      <c r="D111" s="2">
        <v>0.72222222222222199</v>
      </c>
      <c r="E111">
        <f t="shared" si="3"/>
        <v>132.80000000000001</v>
      </c>
      <c r="F111">
        <v>-100</v>
      </c>
      <c r="G111" s="7"/>
    </row>
    <row r="112" spans="2:7">
      <c r="B112" s="5" t="s">
        <v>1290</v>
      </c>
      <c r="C112">
        <f t="shared" si="2"/>
        <v>5</v>
      </c>
      <c r="D112" s="2">
        <v>0.72916666666666696</v>
      </c>
      <c r="E112">
        <f t="shared" si="3"/>
        <v>138.80000000000001</v>
      </c>
      <c r="F112">
        <v>-100</v>
      </c>
      <c r="G112" s="7"/>
    </row>
    <row r="113" spans="2:7">
      <c r="B113" s="5" t="s">
        <v>1291</v>
      </c>
      <c r="C113">
        <f t="shared" si="2"/>
        <v>5</v>
      </c>
      <c r="D113" s="2">
        <v>0.73611111111111105</v>
      </c>
      <c r="E113">
        <f t="shared" si="3"/>
        <v>144.6</v>
      </c>
      <c r="F113">
        <v>-100</v>
      </c>
      <c r="G113" s="7"/>
    </row>
    <row r="114" spans="2:7">
      <c r="B114" s="5" t="s">
        <v>1292</v>
      </c>
      <c r="C114">
        <f t="shared" si="2"/>
        <v>5</v>
      </c>
      <c r="D114" s="2">
        <v>0.74305555555555503</v>
      </c>
      <c r="E114">
        <f t="shared" si="3"/>
        <v>150.1</v>
      </c>
      <c r="F114">
        <v>-100</v>
      </c>
      <c r="G114" s="7"/>
    </row>
    <row r="115" spans="2:7">
      <c r="B115" s="5" t="s">
        <v>1293</v>
      </c>
      <c r="C115">
        <f t="shared" si="2"/>
        <v>5</v>
      </c>
      <c r="D115" s="2">
        <v>0.75</v>
      </c>
      <c r="E115">
        <f t="shared" si="3"/>
        <v>155.19999999999999</v>
      </c>
      <c r="F115">
        <v>-100</v>
      </c>
      <c r="G115" s="7"/>
    </row>
    <row r="116" spans="2:7">
      <c r="B116" s="5" t="s">
        <v>1294</v>
      </c>
      <c r="C116">
        <f t="shared" si="2"/>
        <v>5</v>
      </c>
      <c r="D116" s="2">
        <v>0.75694444444444398</v>
      </c>
      <c r="E116">
        <f t="shared" si="3"/>
        <v>159.80000000000001</v>
      </c>
      <c r="F116">
        <v>-100</v>
      </c>
      <c r="G116" s="7"/>
    </row>
    <row r="117" spans="2:7">
      <c r="B117" s="5" t="s">
        <v>1295</v>
      </c>
      <c r="C117">
        <f t="shared" si="2"/>
        <v>5</v>
      </c>
      <c r="D117" s="2">
        <v>0.76388888888888895</v>
      </c>
      <c r="E117">
        <f t="shared" si="3"/>
        <v>163.80000000000001</v>
      </c>
      <c r="F117">
        <v>-100</v>
      </c>
      <c r="G117" s="7"/>
    </row>
    <row r="118" spans="2:7">
      <c r="B118" s="5" t="s">
        <v>1296</v>
      </c>
      <c r="C118">
        <f t="shared" si="2"/>
        <v>5</v>
      </c>
      <c r="D118" s="2">
        <v>0.77083333333333304</v>
      </c>
      <c r="E118">
        <f t="shared" si="3"/>
        <v>167.2</v>
      </c>
      <c r="F118">
        <v>-100</v>
      </c>
      <c r="G118" s="7"/>
    </row>
    <row r="119" spans="2:7">
      <c r="B119" s="5" t="s">
        <v>1297</v>
      </c>
      <c r="C119">
        <f t="shared" si="2"/>
        <v>5</v>
      </c>
      <c r="D119" s="2">
        <v>0.77777777777777801</v>
      </c>
      <c r="E119">
        <f t="shared" si="3"/>
        <v>169.8</v>
      </c>
      <c r="F119">
        <v>-100</v>
      </c>
      <c r="G119" s="7"/>
    </row>
    <row r="120" spans="2:7">
      <c r="B120" s="5" t="s">
        <v>1298</v>
      </c>
      <c r="C120">
        <f t="shared" si="2"/>
        <v>5</v>
      </c>
      <c r="D120" s="2">
        <v>0.78472222222222199</v>
      </c>
      <c r="E120">
        <f t="shared" si="3"/>
        <v>171.8</v>
      </c>
      <c r="F120">
        <v>-100</v>
      </c>
      <c r="G120" s="7"/>
    </row>
    <row r="121" spans="2:7">
      <c r="B121" s="5" t="s">
        <v>1299</v>
      </c>
      <c r="C121">
        <f t="shared" si="2"/>
        <v>5</v>
      </c>
      <c r="D121" s="2">
        <v>0.79166666666666696</v>
      </c>
      <c r="E121">
        <f t="shared" si="3"/>
        <v>173.1</v>
      </c>
      <c r="F121">
        <v>-100</v>
      </c>
      <c r="G121" s="7"/>
    </row>
    <row r="122" spans="2:7">
      <c r="B122" s="5" t="s">
        <v>1300</v>
      </c>
      <c r="C122">
        <f t="shared" si="2"/>
        <v>5</v>
      </c>
      <c r="D122" s="2">
        <v>0.79861111111111105</v>
      </c>
      <c r="E122">
        <f t="shared" si="3"/>
        <v>173.7</v>
      </c>
      <c r="F122">
        <v>-100</v>
      </c>
      <c r="G122" s="7"/>
    </row>
    <row r="123" spans="2:7">
      <c r="B123" s="5" t="s">
        <v>1301</v>
      </c>
      <c r="C123">
        <f t="shared" si="2"/>
        <v>5</v>
      </c>
      <c r="D123" s="2">
        <v>0.80555555555555503</v>
      </c>
      <c r="E123">
        <f t="shared" si="3"/>
        <v>173.6</v>
      </c>
      <c r="F123">
        <v>-100</v>
      </c>
      <c r="G123" s="7"/>
    </row>
    <row r="124" spans="2:7">
      <c r="B124" s="5" t="s">
        <v>1302</v>
      </c>
      <c r="C124">
        <f t="shared" si="2"/>
        <v>5</v>
      </c>
      <c r="D124" s="2">
        <v>0.8125</v>
      </c>
      <c r="E124">
        <f t="shared" si="3"/>
        <v>172.9</v>
      </c>
      <c r="F124">
        <v>-100</v>
      </c>
      <c r="G124" s="7"/>
    </row>
    <row r="125" spans="2:7">
      <c r="B125" s="5" t="s">
        <v>1303</v>
      </c>
      <c r="C125">
        <f t="shared" si="2"/>
        <v>5</v>
      </c>
      <c r="D125" s="2">
        <v>0.81944444444444398</v>
      </c>
      <c r="E125">
        <f t="shared" si="3"/>
        <v>171.7</v>
      </c>
      <c r="F125">
        <v>-100</v>
      </c>
      <c r="G125" s="7"/>
    </row>
    <row r="126" spans="2:7">
      <c r="B126" s="5" t="s">
        <v>1304</v>
      </c>
      <c r="C126">
        <f t="shared" si="2"/>
        <v>5</v>
      </c>
      <c r="D126" s="2">
        <v>0.82638888888888895</v>
      </c>
      <c r="E126">
        <f t="shared" si="3"/>
        <v>169.9</v>
      </c>
      <c r="F126">
        <v>-100</v>
      </c>
      <c r="G126" s="7"/>
    </row>
    <row r="127" spans="2:7">
      <c r="B127" s="5" t="s">
        <v>1305</v>
      </c>
      <c r="C127">
        <f t="shared" si="2"/>
        <v>5</v>
      </c>
      <c r="D127" s="2">
        <v>0.83333333333333304</v>
      </c>
      <c r="E127">
        <f t="shared" si="3"/>
        <v>167.8</v>
      </c>
      <c r="F127">
        <v>-100</v>
      </c>
      <c r="G127" s="7"/>
    </row>
    <row r="128" spans="2:7">
      <c r="B128" s="5" t="s">
        <v>1306</v>
      </c>
      <c r="C128">
        <f t="shared" si="2"/>
        <v>5</v>
      </c>
      <c r="D128" s="2">
        <v>0.84027777777777801</v>
      </c>
      <c r="E128">
        <f t="shared" si="3"/>
        <v>165.3</v>
      </c>
      <c r="F128">
        <v>-100</v>
      </c>
      <c r="G128" s="7"/>
    </row>
    <row r="129" spans="2:7">
      <c r="B129" s="5" t="s">
        <v>1307</v>
      </c>
      <c r="C129">
        <f t="shared" si="2"/>
        <v>5</v>
      </c>
      <c r="D129" s="2">
        <v>0.84722222222222199</v>
      </c>
      <c r="E129">
        <f t="shared" si="3"/>
        <v>162.6</v>
      </c>
      <c r="F129">
        <v>-100</v>
      </c>
      <c r="G129" s="7"/>
    </row>
    <row r="130" spans="2:7">
      <c r="B130" s="5" t="s">
        <v>1308</v>
      </c>
      <c r="C130">
        <f t="shared" si="2"/>
        <v>5</v>
      </c>
      <c r="D130" s="2">
        <v>0.85416666666666696</v>
      </c>
      <c r="E130">
        <f t="shared" si="3"/>
        <v>159.69999999999999</v>
      </c>
      <c r="F130">
        <v>-100</v>
      </c>
      <c r="G130" s="7"/>
    </row>
    <row r="131" spans="2:7">
      <c r="B131" s="5" t="s">
        <v>1309</v>
      </c>
      <c r="C131">
        <f t="shared" si="2"/>
        <v>5</v>
      </c>
      <c r="D131" s="2">
        <v>0.86111111111111105</v>
      </c>
      <c r="E131">
        <f t="shared" si="3"/>
        <v>156.6</v>
      </c>
      <c r="F131">
        <v>-100</v>
      </c>
      <c r="G131" s="7"/>
    </row>
    <row r="132" spans="2:7">
      <c r="B132" s="5" t="s">
        <v>1310</v>
      </c>
      <c r="C132">
        <f t="shared" si="2"/>
        <v>5</v>
      </c>
      <c r="D132" s="2">
        <v>0.86805555555555503</v>
      </c>
      <c r="E132">
        <f t="shared" si="3"/>
        <v>153.4</v>
      </c>
      <c r="F132">
        <v>-100</v>
      </c>
      <c r="G132" s="7"/>
    </row>
    <row r="133" spans="2:7">
      <c r="B133" s="5" t="s">
        <v>1311</v>
      </c>
      <c r="C133">
        <f t="shared" si="2"/>
        <v>5</v>
      </c>
      <c r="D133" s="2">
        <v>0.875</v>
      </c>
      <c r="E133">
        <f t="shared" si="3"/>
        <v>150.19999999999999</v>
      </c>
      <c r="F133">
        <v>-100</v>
      </c>
      <c r="G133" s="7"/>
    </row>
    <row r="134" spans="2:7">
      <c r="B134" s="5" t="s">
        <v>1312</v>
      </c>
      <c r="C134">
        <f t="shared" si="2"/>
        <v>5</v>
      </c>
      <c r="D134" s="2">
        <v>0.88194444444444398</v>
      </c>
      <c r="E134">
        <f t="shared" si="3"/>
        <v>146.9</v>
      </c>
      <c r="F134">
        <v>-100</v>
      </c>
      <c r="G134" s="7"/>
    </row>
    <row r="135" spans="2:7">
      <c r="B135" s="5" t="s">
        <v>1313</v>
      </c>
      <c r="C135">
        <f t="shared" si="2"/>
        <v>5</v>
      </c>
      <c r="D135" s="2">
        <v>0.88888888888888895</v>
      </c>
      <c r="E135">
        <f t="shared" si="3"/>
        <v>143.69999999999999</v>
      </c>
      <c r="F135">
        <v>-100</v>
      </c>
      <c r="G135" s="7"/>
    </row>
    <row r="136" spans="2:7">
      <c r="B136" s="5" t="s">
        <v>1314</v>
      </c>
      <c r="C136">
        <f t="shared" ref="C136:C150" si="4">FIND(",",$B136)</f>
        <v>5</v>
      </c>
      <c r="D136" s="2">
        <v>0.89583333333333304</v>
      </c>
      <c r="E136">
        <f t="shared" ref="E136:E150" si="5">VALUE(MID($B136,C136+1,LEN($B136)-$C136))</f>
        <v>140.4</v>
      </c>
      <c r="F136">
        <v>-100</v>
      </c>
      <c r="G136" s="7"/>
    </row>
    <row r="137" spans="2:7">
      <c r="B137" s="5" t="s">
        <v>1315</v>
      </c>
      <c r="C137">
        <f t="shared" si="4"/>
        <v>5</v>
      </c>
      <c r="D137" s="2">
        <v>0.90277777777777801</v>
      </c>
      <c r="E137">
        <f t="shared" si="5"/>
        <v>137.1</v>
      </c>
      <c r="F137">
        <v>-100</v>
      </c>
      <c r="G137" s="7"/>
    </row>
    <row r="138" spans="2:7">
      <c r="B138" s="5" t="s">
        <v>1316</v>
      </c>
      <c r="C138">
        <f t="shared" si="4"/>
        <v>5</v>
      </c>
      <c r="D138" s="2">
        <v>0.90972222222222199</v>
      </c>
      <c r="E138">
        <f t="shared" si="5"/>
        <v>133.69999999999999</v>
      </c>
      <c r="F138">
        <v>-100</v>
      </c>
      <c r="G138" s="7"/>
    </row>
    <row r="139" spans="2:7">
      <c r="B139" s="5" t="s">
        <v>1317</v>
      </c>
      <c r="C139">
        <f t="shared" si="4"/>
        <v>5</v>
      </c>
      <c r="D139" s="2">
        <v>0.91666666666666696</v>
      </c>
      <c r="E139">
        <f t="shared" si="5"/>
        <v>130.30000000000001</v>
      </c>
      <c r="F139">
        <v>-100</v>
      </c>
      <c r="G139" s="7"/>
    </row>
    <row r="140" spans="2:7">
      <c r="B140" s="5" t="s">
        <v>1318</v>
      </c>
      <c r="C140">
        <f t="shared" si="4"/>
        <v>5</v>
      </c>
      <c r="D140" s="2">
        <v>0.92361111111111105</v>
      </c>
      <c r="E140">
        <f t="shared" si="5"/>
        <v>126.8</v>
      </c>
      <c r="F140">
        <v>-100</v>
      </c>
      <c r="G140" s="7"/>
    </row>
    <row r="141" spans="2:7">
      <c r="B141" s="5" t="s">
        <v>1319</v>
      </c>
      <c r="C141">
        <f t="shared" si="4"/>
        <v>5</v>
      </c>
      <c r="D141" s="2">
        <v>0.93055555555555503</v>
      </c>
      <c r="E141">
        <f t="shared" si="5"/>
        <v>123.3</v>
      </c>
      <c r="F141">
        <v>-100</v>
      </c>
      <c r="G141" s="7"/>
    </row>
    <row r="142" spans="2:7">
      <c r="B142" s="5" t="s">
        <v>1320</v>
      </c>
      <c r="C142">
        <f t="shared" si="4"/>
        <v>5</v>
      </c>
      <c r="D142" s="2">
        <v>0.9375</v>
      </c>
      <c r="E142">
        <f t="shared" si="5"/>
        <v>119.6</v>
      </c>
      <c r="F142">
        <v>-100</v>
      </c>
      <c r="G142" s="7"/>
    </row>
    <row r="143" spans="2:7">
      <c r="B143" s="5" t="s">
        <v>1321</v>
      </c>
      <c r="C143">
        <f t="shared" si="4"/>
        <v>5</v>
      </c>
      <c r="D143" s="2">
        <v>0.94444444444444398</v>
      </c>
      <c r="E143">
        <f t="shared" si="5"/>
        <v>115.9</v>
      </c>
      <c r="F143">
        <v>-100</v>
      </c>
      <c r="G143" s="7"/>
    </row>
    <row r="144" spans="2:7">
      <c r="B144" s="5" t="s">
        <v>1322</v>
      </c>
      <c r="C144">
        <f t="shared" si="4"/>
        <v>5</v>
      </c>
      <c r="D144" s="2">
        <v>0.95138888888888895</v>
      </c>
      <c r="E144">
        <f t="shared" si="5"/>
        <v>112.1</v>
      </c>
      <c r="F144">
        <v>-100</v>
      </c>
      <c r="G144" s="7"/>
    </row>
    <row r="145" spans="2:7">
      <c r="B145" s="5" t="s">
        <v>1323</v>
      </c>
      <c r="C145">
        <f t="shared" si="4"/>
        <v>5</v>
      </c>
      <c r="D145" s="2">
        <v>0.95833333333333304</v>
      </c>
      <c r="E145">
        <f t="shared" si="5"/>
        <v>108.3</v>
      </c>
      <c r="F145">
        <v>-100</v>
      </c>
      <c r="G145" s="7"/>
    </row>
    <row r="146" spans="2:7">
      <c r="B146" s="5" t="s">
        <v>1324</v>
      </c>
      <c r="C146">
        <f t="shared" si="4"/>
        <v>5</v>
      </c>
      <c r="D146" s="2">
        <v>0.96527777777777801</v>
      </c>
      <c r="E146">
        <f t="shared" si="5"/>
        <v>104.6</v>
      </c>
      <c r="F146">
        <v>-100</v>
      </c>
      <c r="G146" s="7"/>
    </row>
    <row r="147" spans="2:7">
      <c r="B147" s="5" t="s">
        <v>1325</v>
      </c>
      <c r="C147">
        <f t="shared" si="4"/>
        <v>5</v>
      </c>
      <c r="D147" s="2">
        <v>0.97222222222222199</v>
      </c>
      <c r="E147">
        <f t="shared" si="5"/>
        <v>100.8</v>
      </c>
      <c r="F147">
        <v>-100</v>
      </c>
      <c r="G147" s="7"/>
    </row>
    <row r="148" spans="2:7">
      <c r="B148" s="5" t="s">
        <v>1326</v>
      </c>
      <c r="C148">
        <f t="shared" si="4"/>
        <v>5</v>
      </c>
      <c r="D148" s="2">
        <v>0.97916666666666696</v>
      </c>
      <c r="E148">
        <f t="shared" si="5"/>
        <v>97.2</v>
      </c>
      <c r="F148">
        <v>-100</v>
      </c>
      <c r="G148" s="7"/>
    </row>
    <row r="149" spans="2:7">
      <c r="B149" s="5" t="s">
        <v>1327</v>
      </c>
      <c r="C149">
        <f t="shared" si="4"/>
        <v>5</v>
      </c>
      <c r="D149" s="2">
        <v>0.98611111111111105</v>
      </c>
      <c r="E149">
        <f t="shared" si="5"/>
        <v>93.7</v>
      </c>
      <c r="F149">
        <v>-100</v>
      </c>
      <c r="G149" s="7"/>
    </row>
    <row r="150" spans="2:7">
      <c r="B150" s="5" t="s">
        <v>1328</v>
      </c>
      <c r="C150">
        <f t="shared" si="4"/>
        <v>5</v>
      </c>
      <c r="D150" s="2">
        <v>0.99305555555555503</v>
      </c>
      <c r="E150">
        <f t="shared" si="5"/>
        <v>90.5</v>
      </c>
      <c r="F150">
        <v>-100</v>
      </c>
      <c r="G150" s="7"/>
    </row>
    <row r="151" spans="2:7">
      <c r="B151" s="6" t="s">
        <v>1329</v>
      </c>
    </row>
  </sheetData>
  <phoneticPr fontId="1"/>
  <hyperlinks>
    <hyperlink ref="B1" location="Dashboard!A1" display="Dashboard!A1" xr:uid="{77626AEE-3E34-4AB2-955A-3D3262C29106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6C8DB-5B6E-4EE7-8606-99C3930B786A}">
  <dimension ref="B1:H151"/>
  <sheetViews>
    <sheetView zoomScale="85" zoomScaleNormal="85" workbookViewId="0">
      <selection activeCell="H8" sqref="H8"/>
    </sheetView>
  </sheetViews>
  <sheetFormatPr defaultRowHeight="18.45"/>
  <cols>
    <col min="1" max="1" width="2.640625" customWidth="1"/>
    <col min="2" max="2" width="17.140625" bestFit="1" customWidth="1"/>
    <col min="3" max="3" width="8.7109375" bestFit="1" customWidth="1"/>
    <col min="7" max="7" width="10.0703125" bestFit="1" customWidth="1"/>
  </cols>
  <sheetData>
    <row r="1" spans="2:7">
      <c r="B1" s="1" t="s">
        <v>1477</v>
      </c>
    </row>
    <row r="2" spans="2:7">
      <c r="B2" s="3" t="s">
        <v>6</v>
      </c>
    </row>
    <row r="3" spans="2:7">
      <c r="B3" s="3" t="s">
        <v>1332</v>
      </c>
    </row>
    <row r="4" spans="2:7">
      <c r="B4" s="3" t="s">
        <v>8</v>
      </c>
    </row>
    <row r="5" spans="2:7" ht="182.6" customHeight="1">
      <c r="B5" s="3"/>
    </row>
    <row r="6" spans="2:7">
      <c r="B6" s="3"/>
      <c r="D6" t="s">
        <v>2</v>
      </c>
      <c r="E6" t="s">
        <v>299</v>
      </c>
      <c r="F6" t="s">
        <v>300</v>
      </c>
    </row>
    <row r="7" spans="2:7">
      <c r="B7" s="4" t="s">
        <v>1333</v>
      </c>
      <c r="C7">
        <f>FIND(",",$B7)</f>
        <v>2</v>
      </c>
      <c r="D7" s="2">
        <v>0</v>
      </c>
      <c r="E7">
        <f>VALUE(MID($B7,C7+1,LEN($B7)-$C7))</f>
        <v>125</v>
      </c>
      <c r="F7">
        <v>-100</v>
      </c>
      <c r="G7" s="7"/>
    </row>
    <row r="8" spans="2:7">
      <c r="B8" s="4" t="s">
        <v>1334</v>
      </c>
      <c r="C8">
        <f t="shared" ref="C8:C71" si="0">FIND(",",$B8)</f>
        <v>3</v>
      </c>
      <c r="D8" s="2">
        <v>6.9444444444444441E-3</v>
      </c>
      <c r="E8">
        <f t="shared" ref="E8:E71" si="1">VALUE(MID($B8,C8+1,LEN($B8)-$C8))</f>
        <v>122</v>
      </c>
      <c r="F8">
        <v>-100</v>
      </c>
      <c r="G8" s="7"/>
    </row>
    <row r="9" spans="2:7">
      <c r="B9" s="4" t="s">
        <v>1335</v>
      </c>
      <c r="C9">
        <f t="shared" si="0"/>
        <v>3</v>
      </c>
      <c r="D9" s="2">
        <v>1.38888888888889E-2</v>
      </c>
      <c r="E9">
        <f t="shared" si="1"/>
        <v>118.9</v>
      </c>
      <c r="F9">
        <v>-100</v>
      </c>
      <c r="G9" s="7"/>
    </row>
    <row r="10" spans="2:7">
      <c r="B10" s="4" t="s">
        <v>1336</v>
      </c>
      <c r="C10">
        <f t="shared" si="0"/>
        <v>3</v>
      </c>
      <c r="D10" s="2">
        <v>2.0833333333333301E-2</v>
      </c>
      <c r="E10">
        <f t="shared" si="1"/>
        <v>115.9</v>
      </c>
      <c r="F10">
        <v>-100</v>
      </c>
      <c r="G10" s="7"/>
    </row>
    <row r="11" spans="2:7">
      <c r="B11" s="4" t="s">
        <v>1337</v>
      </c>
      <c r="C11">
        <f t="shared" si="0"/>
        <v>3</v>
      </c>
      <c r="D11" s="2">
        <v>2.7777777777777801E-2</v>
      </c>
      <c r="E11">
        <f t="shared" si="1"/>
        <v>112.9</v>
      </c>
      <c r="F11">
        <v>-100</v>
      </c>
      <c r="G11" s="7"/>
    </row>
    <row r="12" spans="2:7">
      <c r="B12" s="4" t="s">
        <v>1338</v>
      </c>
      <c r="C12">
        <f t="shared" si="0"/>
        <v>3</v>
      </c>
      <c r="D12" s="2">
        <v>3.4722222222222203E-2</v>
      </c>
      <c r="E12">
        <f t="shared" si="1"/>
        <v>110</v>
      </c>
      <c r="F12">
        <v>-100</v>
      </c>
      <c r="G12" s="7"/>
    </row>
    <row r="13" spans="2:7">
      <c r="B13" s="4" t="s">
        <v>1339</v>
      </c>
      <c r="C13">
        <f t="shared" si="0"/>
        <v>3</v>
      </c>
      <c r="D13" s="2">
        <v>4.1666666666666699E-2</v>
      </c>
      <c r="E13">
        <f t="shared" si="1"/>
        <v>107.2</v>
      </c>
      <c r="F13">
        <v>-100</v>
      </c>
      <c r="G13" s="7"/>
    </row>
    <row r="14" spans="2:7">
      <c r="B14" s="4" t="s">
        <v>1340</v>
      </c>
      <c r="C14">
        <f t="shared" si="0"/>
        <v>3</v>
      </c>
      <c r="D14" s="2">
        <v>4.8611111111111098E-2</v>
      </c>
      <c r="E14">
        <f t="shared" si="1"/>
        <v>104.4</v>
      </c>
      <c r="F14">
        <v>-100</v>
      </c>
      <c r="G14" s="7"/>
    </row>
    <row r="15" spans="2:7">
      <c r="B15" s="4" t="s">
        <v>1341</v>
      </c>
      <c r="C15">
        <f t="shared" si="0"/>
        <v>3</v>
      </c>
      <c r="D15" s="2">
        <v>5.5555555555555601E-2</v>
      </c>
      <c r="E15">
        <f t="shared" si="1"/>
        <v>101.8</v>
      </c>
      <c r="F15">
        <v>-100</v>
      </c>
      <c r="G15" s="7"/>
    </row>
    <row r="16" spans="2:7">
      <c r="B16" s="4" t="s">
        <v>1342</v>
      </c>
      <c r="C16">
        <f t="shared" si="0"/>
        <v>3</v>
      </c>
      <c r="D16" s="2">
        <v>6.25E-2</v>
      </c>
      <c r="E16">
        <f t="shared" si="1"/>
        <v>99.2</v>
      </c>
      <c r="F16">
        <v>-100</v>
      </c>
      <c r="G16" s="7"/>
    </row>
    <row r="17" spans="2:8">
      <c r="B17" s="4" t="s">
        <v>1343</v>
      </c>
      <c r="C17">
        <f t="shared" si="0"/>
        <v>4</v>
      </c>
      <c r="D17" s="2">
        <v>6.9444444444444406E-2</v>
      </c>
      <c r="E17">
        <f t="shared" si="1"/>
        <v>96.7</v>
      </c>
      <c r="F17">
        <v>-100</v>
      </c>
      <c r="G17" s="7"/>
    </row>
    <row r="18" spans="2:8">
      <c r="B18" s="4" t="s">
        <v>1344</v>
      </c>
      <c r="C18">
        <f t="shared" si="0"/>
        <v>4</v>
      </c>
      <c r="D18" s="2">
        <v>7.6388888888888895E-2</v>
      </c>
      <c r="E18">
        <f t="shared" si="1"/>
        <v>94.2</v>
      </c>
      <c r="F18">
        <v>-100</v>
      </c>
      <c r="G18" s="7"/>
    </row>
    <row r="19" spans="2:8">
      <c r="B19" s="4" t="s">
        <v>1345</v>
      </c>
      <c r="C19">
        <f t="shared" si="0"/>
        <v>4</v>
      </c>
      <c r="D19" s="2">
        <v>8.3333333333333301E-2</v>
      </c>
      <c r="E19">
        <f t="shared" si="1"/>
        <v>91.8</v>
      </c>
      <c r="F19">
        <v>-100</v>
      </c>
      <c r="G19" s="7"/>
    </row>
    <row r="20" spans="2:8">
      <c r="B20" s="4" t="s">
        <v>1346</v>
      </c>
      <c r="C20">
        <f t="shared" si="0"/>
        <v>4</v>
      </c>
      <c r="D20" s="2">
        <v>9.0277777777777804E-2</v>
      </c>
      <c r="E20">
        <f t="shared" si="1"/>
        <v>89.4</v>
      </c>
      <c r="F20">
        <v>-100</v>
      </c>
      <c r="H20" s="7"/>
    </row>
    <row r="21" spans="2:8">
      <c r="B21" s="4" t="s">
        <v>1347</v>
      </c>
      <c r="C21">
        <f t="shared" si="0"/>
        <v>4</v>
      </c>
      <c r="D21" s="2">
        <v>9.7222222222222196E-2</v>
      </c>
      <c r="E21">
        <f t="shared" si="1"/>
        <v>86.9</v>
      </c>
      <c r="F21">
        <v>-100</v>
      </c>
      <c r="G21" s="7"/>
    </row>
    <row r="22" spans="2:8">
      <c r="B22" s="4" t="s">
        <v>1348</v>
      </c>
      <c r="C22">
        <f t="shared" si="0"/>
        <v>4</v>
      </c>
      <c r="D22" s="2">
        <v>0.104166666666667</v>
      </c>
      <c r="E22">
        <f t="shared" si="1"/>
        <v>84.5</v>
      </c>
      <c r="F22">
        <v>-100</v>
      </c>
      <c r="G22" s="7"/>
    </row>
    <row r="23" spans="2:8">
      <c r="B23" s="4" t="s">
        <v>1349</v>
      </c>
      <c r="C23">
        <f t="shared" si="0"/>
        <v>4</v>
      </c>
      <c r="D23" s="2">
        <v>0.11111111111111099</v>
      </c>
      <c r="E23">
        <f t="shared" si="1"/>
        <v>82</v>
      </c>
      <c r="F23">
        <v>-100</v>
      </c>
      <c r="G23" s="7"/>
    </row>
    <row r="24" spans="2:8">
      <c r="B24" s="4" t="s">
        <v>1350</v>
      </c>
      <c r="C24">
        <f t="shared" si="0"/>
        <v>4</v>
      </c>
      <c r="D24" s="2">
        <v>0.118055555555556</v>
      </c>
      <c r="E24">
        <f t="shared" si="1"/>
        <v>79.400000000000006</v>
      </c>
      <c r="F24">
        <v>-100</v>
      </c>
      <c r="G24" s="7"/>
    </row>
    <row r="25" spans="2:8">
      <c r="B25" s="4" t="s">
        <v>1351</v>
      </c>
      <c r="C25">
        <f t="shared" si="0"/>
        <v>4</v>
      </c>
      <c r="D25" s="2">
        <v>0.125</v>
      </c>
      <c r="E25">
        <f t="shared" si="1"/>
        <v>76.900000000000006</v>
      </c>
      <c r="F25">
        <v>-100</v>
      </c>
      <c r="G25" s="7"/>
    </row>
    <row r="26" spans="2:8">
      <c r="B26" s="4" t="s">
        <v>1352</v>
      </c>
      <c r="C26">
        <f t="shared" si="0"/>
        <v>4</v>
      </c>
      <c r="D26" s="2">
        <v>0.131944444444444</v>
      </c>
      <c r="E26">
        <f t="shared" si="1"/>
        <v>74.3</v>
      </c>
      <c r="F26">
        <v>-100</v>
      </c>
      <c r="G26" s="7"/>
    </row>
    <row r="27" spans="2:8">
      <c r="B27" s="4" t="s">
        <v>1353</v>
      </c>
      <c r="C27">
        <f t="shared" si="0"/>
        <v>4</v>
      </c>
      <c r="D27" s="2">
        <v>0.13888888888888901</v>
      </c>
      <c r="E27">
        <f t="shared" si="1"/>
        <v>71.7</v>
      </c>
      <c r="F27">
        <v>-100</v>
      </c>
      <c r="G27" s="7"/>
    </row>
    <row r="28" spans="2:8">
      <c r="B28" s="4" t="s">
        <v>1354</v>
      </c>
      <c r="C28">
        <f t="shared" si="0"/>
        <v>4</v>
      </c>
      <c r="D28" s="2">
        <v>0.14583333333333301</v>
      </c>
      <c r="E28">
        <f t="shared" si="1"/>
        <v>69</v>
      </c>
      <c r="F28">
        <v>-100</v>
      </c>
      <c r="G28" s="7"/>
    </row>
    <row r="29" spans="2:8">
      <c r="B29" s="4" t="s">
        <v>1355</v>
      </c>
      <c r="C29">
        <f t="shared" si="0"/>
        <v>4</v>
      </c>
      <c r="D29" s="2">
        <v>0.15277777777777801</v>
      </c>
      <c r="E29">
        <f t="shared" si="1"/>
        <v>66.5</v>
      </c>
      <c r="F29">
        <v>-100</v>
      </c>
      <c r="G29" s="7"/>
    </row>
    <row r="30" spans="2:8">
      <c r="B30" s="4" t="s">
        <v>1356</v>
      </c>
      <c r="C30">
        <f t="shared" si="0"/>
        <v>4</v>
      </c>
      <c r="D30" s="2">
        <v>0.15972222222222199</v>
      </c>
      <c r="E30">
        <f t="shared" si="1"/>
        <v>63.9</v>
      </c>
      <c r="F30">
        <v>-100</v>
      </c>
      <c r="G30" s="7"/>
    </row>
    <row r="31" spans="2:8">
      <c r="B31" s="4" t="s">
        <v>1357</v>
      </c>
      <c r="C31">
        <f t="shared" si="0"/>
        <v>4</v>
      </c>
      <c r="D31" s="2">
        <v>0.16666666666666699</v>
      </c>
      <c r="E31">
        <f t="shared" si="1"/>
        <v>61.5</v>
      </c>
      <c r="F31">
        <v>-100</v>
      </c>
      <c r="G31" s="7"/>
    </row>
    <row r="32" spans="2:8">
      <c r="B32" s="4" t="s">
        <v>1358</v>
      </c>
      <c r="C32">
        <f t="shared" si="0"/>
        <v>4</v>
      </c>
      <c r="D32" s="2">
        <v>0.17361111111111099</v>
      </c>
      <c r="E32">
        <f t="shared" si="1"/>
        <v>59.2</v>
      </c>
      <c r="F32">
        <v>-100</v>
      </c>
      <c r="G32" s="7"/>
    </row>
    <row r="33" spans="2:7">
      <c r="B33" s="4" t="s">
        <v>1359</v>
      </c>
      <c r="C33">
        <f t="shared" si="0"/>
        <v>4</v>
      </c>
      <c r="D33" s="2">
        <v>0.180555555555556</v>
      </c>
      <c r="E33">
        <f t="shared" si="1"/>
        <v>57</v>
      </c>
      <c r="F33">
        <v>-100</v>
      </c>
      <c r="G33" s="7"/>
    </row>
    <row r="34" spans="2:7">
      <c r="B34" s="4" t="s">
        <v>1360</v>
      </c>
      <c r="C34">
        <f t="shared" si="0"/>
        <v>4</v>
      </c>
      <c r="D34" s="2">
        <v>0.1875</v>
      </c>
      <c r="E34">
        <f t="shared" si="1"/>
        <v>55</v>
      </c>
      <c r="F34">
        <v>-100</v>
      </c>
      <c r="G34" s="7"/>
    </row>
    <row r="35" spans="2:7">
      <c r="B35" s="4" t="s">
        <v>1361</v>
      </c>
      <c r="C35">
        <f t="shared" si="0"/>
        <v>4</v>
      </c>
      <c r="D35" s="2">
        <v>0.194444444444444</v>
      </c>
      <c r="E35">
        <f t="shared" si="1"/>
        <v>53.2</v>
      </c>
      <c r="F35">
        <v>-100</v>
      </c>
      <c r="G35" s="7"/>
    </row>
    <row r="36" spans="2:7">
      <c r="B36" s="4" t="s">
        <v>1362</v>
      </c>
      <c r="C36">
        <f t="shared" si="0"/>
        <v>4</v>
      </c>
      <c r="D36" s="2">
        <v>0.20138888888888901</v>
      </c>
      <c r="E36">
        <f t="shared" si="1"/>
        <v>51.6</v>
      </c>
      <c r="F36">
        <v>-100</v>
      </c>
      <c r="G36" s="7"/>
    </row>
    <row r="37" spans="2:7">
      <c r="B37" s="4" t="s">
        <v>1363</v>
      </c>
      <c r="C37">
        <f t="shared" si="0"/>
        <v>4</v>
      </c>
      <c r="D37" s="2">
        <v>0.20833333333333301</v>
      </c>
      <c r="E37">
        <f t="shared" si="1"/>
        <v>50.3</v>
      </c>
      <c r="F37">
        <v>-100</v>
      </c>
      <c r="G37" s="7"/>
    </row>
    <row r="38" spans="2:7">
      <c r="B38" s="4" t="s">
        <v>1364</v>
      </c>
      <c r="C38">
        <f t="shared" si="0"/>
        <v>4</v>
      </c>
      <c r="D38" s="2">
        <v>0.21527777777777801</v>
      </c>
      <c r="E38">
        <f t="shared" si="1"/>
        <v>49.2</v>
      </c>
      <c r="F38">
        <v>-100</v>
      </c>
      <c r="G38" s="7"/>
    </row>
    <row r="39" spans="2:7">
      <c r="B39" s="4" t="s">
        <v>1365</v>
      </c>
      <c r="C39">
        <f t="shared" si="0"/>
        <v>4</v>
      </c>
      <c r="D39" s="2">
        <v>0.22222222222222199</v>
      </c>
      <c r="E39">
        <f t="shared" si="1"/>
        <v>48.3</v>
      </c>
      <c r="F39">
        <v>-100</v>
      </c>
      <c r="G39" s="7"/>
    </row>
    <row r="40" spans="2:7">
      <c r="B40" s="4" t="s">
        <v>1366</v>
      </c>
      <c r="C40">
        <f t="shared" si="0"/>
        <v>4</v>
      </c>
      <c r="D40" s="2">
        <v>0.22916666666666699</v>
      </c>
      <c r="E40">
        <f t="shared" si="1"/>
        <v>47.6</v>
      </c>
      <c r="F40">
        <v>-100</v>
      </c>
      <c r="G40" s="7"/>
    </row>
    <row r="41" spans="2:7">
      <c r="B41" s="4" t="s">
        <v>1367</v>
      </c>
      <c r="C41">
        <f t="shared" si="0"/>
        <v>4</v>
      </c>
      <c r="D41" s="2">
        <v>0.23611111111111099</v>
      </c>
      <c r="E41">
        <f t="shared" si="1"/>
        <v>47.2</v>
      </c>
      <c r="F41">
        <v>-100</v>
      </c>
      <c r="G41" s="7"/>
    </row>
    <row r="42" spans="2:7">
      <c r="B42" s="4" t="s">
        <v>1368</v>
      </c>
      <c r="C42">
        <f t="shared" si="0"/>
        <v>4</v>
      </c>
      <c r="D42" s="2">
        <v>0.243055555555556</v>
      </c>
      <c r="E42">
        <f t="shared" si="1"/>
        <v>47.1</v>
      </c>
      <c r="F42">
        <v>-100</v>
      </c>
      <c r="G42" s="7"/>
    </row>
    <row r="43" spans="2:7">
      <c r="B43" s="4" t="s">
        <v>1369</v>
      </c>
      <c r="C43">
        <f t="shared" si="0"/>
        <v>4</v>
      </c>
      <c r="D43" s="2">
        <v>0.25</v>
      </c>
      <c r="E43">
        <f t="shared" si="1"/>
        <v>47.1</v>
      </c>
      <c r="F43">
        <v>-100</v>
      </c>
      <c r="G43" s="7"/>
    </row>
    <row r="44" spans="2:7">
      <c r="B44" s="4" t="s">
        <v>1370</v>
      </c>
      <c r="C44">
        <f t="shared" si="0"/>
        <v>4</v>
      </c>
      <c r="D44" s="2">
        <v>0.25694444444444398</v>
      </c>
      <c r="E44">
        <f t="shared" si="1"/>
        <v>47.3</v>
      </c>
      <c r="F44">
        <v>-100</v>
      </c>
      <c r="G44" s="7"/>
    </row>
    <row r="45" spans="2:7">
      <c r="B45" s="4" t="s">
        <v>1371</v>
      </c>
      <c r="C45">
        <f t="shared" si="0"/>
        <v>4</v>
      </c>
      <c r="D45" s="2">
        <v>0.26388888888888901</v>
      </c>
      <c r="E45">
        <f t="shared" si="1"/>
        <v>47.7</v>
      </c>
      <c r="F45">
        <v>-100</v>
      </c>
      <c r="G45" s="7"/>
    </row>
    <row r="46" spans="2:7">
      <c r="B46" s="4" t="s">
        <v>1372</v>
      </c>
      <c r="C46">
        <f t="shared" si="0"/>
        <v>4</v>
      </c>
      <c r="D46" s="2">
        <v>0.27083333333333298</v>
      </c>
      <c r="E46">
        <f t="shared" si="1"/>
        <v>48.2</v>
      </c>
      <c r="F46">
        <v>-100</v>
      </c>
      <c r="G46" s="7"/>
    </row>
    <row r="47" spans="2:7">
      <c r="B47" s="4" t="s">
        <v>1373</v>
      </c>
      <c r="C47">
        <f t="shared" si="0"/>
        <v>4</v>
      </c>
      <c r="D47" s="2">
        <v>0.27777777777777801</v>
      </c>
      <c r="E47">
        <f t="shared" si="1"/>
        <v>48.9</v>
      </c>
      <c r="F47">
        <v>-100</v>
      </c>
      <c r="G47" s="7"/>
    </row>
    <row r="48" spans="2:7">
      <c r="B48" s="4" t="s">
        <v>1374</v>
      </c>
      <c r="C48">
        <f t="shared" si="0"/>
        <v>4</v>
      </c>
      <c r="D48" s="2">
        <v>0.28472222222222199</v>
      </c>
      <c r="E48">
        <f t="shared" si="1"/>
        <v>49.8</v>
      </c>
      <c r="F48">
        <v>-100</v>
      </c>
      <c r="G48" s="7"/>
    </row>
    <row r="49" spans="2:8">
      <c r="B49" s="4" t="s">
        <v>1375</v>
      </c>
      <c r="C49">
        <f t="shared" si="0"/>
        <v>4</v>
      </c>
      <c r="D49" s="2">
        <v>0.29166666666666702</v>
      </c>
      <c r="E49">
        <f t="shared" si="1"/>
        <v>50.8</v>
      </c>
      <c r="F49">
        <v>-100</v>
      </c>
      <c r="G49" s="7"/>
    </row>
    <row r="50" spans="2:8">
      <c r="B50" s="4" t="s">
        <v>1376</v>
      </c>
      <c r="C50">
        <f t="shared" si="0"/>
        <v>4</v>
      </c>
      <c r="D50" s="2">
        <v>0.29861111111111099</v>
      </c>
      <c r="E50">
        <f t="shared" si="1"/>
        <v>51.9</v>
      </c>
      <c r="F50">
        <v>-100</v>
      </c>
      <c r="G50" s="7"/>
    </row>
    <row r="51" spans="2:8">
      <c r="B51" s="4" t="s">
        <v>1377</v>
      </c>
      <c r="C51">
        <f t="shared" si="0"/>
        <v>4</v>
      </c>
      <c r="D51" s="2">
        <v>0.30555555555555602</v>
      </c>
      <c r="E51">
        <f t="shared" si="1"/>
        <v>53.2</v>
      </c>
      <c r="F51">
        <v>-100</v>
      </c>
      <c r="G51" s="7"/>
    </row>
    <row r="52" spans="2:8">
      <c r="B52" s="4" t="s">
        <v>1378</v>
      </c>
      <c r="C52">
        <f t="shared" si="0"/>
        <v>4</v>
      </c>
      <c r="D52" s="2">
        <v>0.3125</v>
      </c>
      <c r="E52">
        <f t="shared" si="1"/>
        <v>54.6</v>
      </c>
      <c r="F52">
        <v>-100</v>
      </c>
      <c r="G52" s="7"/>
    </row>
    <row r="53" spans="2:8">
      <c r="B53" s="4" t="s">
        <v>1379</v>
      </c>
      <c r="C53">
        <f t="shared" si="0"/>
        <v>4</v>
      </c>
      <c r="D53" s="2">
        <v>0.31944444444444398</v>
      </c>
      <c r="E53">
        <f t="shared" si="1"/>
        <v>56.2</v>
      </c>
      <c r="F53">
        <v>-100</v>
      </c>
      <c r="G53" s="7"/>
    </row>
    <row r="54" spans="2:8">
      <c r="B54" s="4" t="s">
        <v>1380</v>
      </c>
      <c r="C54">
        <f t="shared" si="0"/>
        <v>4</v>
      </c>
      <c r="D54" s="2">
        <v>0.32638888888888901</v>
      </c>
      <c r="E54">
        <f t="shared" si="1"/>
        <v>58</v>
      </c>
      <c r="F54">
        <v>-100</v>
      </c>
      <c r="G54" s="7"/>
    </row>
    <row r="55" spans="2:8">
      <c r="B55" s="4" t="s">
        <v>1381</v>
      </c>
      <c r="C55">
        <f t="shared" si="0"/>
        <v>4</v>
      </c>
      <c r="D55" s="2">
        <v>0.33333333333333298</v>
      </c>
      <c r="E55">
        <f t="shared" si="1"/>
        <v>60</v>
      </c>
      <c r="F55">
        <v>-100</v>
      </c>
      <c r="G55" s="7"/>
    </row>
    <row r="56" spans="2:8">
      <c r="B56" s="4" t="s">
        <v>1382</v>
      </c>
      <c r="C56">
        <f t="shared" si="0"/>
        <v>4</v>
      </c>
      <c r="D56" s="2">
        <v>0.34027777777777801</v>
      </c>
      <c r="E56">
        <f t="shared" si="1"/>
        <v>62.2</v>
      </c>
      <c r="F56">
        <v>-100</v>
      </c>
      <c r="G56" s="7"/>
    </row>
    <row r="57" spans="2:8">
      <c r="B57" s="4" t="s">
        <v>1383</v>
      </c>
      <c r="C57">
        <f t="shared" si="0"/>
        <v>4</v>
      </c>
      <c r="D57" s="2">
        <v>0.34722222222222199</v>
      </c>
      <c r="E57">
        <f t="shared" si="1"/>
        <v>64.5</v>
      </c>
      <c r="F57">
        <v>-100</v>
      </c>
      <c r="G57" s="7"/>
    </row>
    <row r="58" spans="2:8">
      <c r="B58" s="4" t="s">
        <v>1384</v>
      </c>
      <c r="C58">
        <f t="shared" si="0"/>
        <v>4</v>
      </c>
      <c r="D58" s="2">
        <v>0.35416666666666702</v>
      </c>
      <c r="E58">
        <f t="shared" si="1"/>
        <v>67.2</v>
      </c>
      <c r="F58">
        <v>-100</v>
      </c>
      <c r="G58" s="7"/>
    </row>
    <row r="59" spans="2:8">
      <c r="B59" s="4" t="s">
        <v>1385</v>
      </c>
      <c r="C59">
        <f t="shared" si="0"/>
        <v>4</v>
      </c>
      <c r="D59" s="2">
        <v>0.36111111111111099</v>
      </c>
      <c r="E59">
        <f t="shared" si="1"/>
        <v>70</v>
      </c>
      <c r="F59">
        <v>-100</v>
      </c>
      <c r="G59" s="7"/>
    </row>
    <row r="60" spans="2:8">
      <c r="B60" s="4" t="s">
        <v>1386</v>
      </c>
      <c r="C60">
        <f t="shared" si="0"/>
        <v>4</v>
      </c>
      <c r="D60" s="2">
        <v>0.36805555555555602</v>
      </c>
      <c r="E60">
        <f t="shared" si="1"/>
        <v>73</v>
      </c>
      <c r="F60">
        <v>-100</v>
      </c>
      <c r="G60" s="7"/>
    </row>
    <row r="61" spans="2:8">
      <c r="B61" s="4" t="s">
        <v>1387</v>
      </c>
      <c r="C61">
        <f t="shared" si="0"/>
        <v>4</v>
      </c>
      <c r="D61" s="2">
        <v>0.375</v>
      </c>
      <c r="E61">
        <f t="shared" si="1"/>
        <v>76.2</v>
      </c>
      <c r="F61">
        <v>-100</v>
      </c>
      <c r="G61" s="7"/>
    </row>
    <row r="62" spans="2:8">
      <c r="B62" s="4" t="s">
        <v>1388</v>
      </c>
      <c r="C62">
        <f t="shared" si="0"/>
        <v>4</v>
      </c>
      <c r="D62" s="2">
        <v>0.38194444444444398</v>
      </c>
      <c r="E62">
        <f t="shared" si="1"/>
        <v>79.599999999999994</v>
      </c>
      <c r="F62">
        <v>-100</v>
      </c>
      <c r="G62" s="7"/>
    </row>
    <row r="63" spans="2:8">
      <c r="B63" s="4" t="s">
        <v>1389</v>
      </c>
      <c r="C63">
        <f t="shared" si="0"/>
        <v>4</v>
      </c>
      <c r="D63" s="2">
        <v>0.38888888888888901</v>
      </c>
      <c r="E63">
        <f t="shared" si="1"/>
        <v>83.1</v>
      </c>
      <c r="F63">
        <v>-100</v>
      </c>
      <c r="G63" s="7"/>
    </row>
    <row r="64" spans="2:8">
      <c r="B64" s="4" t="s">
        <v>1390</v>
      </c>
      <c r="C64">
        <f t="shared" si="0"/>
        <v>4</v>
      </c>
      <c r="D64" s="2">
        <v>0.39583333333333298</v>
      </c>
      <c r="E64">
        <f t="shared" si="1"/>
        <v>86.7</v>
      </c>
      <c r="F64">
        <v>-100</v>
      </c>
      <c r="H64" s="7"/>
    </row>
    <row r="65" spans="2:7">
      <c r="B65" s="4" t="s">
        <v>1391</v>
      </c>
      <c r="C65">
        <f t="shared" si="0"/>
        <v>4</v>
      </c>
      <c r="D65" s="2">
        <v>0.40277777777777801</v>
      </c>
      <c r="E65">
        <f t="shared" si="1"/>
        <v>90.4</v>
      </c>
      <c r="F65">
        <v>-100</v>
      </c>
      <c r="G65" s="7"/>
    </row>
    <row r="66" spans="2:7">
      <c r="B66" s="4" t="s">
        <v>1392</v>
      </c>
      <c r="C66">
        <f t="shared" si="0"/>
        <v>4</v>
      </c>
      <c r="D66" s="2">
        <v>0.40972222222222199</v>
      </c>
      <c r="E66">
        <f t="shared" si="1"/>
        <v>94.1</v>
      </c>
      <c r="F66">
        <v>-100</v>
      </c>
      <c r="G66" s="7"/>
    </row>
    <row r="67" spans="2:7">
      <c r="B67" s="4" t="s">
        <v>1393</v>
      </c>
      <c r="C67">
        <f t="shared" si="0"/>
        <v>4</v>
      </c>
      <c r="D67" s="2">
        <v>0.41666666666666702</v>
      </c>
      <c r="E67">
        <f t="shared" si="1"/>
        <v>97.8</v>
      </c>
      <c r="F67">
        <v>-100</v>
      </c>
      <c r="G67" s="7"/>
    </row>
    <row r="68" spans="2:7">
      <c r="B68" s="4" t="s">
        <v>1394</v>
      </c>
      <c r="C68">
        <f t="shared" si="0"/>
        <v>4</v>
      </c>
      <c r="D68" s="2">
        <v>0.42361111111111099</v>
      </c>
      <c r="E68">
        <f t="shared" si="1"/>
        <v>101.4</v>
      </c>
      <c r="F68">
        <v>-100</v>
      </c>
      <c r="G68" s="7"/>
    </row>
    <row r="69" spans="2:7">
      <c r="B69" s="4" t="s">
        <v>1395</v>
      </c>
      <c r="C69">
        <f t="shared" si="0"/>
        <v>4</v>
      </c>
      <c r="D69" s="2">
        <v>0.43055555555555602</v>
      </c>
      <c r="E69">
        <f t="shared" si="1"/>
        <v>104.9</v>
      </c>
      <c r="F69">
        <v>-100</v>
      </c>
      <c r="G69" s="7"/>
    </row>
    <row r="70" spans="2:7">
      <c r="B70" s="4" t="s">
        <v>1396</v>
      </c>
      <c r="C70">
        <f t="shared" si="0"/>
        <v>4</v>
      </c>
      <c r="D70" s="2">
        <v>0.4375</v>
      </c>
      <c r="E70">
        <f t="shared" si="1"/>
        <v>108.3</v>
      </c>
      <c r="F70">
        <v>-100</v>
      </c>
      <c r="G70" s="7"/>
    </row>
    <row r="71" spans="2:7">
      <c r="B71" s="4" t="s">
        <v>1397</v>
      </c>
      <c r="C71">
        <f t="shared" si="0"/>
        <v>4</v>
      </c>
      <c r="D71" s="2">
        <v>0.44444444444444398</v>
      </c>
      <c r="E71">
        <f t="shared" si="1"/>
        <v>111.4</v>
      </c>
      <c r="F71">
        <f>E71</f>
        <v>111.4</v>
      </c>
      <c r="G71" s="7" t="s">
        <v>1330</v>
      </c>
    </row>
    <row r="72" spans="2:7">
      <c r="B72" s="4" t="s">
        <v>1398</v>
      </c>
      <c r="C72">
        <f t="shared" ref="C72:C135" si="2">FIND(",",$B72)</f>
        <v>4</v>
      </c>
      <c r="D72" s="2">
        <v>0.45138888888888901</v>
      </c>
      <c r="E72">
        <f t="shared" ref="E72:E135" si="3">VALUE(MID($B72,C72+1,LEN($B72)-$C72))</f>
        <v>114.4</v>
      </c>
      <c r="F72">
        <v>-100</v>
      </c>
      <c r="G72" s="7"/>
    </row>
    <row r="73" spans="2:7">
      <c r="B73" s="4" t="s">
        <v>1399</v>
      </c>
      <c r="C73">
        <f t="shared" si="2"/>
        <v>4</v>
      </c>
      <c r="D73" s="2">
        <v>0.45833333333333298</v>
      </c>
      <c r="E73">
        <f t="shared" si="3"/>
        <v>117.1</v>
      </c>
      <c r="F73">
        <v>-100</v>
      </c>
      <c r="G73" s="7"/>
    </row>
    <row r="74" spans="2:7">
      <c r="B74" s="4" t="s">
        <v>1400</v>
      </c>
      <c r="C74">
        <f t="shared" si="2"/>
        <v>4</v>
      </c>
      <c r="D74" s="2">
        <v>0.46527777777777801</v>
      </c>
      <c r="E74">
        <f t="shared" si="3"/>
        <v>119.5</v>
      </c>
      <c r="F74">
        <v>-100</v>
      </c>
      <c r="G74" s="7"/>
    </row>
    <row r="75" spans="2:7">
      <c r="B75" s="4" t="s">
        <v>1401</v>
      </c>
      <c r="C75">
        <f t="shared" si="2"/>
        <v>4</v>
      </c>
      <c r="D75" s="2">
        <v>0.47222222222222199</v>
      </c>
      <c r="E75">
        <f t="shared" si="3"/>
        <v>121.7</v>
      </c>
      <c r="F75">
        <v>-100</v>
      </c>
      <c r="G75" s="7"/>
    </row>
    <row r="76" spans="2:7">
      <c r="B76" s="4" t="s">
        <v>1402</v>
      </c>
      <c r="C76">
        <f t="shared" si="2"/>
        <v>4</v>
      </c>
      <c r="D76" s="2">
        <v>0.47916666666666702</v>
      </c>
      <c r="E76">
        <f t="shared" si="3"/>
        <v>123.7</v>
      </c>
      <c r="F76">
        <v>-100</v>
      </c>
      <c r="G76" s="7"/>
    </row>
    <row r="77" spans="2:7">
      <c r="B77" s="4" t="s">
        <v>1403</v>
      </c>
      <c r="C77">
        <f t="shared" si="2"/>
        <v>4</v>
      </c>
      <c r="D77" s="2">
        <v>0.48611111111111099</v>
      </c>
      <c r="E77">
        <f t="shared" si="3"/>
        <v>125.3</v>
      </c>
      <c r="F77">
        <v>-100</v>
      </c>
      <c r="G77" s="7"/>
    </row>
    <row r="78" spans="2:7">
      <c r="B78" s="4" t="s">
        <v>1404</v>
      </c>
      <c r="C78">
        <f t="shared" si="2"/>
        <v>4</v>
      </c>
      <c r="D78" s="2">
        <v>0.49305555555555602</v>
      </c>
      <c r="E78">
        <f t="shared" si="3"/>
        <v>126.8</v>
      </c>
      <c r="F78">
        <v>-100</v>
      </c>
      <c r="G78" s="7"/>
    </row>
    <row r="79" spans="2:7">
      <c r="B79" s="5" t="s">
        <v>1405</v>
      </c>
      <c r="C79">
        <f t="shared" si="2"/>
        <v>4</v>
      </c>
      <c r="D79" s="2">
        <v>0.5</v>
      </c>
      <c r="E79">
        <f t="shared" si="3"/>
        <v>128</v>
      </c>
      <c r="F79">
        <v>-100</v>
      </c>
      <c r="G79" s="7"/>
    </row>
    <row r="80" spans="2:7">
      <c r="B80" s="5" t="s">
        <v>1406</v>
      </c>
      <c r="C80">
        <f t="shared" si="2"/>
        <v>4</v>
      </c>
      <c r="D80" s="2">
        <v>0.50694444444444398</v>
      </c>
      <c r="E80">
        <f t="shared" si="3"/>
        <v>129</v>
      </c>
      <c r="F80">
        <v>-100</v>
      </c>
      <c r="G80" s="7"/>
    </row>
    <row r="81" spans="2:7">
      <c r="B81" s="5" t="s">
        <v>1407</v>
      </c>
      <c r="C81">
        <f t="shared" si="2"/>
        <v>4</v>
      </c>
      <c r="D81" s="2">
        <v>0.51388888888888895</v>
      </c>
      <c r="E81">
        <f t="shared" si="3"/>
        <v>129.9</v>
      </c>
      <c r="F81">
        <v>-100</v>
      </c>
      <c r="G81" s="7"/>
    </row>
    <row r="82" spans="2:7">
      <c r="B82" s="5" t="s">
        <v>1408</v>
      </c>
      <c r="C82">
        <f t="shared" si="2"/>
        <v>4</v>
      </c>
      <c r="D82" s="2">
        <v>0.52083333333333304</v>
      </c>
      <c r="E82">
        <f t="shared" si="3"/>
        <v>130.6</v>
      </c>
      <c r="F82">
        <v>-100</v>
      </c>
      <c r="G82" s="7"/>
    </row>
    <row r="83" spans="2:7">
      <c r="B83" s="5" t="s">
        <v>1409</v>
      </c>
      <c r="C83">
        <f t="shared" si="2"/>
        <v>4</v>
      </c>
      <c r="D83" s="2">
        <v>0.52777777777777801</v>
      </c>
      <c r="E83">
        <f t="shared" si="3"/>
        <v>131.30000000000001</v>
      </c>
      <c r="F83">
        <v>-100</v>
      </c>
      <c r="G83" s="7"/>
    </row>
    <row r="84" spans="2:7">
      <c r="B84" s="5" t="s">
        <v>1410</v>
      </c>
      <c r="C84">
        <f t="shared" si="2"/>
        <v>4</v>
      </c>
      <c r="D84" s="2">
        <v>0.53472222222222199</v>
      </c>
      <c r="E84">
        <f t="shared" si="3"/>
        <v>131.80000000000001</v>
      </c>
      <c r="F84">
        <v>-100</v>
      </c>
      <c r="G84" s="7"/>
    </row>
    <row r="85" spans="2:7">
      <c r="B85" s="5" t="s">
        <v>1411</v>
      </c>
      <c r="C85">
        <f t="shared" si="2"/>
        <v>4</v>
      </c>
      <c r="D85" s="2">
        <v>0.54166666666666696</v>
      </c>
      <c r="E85">
        <f t="shared" si="3"/>
        <v>132.4</v>
      </c>
      <c r="F85">
        <v>-100</v>
      </c>
      <c r="G85" s="7"/>
    </row>
    <row r="86" spans="2:7">
      <c r="B86" s="5" t="s">
        <v>1412</v>
      </c>
      <c r="C86">
        <f t="shared" si="2"/>
        <v>4</v>
      </c>
      <c r="D86" s="2">
        <v>0.54861111111111105</v>
      </c>
      <c r="E86">
        <f t="shared" si="3"/>
        <v>132.80000000000001</v>
      </c>
      <c r="F86">
        <v>-100</v>
      </c>
      <c r="G86" s="7"/>
    </row>
    <row r="87" spans="2:7">
      <c r="B87" s="5" t="s">
        <v>1413</v>
      </c>
      <c r="C87">
        <f t="shared" si="2"/>
        <v>4</v>
      </c>
      <c r="D87" s="2">
        <v>0.55555555555555602</v>
      </c>
      <c r="E87">
        <f t="shared" si="3"/>
        <v>133.30000000000001</v>
      </c>
      <c r="F87">
        <v>-100</v>
      </c>
      <c r="G87" s="7"/>
    </row>
    <row r="88" spans="2:7">
      <c r="B88" s="5" t="s">
        <v>1414</v>
      </c>
      <c r="C88">
        <f t="shared" si="2"/>
        <v>4</v>
      </c>
      <c r="D88" s="2">
        <v>0.5625</v>
      </c>
      <c r="E88">
        <f t="shared" si="3"/>
        <v>133.69999999999999</v>
      </c>
      <c r="F88">
        <v>-100</v>
      </c>
      <c r="G88" s="7"/>
    </row>
    <row r="89" spans="2:7">
      <c r="B89" s="5" t="s">
        <v>1415</v>
      </c>
      <c r="C89">
        <f t="shared" si="2"/>
        <v>4</v>
      </c>
      <c r="D89" s="2">
        <v>0.56944444444444398</v>
      </c>
      <c r="E89">
        <f t="shared" si="3"/>
        <v>134.1</v>
      </c>
      <c r="F89">
        <v>-100</v>
      </c>
      <c r="G89" s="7"/>
    </row>
    <row r="90" spans="2:7">
      <c r="B90" s="5" t="s">
        <v>1416</v>
      </c>
      <c r="C90">
        <f t="shared" si="2"/>
        <v>4</v>
      </c>
      <c r="D90" s="2">
        <v>0.57638888888888895</v>
      </c>
      <c r="E90">
        <f t="shared" si="3"/>
        <v>134.6</v>
      </c>
      <c r="F90">
        <v>-100</v>
      </c>
      <c r="G90" s="7"/>
    </row>
    <row r="91" spans="2:7">
      <c r="B91" s="5" t="s">
        <v>1417</v>
      </c>
      <c r="C91">
        <f t="shared" si="2"/>
        <v>4</v>
      </c>
      <c r="D91" s="2">
        <v>0.58333333333333304</v>
      </c>
      <c r="E91">
        <f t="shared" si="3"/>
        <v>135</v>
      </c>
      <c r="F91">
        <v>-100</v>
      </c>
      <c r="G91" s="7"/>
    </row>
    <row r="92" spans="2:7">
      <c r="B92" s="5" t="s">
        <v>1418</v>
      </c>
      <c r="C92">
        <f t="shared" si="2"/>
        <v>4</v>
      </c>
      <c r="D92" s="2">
        <v>0.59027777777777801</v>
      </c>
      <c r="E92">
        <f t="shared" si="3"/>
        <v>135.4</v>
      </c>
      <c r="F92">
        <v>-100</v>
      </c>
      <c r="G92" s="7"/>
    </row>
    <row r="93" spans="2:7">
      <c r="B93" s="5" t="s">
        <v>1419</v>
      </c>
      <c r="C93">
        <f t="shared" si="2"/>
        <v>4</v>
      </c>
      <c r="D93" s="2">
        <v>0.59722222222222199</v>
      </c>
      <c r="E93">
        <f t="shared" si="3"/>
        <v>135.80000000000001</v>
      </c>
      <c r="F93">
        <v>-100</v>
      </c>
      <c r="G93" s="7"/>
    </row>
    <row r="94" spans="2:7">
      <c r="B94" s="5" t="s">
        <v>1420</v>
      </c>
      <c r="C94">
        <f t="shared" si="2"/>
        <v>4</v>
      </c>
      <c r="D94" s="2">
        <v>0.60416666666666696</v>
      </c>
      <c r="E94">
        <f t="shared" si="3"/>
        <v>136.1</v>
      </c>
      <c r="F94">
        <v>-100</v>
      </c>
      <c r="G94" s="7"/>
    </row>
    <row r="95" spans="2:7">
      <c r="B95" s="5" t="s">
        <v>1421</v>
      </c>
      <c r="C95">
        <f t="shared" si="2"/>
        <v>4</v>
      </c>
      <c r="D95" s="2">
        <v>0.61111111111111105</v>
      </c>
      <c r="E95">
        <f t="shared" si="3"/>
        <v>136.4</v>
      </c>
      <c r="F95">
        <v>-100</v>
      </c>
      <c r="G95" s="7"/>
    </row>
    <row r="96" spans="2:7">
      <c r="B96" s="5" t="s">
        <v>1422</v>
      </c>
      <c r="C96">
        <f t="shared" si="2"/>
        <v>4</v>
      </c>
      <c r="D96" s="2">
        <v>0.61805555555555503</v>
      </c>
      <c r="E96">
        <f t="shared" si="3"/>
        <v>136.6</v>
      </c>
      <c r="F96">
        <v>-100</v>
      </c>
      <c r="G96" s="7"/>
    </row>
    <row r="97" spans="2:7">
      <c r="B97" s="5" t="s">
        <v>1423</v>
      </c>
      <c r="C97">
        <f t="shared" si="2"/>
        <v>4</v>
      </c>
      <c r="D97" s="2">
        <v>0.625</v>
      </c>
      <c r="E97">
        <f t="shared" si="3"/>
        <v>136.80000000000001</v>
      </c>
      <c r="F97">
        <v>-100</v>
      </c>
      <c r="G97" s="7"/>
    </row>
    <row r="98" spans="2:7">
      <c r="B98" s="5" t="s">
        <v>1424</v>
      </c>
      <c r="C98">
        <f t="shared" si="2"/>
        <v>4</v>
      </c>
      <c r="D98" s="2">
        <v>0.63194444444444398</v>
      </c>
      <c r="E98">
        <f t="shared" si="3"/>
        <v>137</v>
      </c>
      <c r="F98">
        <v>-100</v>
      </c>
      <c r="G98" s="7"/>
    </row>
    <row r="99" spans="2:7">
      <c r="B99" s="5" t="s">
        <v>1425</v>
      </c>
      <c r="C99">
        <f t="shared" si="2"/>
        <v>4</v>
      </c>
      <c r="D99" s="2">
        <v>0.63888888888888895</v>
      </c>
      <c r="E99">
        <f t="shared" si="3"/>
        <v>137.1</v>
      </c>
      <c r="F99">
        <v>-100</v>
      </c>
      <c r="G99" s="7"/>
    </row>
    <row r="100" spans="2:7">
      <c r="B100" s="5" t="s">
        <v>1426</v>
      </c>
      <c r="C100">
        <f t="shared" si="2"/>
        <v>4</v>
      </c>
      <c r="D100" s="2">
        <v>0.64583333333333304</v>
      </c>
      <c r="E100">
        <f t="shared" si="3"/>
        <v>137.19999999999999</v>
      </c>
      <c r="F100">
        <v>-100</v>
      </c>
      <c r="G100" s="7"/>
    </row>
    <row r="101" spans="2:7">
      <c r="B101" s="5" t="s">
        <v>1427</v>
      </c>
      <c r="C101">
        <f t="shared" si="2"/>
        <v>4</v>
      </c>
      <c r="D101" s="2">
        <v>0.65277777777777801</v>
      </c>
      <c r="E101">
        <f t="shared" si="3"/>
        <v>137.19999999999999</v>
      </c>
      <c r="F101">
        <v>-100</v>
      </c>
      <c r="G101" s="7"/>
    </row>
    <row r="102" spans="2:7">
      <c r="B102" s="5" t="s">
        <v>1428</v>
      </c>
      <c r="C102">
        <f t="shared" si="2"/>
        <v>4</v>
      </c>
      <c r="D102" s="2">
        <v>0.65972222222222199</v>
      </c>
      <c r="E102">
        <f t="shared" si="3"/>
        <v>137.30000000000001</v>
      </c>
      <c r="F102">
        <v>-100</v>
      </c>
      <c r="G102" s="7"/>
    </row>
    <row r="103" spans="2:7">
      <c r="B103" s="5" t="s">
        <v>1429</v>
      </c>
      <c r="C103">
        <f t="shared" si="2"/>
        <v>4</v>
      </c>
      <c r="D103" s="2">
        <v>0.66666666666666696</v>
      </c>
      <c r="E103">
        <f t="shared" si="3"/>
        <v>137.30000000000001</v>
      </c>
      <c r="F103">
        <v>-100</v>
      </c>
      <c r="G103" s="7"/>
    </row>
    <row r="104" spans="2:7">
      <c r="B104" s="5" t="s">
        <v>1430</v>
      </c>
      <c r="C104">
        <f t="shared" si="2"/>
        <v>4</v>
      </c>
      <c r="D104" s="2">
        <v>0.67361111111111105</v>
      </c>
      <c r="E104">
        <f t="shared" si="3"/>
        <v>137.4</v>
      </c>
      <c r="F104">
        <v>-100</v>
      </c>
      <c r="G104" s="7"/>
    </row>
    <row r="105" spans="2:7">
      <c r="B105" s="5" t="s">
        <v>1431</v>
      </c>
      <c r="C105">
        <f t="shared" si="2"/>
        <v>4</v>
      </c>
      <c r="D105" s="2">
        <v>0.68055555555555503</v>
      </c>
      <c r="E105">
        <f t="shared" si="3"/>
        <v>137.5</v>
      </c>
      <c r="F105">
        <v>-100</v>
      </c>
      <c r="G105" s="7"/>
    </row>
    <row r="106" spans="2:7">
      <c r="B106" s="5" t="s">
        <v>1432</v>
      </c>
      <c r="C106">
        <f t="shared" si="2"/>
        <v>4</v>
      </c>
      <c r="D106" s="2">
        <v>0.6875</v>
      </c>
      <c r="E106">
        <f t="shared" si="3"/>
        <v>137.6</v>
      </c>
      <c r="F106">
        <v>-100</v>
      </c>
      <c r="G106" s="7"/>
    </row>
    <row r="107" spans="2:7">
      <c r="B107" s="5" t="s">
        <v>1433</v>
      </c>
      <c r="C107">
        <f t="shared" si="2"/>
        <v>5</v>
      </c>
      <c r="D107" s="2">
        <v>0.69444444444444398</v>
      </c>
      <c r="E107">
        <f t="shared" si="3"/>
        <v>137.9</v>
      </c>
      <c r="F107">
        <v>-100</v>
      </c>
      <c r="G107" s="7"/>
    </row>
    <row r="108" spans="2:7">
      <c r="B108" s="5" t="s">
        <v>1434</v>
      </c>
      <c r="C108">
        <f t="shared" si="2"/>
        <v>5</v>
      </c>
      <c r="D108" s="2">
        <v>0.70138888888888895</v>
      </c>
      <c r="E108">
        <f t="shared" si="3"/>
        <v>138.19999999999999</v>
      </c>
      <c r="F108">
        <v>-100</v>
      </c>
      <c r="G108" s="7"/>
    </row>
    <row r="109" spans="2:7">
      <c r="B109" s="5" t="s">
        <v>561</v>
      </c>
      <c r="C109">
        <f t="shared" si="2"/>
        <v>5</v>
      </c>
      <c r="D109" s="2">
        <v>0.70833333333333304</v>
      </c>
      <c r="E109">
        <f t="shared" si="3"/>
        <v>138.6</v>
      </c>
      <c r="F109">
        <v>-100</v>
      </c>
      <c r="G109" s="7"/>
    </row>
    <row r="110" spans="2:7">
      <c r="B110" s="5" t="s">
        <v>1435</v>
      </c>
      <c r="C110">
        <f t="shared" si="2"/>
        <v>5</v>
      </c>
      <c r="D110" s="2">
        <v>0.71527777777777801</v>
      </c>
      <c r="E110">
        <f t="shared" si="3"/>
        <v>139.1</v>
      </c>
      <c r="F110">
        <v>-100</v>
      </c>
      <c r="G110" s="7"/>
    </row>
    <row r="111" spans="2:7">
      <c r="B111" s="5" t="s">
        <v>1436</v>
      </c>
      <c r="C111">
        <f t="shared" si="2"/>
        <v>5</v>
      </c>
      <c r="D111" s="2">
        <v>0.72222222222222199</v>
      </c>
      <c r="E111">
        <f t="shared" si="3"/>
        <v>139.69999999999999</v>
      </c>
      <c r="F111">
        <v>-100</v>
      </c>
      <c r="G111" s="7"/>
    </row>
    <row r="112" spans="2:7">
      <c r="B112" s="5" t="s">
        <v>1437</v>
      </c>
      <c r="C112">
        <f t="shared" si="2"/>
        <v>5</v>
      </c>
      <c r="D112" s="2">
        <v>0.72916666666666696</v>
      </c>
      <c r="E112">
        <f t="shared" si="3"/>
        <v>140.4</v>
      </c>
      <c r="F112">
        <v>-100</v>
      </c>
      <c r="G112" s="7"/>
    </row>
    <row r="113" spans="2:7">
      <c r="B113" s="5" t="s">
        <v>1438</v>
      </c>
      <c r="C113">
        <f t="shared" si="2"/>
        <v>5</v>
      </c>
      <c r="D113" s="2">
        <v>0.73611111111111105</v>
      </c>
      <c r="E113">
        <f t="shared" si="3"/>
        <v>141.1</v>
      </c>
      <c r="F113">
        <v>-100</v>
      </c>
      <c r="G113" s="7"/>
    </row>
    <row r="114" spans="2:7">
      <c r="B114" s="5" t="s">
        <v>1439</v>
      </c>
      <c r="C114">
        <f t="shared" si="2"/>
        <v>5</v>
      </c>
      <c r="D114" s="2">
        <v>0.74305555555555503</v>
      </c>
      <c r="E114">
        <f t="shared" si="3"/>
        <v>141.9</v>
      </c>
      <c r="F114">
        <v>-100</v>
      </c>
      <c r="G114" s="7"/>
    </row>
    <row r="115" spans="2:7">
      <c r="B115" s="5" t="s">
        <v>1440</v>
      </c>
      <c r="C115">
        <f t="shared" si="2"/>
        <v>5</v>
      </c>
      <c r="D115" s="2">
        <v>0.75</v>
      </c>
      <c r="E115">
        <f t="shared" si="3"/>
        <v>142.69999999999999</v>
      </c>
      <c r="F115">
        <v>-100</v>
      </c>
      <c r="G115" s="7"/>
    </row>
    <row r="116" spans="2:7">
      <c r="B116" s="5" t="s">
        <v>1441</v>
      </c>
      <c r="C116">
        <f t="shared" si="2"/>
        <v>5</v>
      </c>
      <c r="D116" s="2">
        <v>0.75694444444444398</v>
      </c>
      <c r="E116">
        <f t="shared" si="3"/>
        <v>143.6</v>
      </c>
      <c r="F116">
        <v>-100</v>
      </c>
      <c r="G116" s="7"/>
    </row>
    <row r="117" spans="2:7">
      <c r="B117" s="5" t="s">
        <v>1442</v>
      </c>
      <c r="C117">
        <f t="shared" si="2"/>
        <v>5</v>
      </c>
      <c r="D117" s="2">
        <v>0.76388888888888895</v>
      </c>
      <c r="E117">
        <f t="shared" si="3"/>
        <v>144.4</v>
      </c>
      <c r="F117">
        <v>-100</v>
      </c>
      <c r="G117" s="7"/>
    </row>
    <row r="118" spans="2:7">
      <c r="B118" s="5" t="s">
        <v>1443</v>
      </c>
      <c r="C118">
        <f t="shared" si="2"/>
        <v>5</v>
      </c>
      <c r="D118" s="2">
        <v>0.77083333333333304</v>
      </c>
      <c r="E118">
        <f t="shared" si="3"/>
        <v>145.19999999999999</v>
      </c>
      <c r="F118">
        <v>-100</v>
      </c>
      <c r="G118" s="7"/>
    </row>
    <row r="119" spans="2:7">
      <c r="B119" s="5" t="s">
        <v>1444</v>
      </c>
      <c r="C119">
        <f t="shared" si="2"/>
        <v>5</v>
      </c>
      <c r="D119" s="2">
        <v>0.77777777777777801</v>
      </c>
      <c r="E119">
        <f t="shared" si="3"/>
        <v>146</v>
      </c>
      <c r="F119">
        <v>-100</v>
      </c>
      <c r="G119" s="7"/>
    </row>
    <row r="120" spans="2:7">
      <c r="B120" s="5" t="s">
        <v>1445</v>
      </c>
      <c r="C120">
        <f t="shared" si="2"/>
        <v>5</v>
      </c>
      <c r="D120" s="2">
        <v>0.78472222222222199</v>
      </c>
      <c r="E120">
        <f t="shared" si="3"/>
        <v>146.6</v>
      </c>
      <c r="F120">
        <v>-100</v>
      </c>
      <c r="G120" s="7"/>
    </row>
    <row r="121" spans="2:7">
      <c r="B121" s="5" t="s">
        <v>1446</v>
      </c>
      <c r="C121">
        <f t="shared" si="2"/>
        <v>5</v>
      </c>
      <c r="D121" s="2">
        <v>0.79166666666666696</v>
      </c>
      <c r="E121">
        <f t="shared" si="3"/>
        <v>147.19999999999999</v>
      </c>
      <c r="F121">
        <v>-100</v>
      </c>
      <c r="G121" s="7"/>
    </row>
    <row r="122" spans="2:7">
      <c r="B122" s="5" t="s">
        <v>1447</v>
      </c>
      <c r="C122">
        <f t="shared" si="2"/>
        <v>5</v>
      </c>
      <c r="D122" s="2">
        <v>0.79861111111111105</v>
      </c>
      <c r="E122">
        <f t="shared" si="3"/>
        <v>147.69999999999999</v>
      </c>
      <c r="F122">
        <v>-100</v>
      </c>
      <c r="G122" s="7"/>
    </row>
    <row r="123" spans="2:7">
      <c r="B123" s="5" t="s">
        <v>1448</v>
      </c>
      <c r="C123">
        <f t="shared" si="2"/>
        <v>5</v>
      </c>
      <c r="D123" s="2">
        <v>0.80555555555555503</v>
      </c>
      <c r="E123">
        <f t="shared" si="3"/>
        <v>148</v>
      </c>
      <c r="F123">
        <v>-100</v>
      </c>
      <c r="G123" s="7"/>
    </row>
    <row r="124" spans="2:7">
      <c r="B124" s="5" t="s">
        <v>1449</v>
      </c>
      <c r="C124">
        <f t="shared" si="2"/>
        <v>5</v>
      </c>
      <c r="D124" s="2">
        <v>0.8125</v>
      </c>
      <c r="E124">
        <f t="shared" si="3"/>
        <v>148.19999999999999</v>
      </c>
      <c r="F124">
        <v>-100</v>
      </c>
      <c r="G124" s="7"/>
    </row>
    <row r="125" spans="2:7">
      <c r="B125" s="5" t="s">
        <v>1450</v>
      </c>
      <c r="C125">
        <f t="shared" si="2"/>
        <v>5</v>
      </c>
      <c r="D125" s="2">
        <v>0.81944444444444398</v>
      </c>
      <c r="E125">
        <f t="shared" si="3"/>
        <v>148.4</v>
      </c>
      <c r="F125">
        <v>-100</v>
      </c>
      <c r="G125" s="7"/>
    </row>
    <row r="126" spans="2:7">
      <c r="B126" s="5" t="s">
        <v>1451</v>
      </c>
      <c r="C126">
        <f t="shared" si="2"/>
        <v>5</v>
      </c>
      <c r="D126" s="2">
        <v>0.82638888888888895</v>
      </c>
      <c r="E126">
        <f t="shared" si="3"/>
        <v>148.4</v>
      </c>
      <c r="F126">
        <v>-100</v>
      </c>
      <c r="G126" s="7"/>
    </row>
    <row r="127" spans="2:7">
      <c r="B127" s="5" t="s">
        <v>1452</v>
      </c>
      <c r="C127">
        <f t="shared" si="2"/>
        <v>5</v>
      </c>
      <c r="D127" s="2">
        <v>0.83333333333333304</v>
      </c>
      <c r="E127">
        <f t="shared" si="3"/>
        <v>148.30000000000001</v>
      </c>
      <c r="F127">
        <v>-100</v>
      </c>
      <c r="G127" s="7"/>
    </row>
    <row r="128" spans="2:7">
      <c r="B128" s="5" t="s">
        <v>1453</v>
      </c>
      <c r="C128">
        <f t="shared" si="2"/>
        <v>5</v>
      </c>
      <c r="D128" s="2">
        <v>0.84027777777777801</v>
      </c>
      <c r="E128">
        <f t="shared" si="3"/>
        <v>148.1</v>
      </c>
      <c r="F128">
        <v>-100</v>
      </c>
      <c r="G128" s="7"/>
    </row>
    <row r="129" spans="2:7">
      <c r="B129" s="5" t="s">
        <v>1454</v>
      </c>
      <c r="C129">
        <f t="shared" si="2"/>
        <v>5</v>
      </c>
      <c r="D129" s="2">
        <v>0.84722222222222199</v>
      </c>
      <c r="E129">
        <f t="shared" si="3"/>
        <v>147.80000000000001</v>
      </c>
      <c r="F129">
        <v>-100</v>
      </c>
      <c r="G129" s="7"/>
    </row>
    <row r="130" spans="2:7">
      <c r="B130" s="5" t="s">
        <v>1455</v>
      </c>
      <c r="C130">
        <f t="shared" si="2"/>
        <v>5</v>
      </c>
      <c r="D130" s="2">
        <v>0.85416666666666696</v>
      </c>
      <c r="E130">
        <f t="shared" si="3"/>
        <v>147.5</v>
      </c>
      <c r="F130">
        <v>-100</v>
      </c>
      <c r="G130" s="7"/>
    </row>
    <row r="131" spans="2:7">
      <c r="B131" s="5" t="s">
        <v>1456</v>
      </c>
      <c r="C131">
        <f t="shared" si="2"/>
        <v>5</v>
      </c>
      <c r="D131" s="2">
        <v>0.86111111111111105</v>
      </c>
      <c r="E131">
        <f t="shared" si="3"/>
        <v>147.19999999999999</v>
      </c>
      <c r="F131">
        <v>-100</v>
      </c>
      <c r="G131" s="7"/>
    </row>
    <row r="132" spans="2:7">
      <c r="B132" s="5" t="s">
        <v>1457</v>
      </c>
      <c r="C132">
        <f t="shared" si="2"/>
        <v>5</v>
      </c>
      <c r="D132" s="2">
        <v>0.86805555555555503</v>
      </c>
      <c r="E132">
        <f t="shared" si="3"/>
        <v>146.80000000000001</v>
      </c>
      <c r="F132">
        <v>-100</v>
      </c>
      <c r="G132" s="7"/>
    </row>
    <row r="133" spans="2:7">
      <c r="B133" s="5" t="s">
        <v>1458</v>
      </c>
      <c r="C133">
        <f t="shared" si="2"/>
        <v>5</v>
      </c>
      <c r="D133" s="2">
        <v>0.875</v>
      </c>
      <c r="E133">
        <f t="shared" si="3"/>
        <v>146.4</v>
      </c>
      <c r="F133">
        <v>-100</v>
      </c>
      <c r="G133" s="7"/>
    </row>
    <row r="134" spans="2:7">
      <c r="B134" s="5" t="s">
        <v>1024</v>
      </c>
      <c r="C134">
        <f t="shared" si="2"/>
        <v>5</v>
      </c>
      <c r="D134" s="2">
        <v>0.88194444444444398</v>
      </c>
      <c r="E134">
        <f t="shared" si="3"/>
        <v>145.9</v>
      </c>
      <c r="F134">
        <v>-100</v>
      </c>
      <c r="G134" s="7"/>
    </row>
    <row r="135" spans="2:7">
      <c r="B135" s="5" t="s">
        <v>1459</v>
      </c>
      <c r="C135">
        <f t="shared" si="2"/>
        <v>5</v>
      </c>
      <c r="D135" s="2">
        <v>0.88888888888888895</v>
      </c>
      <c r="E135">
        <f t="shared" si="3"/>
        <v>145.5</v>
      </c>
      <c r="F135">
        <v>-100</v>
      </c>
      <c r="G135" s="7"/>
    </row>
    <row r="136" spans="2:7">
      <c r="B136" s="5" t="s">
        <v>1460</v>
      </c>
      <c r="C136">
        <f t="shared" ref="C136:C150" si="4">FIND(",",$B136)</f>
        <v>5</v>
      </c>
      <c r="D136" s="2">
        <v>0.89583333333333304</v>
      </c>
      <c r="E136">
        <f t="shared" ref="E136:E150" si="5">VALUE(MID($B136,C136+1,LEN($B136)-$C136))</f>
        <v>145</v>
      </c>
      <c r="F136">
        <v>-100</v>
      </c>
      <c r="G136" s="7"/>
    </row>
    <row r="137" spans="2:7">
      <c r="B137" s="5" t="s">
        <v>1461</v>
      </c>
      <c r="C137">
        <f t="shared" si="4"/>
        <v>5</v>
      </c>
      <c r="D137" s="2">
        <v>0.90277777777777801</v>
      </c>
      <c r="E137">
        <f t="shared" si="5"/>
        <v>144.5</v>
      </c>
      <c r="F137">
        <v>-100</v>
      </c>
      <c r="G137" s="7"/>
    </row>
    <row r="138" spans="2:7">
      <c r="B138" s="5" t="s">
        <v>1462</v>
      </c>
      <c r="C138">
        <f t="shared" si="4"/>
        <v>5</v>
      </c>
      <c r="D138" s="2">
        <v>0.90972222222222199</v>
      </c>
      <c r="E138">
        <f t="shared" si="5"/>
        <v>144</v>
      </c>
      <c r="F138">
        <v>-100</v>
      </c>
      <c r="G138" s="7"/>
    </row>
    <row r="139" spans="2:7">
      <c r="B139" s="5" t="s">
        <v>1463</v>
      </c>
      <c r="C139">
        <f t="shared" si="4"/>
        <v>5</v>
      </c>
      <c r="D139" s="2">
        <v>0.91666666666666696</v>
      </c>
      <c r="E139">
        <f t="shared" si="5"/>
        <v>143.5</v>
      </c>
      <c r="F139">
        <v>-100</v>
      </c>
      <c r="G139" s="7"/>
    </row>
    <row r="140" spans="2:7">
      <c r="B140" s="5" t="s">
        <v>1464</v>
      </c>
      <c r="C140">
        <f t="shared" si="4"/>
        <v>5</v>
      </c>
      <c r="D140" s="2">
        <v>0.92361111111111105</v>
      </c>
      <c r="E140">
        <f t="shared" si="5"/>
        <v>142.9</v>
      </c>
      <c r="F140">
        <v>-100</v>
      </c>
      <c r="G140" s="7"/>
    </row>
    <row r="141" spans="2:7">
      <c r="B141" s="5" t="s">
        <v>1465</v>
      </c>
      <c r="C141">
        <f t="shared" si="4"/>
        <v>5</v>
      </c>
      <c r="D141" s="2">
        <v>0.93055555555555503</v>
      </c>
      <c r="E141">
        <f t="shared" si="5"/>
        <v>142.19999999999999</v>
      </c>
      <c r="F141">
        <v>-100</v>
      </c>
      <c r="G141" s="7"/>
    </row>
    <row r="142" spans="2:7">
      <c r="B142" s="5" t="s">
        <v>1466</v>
      </c>
      <c r="C142">
        <f t="shared" si="4"/>
        <v>5</v>
      </c>
      <c r="D142" s="2">
        <v>0.9375</v>
      </c>
      <c r="E142">
        <f t="shared" si="5"/>
        <v>141.4</v>
      </c>
      <c r="F142">
        <v>-100</v>
      </c>
      <c r="G142" s="7"/>
    </row>
    <row r="143" spans="2:7">
      <c r="B143" s="5" t="s">
        <v>1467</v>
      </c>
      <c r="C143">
        <f t="shared" si="4"/>
        <v>5</v>
      </c>
      <c r="D143" s="2">
        <v>0.94444444444444398</v>
      </c>
      <c r="E143">
        <f t="shared" si="5"/>
        <v>140.5</v>
      </c>
      <c r="F143">
        <v>-100</v>
      </c>
      <c r="G143" s="7"/>
    </row>
    <row r="144" spans="2:7">
      <c r="B144" s="5" t="s">
        <v>1468</v>
      </c>
      <c r="C144">
        <f t="shared" si="4"/>
        <v>5</v>
      </c>
      <c r="D144" s="2">
        <v>0.95138888888888895</v>
      </c>
      <c r="E144">
        <f t="shared" si="5"/>
        <v>139.4</v>
      </c>
      <c r="F144">
        <v>-100</v>
      </c>
      <c r="G144" s="7"/>
    </row>
    <row r="145" spans="2:7">
      <c r="B145" s="5" t="s">
        <v>1469</v>
      </c>
      <c r="C145">
        <f t="shared" si="4"/>
        <v>5</v>
      </c>
      <c r="D145" s="2">
        <v>0.95833333333333304</v>
      </c>
      <c r="E145">
        <f t="shared" si="5"/>
        <v>138.30000000000001</v>
      </c>
      <c r="F145">
        <v>-100</v>
      </c>
      <c r="G145" s="7"/>
    </row>
    <row r="146" spans="2:7">
      <c r="B146" s="5" t="s">
        <v>1470</v>
      </c>
      <c r="C146">
        <f t="shared" si="4"/>
        <v>5</v>
      </c>
      <c r="D146" s="2">
        <v>0.96527777777777801</v>
      </c>
      <c r="E146">
        <f t="shared" si="5"/>
        <v>137</v>
      </c>
      <c r="F146">
        <v>-100</v>
      </c>
      <c r="G146" s="7"/>
    </row>
    <row r="147" spans="2:7">
      <c r="B147" s="5" t="s">
        <v>1471</v>
      </c>
      <c r="C147">
        <f t="shared" si="4"/>
        <v>5</v>
      </c>
      <c r="D147" s="2">
        <v>0.97222222222222199</v>
      </c>
      <c r="E147">
        <f t="shared" si="5"/>
        <v>135.6</v>
      </c>
      <c r="F147">
        <v>-100</v>
      </c>
      <c r="G147" s="7"/>
    </row>
    <row r="148" spans="2:7">
      <c r="B148" s="5" t="s">
        <v>1472</v>
      </c>
      <c r="C148">
        <f t="shared" si="4"/>
        <v>5</v>
      </c>
      <c r="D148" s="2">
        <v>0.97916666666666696</v>
      </c>
      <c r="E148">
        <f t="shared" si="5"/>
        <v>134</v>
      </c>
      <c r="F148">
        <v>-100</v>
      </c>
      <c r="G148" s="7"/>
    </row>
    <row r="149" spans="2:7">
      <c r="B149" s="5" t="s">
        <v>1473</v>
      </c>
      <c r="C149">
        <f t="shared" si="4"/>
        <v>5</v>
      </c>
      <c r="D149" s="2">
        <v>0.98611111111111105</v>
      </c>
      <c r="E149">
        <f t="shared" si="5"/>
        <v>132.30000000000001</v>
      </c>
      <c r="F149">
        <v>-100</v>
      </c>
      <c r="G149" s="7"/>
    </row>
    <row r="150" spans="2:7">
      <c r="B150" s="5" t="s">
        <v>1474</v>
      </c>
      <c r="C150">
        <f t="shared" si="4"/>
        <v>5</v>
      </c>
      <c r="D150" s="2">
        <v>0.99305555555555503</v>
      </c>
      <c r="E150">
        <f t="shared" si="5"/>
        <v>130.4</v>
      </c>
      <c r="F150">
        <v>-100</v>
      </c>
      <c r="G150" s="7"/>
    </row>
    <row r="151" spans="2:7">
      <c r="B151" s="6">
        <v>1440128.5</v>
      </c>
    </row>
  </sheetData>
  <phoneticPr fontId="1"/>
  <hyperlinks>
    <hyperlink ref="B1" location="Dashboard!A1" display="Dashboard!A1" xr:uid="{64549DDA-F407-45D0-A822-A7ADF5DBC13B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9C681-C4FC-4151-A254-65FDCF0EAF6F}">
  <dimension ref="B1:H151"/>
  <sheetViews>
    <sheetView zoomScale="85" zoomScaleNormal="85" workbookViewId="0">
      <selection activeCell="L5" sqref="L5"/>
    </sheetView>
  </sheetViews>
  <sheetFormatPr defaultRowHeight="18.45"/>
  <cols>
    <col min="1" max="1" width="2.640625" customWidth="1"/>
    <col min="2" max="2" width="17.140625" bestFit="1" customWidth="1"/>
    <col min="3" max="3" width="8.7109375" bestFit="1" customWidth="1"/>
    <col min="7" max="7" width="10.0703125" bestFit="1" customWidth="1"/>
  </cols>
  <sheetData>
    <row r="1" spans="2:7">
      <c r="B1" s="1" t="s">
        <v>1477</v>
      </c>
    </row>
    <row r="2" spans="2:7">
      <c r="B2" s="3" t="s">
        <v>6</v>
      </c>
    </row>
    <row r="3" spans="2:7">
      <c r="B3" s="3" t="s">
        <v>7</v>
      </c>
    </row>
    <row r="4" spans="2:7">
      <c r="B4" s="3" t="s">
        <v>8</v>
      </c>
    </row>
    <row r="5" spans="2:7" ht="182.6" customHeight="1">
      <c r="B5" s="3"/>
    </row>
    <row r="6" spans="2:7">
      <c r="B6" s="3"/>
      <c r="D6" t="s">
        <v>2</v>
      </c>
      <c r="E6" t="s">
        <v>299</v>
      </c>
      <c r="F6" t="s">
        <v>300</v>
      </c>
    </row>
    <row r="7" spans="2:7">
      <c r="B7" s="4" t="s">
        <v>9</v>
      </c>
      <c r="C7">
        <f>FIND(",",$B7)</f>
        <v>2</v>
      </c>
      <c r="D7" s="2">
        <v>0</v>
      </c>
      <c r="E7">
        <f>VALUE(MID($B7,C7+1,LEN($B7)-$C7))</f>
        <v>138.19999999999999</v>
      </c>
      <c r="F7">
        <v>-100</v>
      </c>
      <c r="G7" s="7"/>
    </row>
    <row r="8" spans="2:7">
      <c r="B8" s="4" t="s">
        <v>10</v>
      </c>
      <c r="C8">
        <f t="shared" ref="C8:C71" si="0">FIND(",",$B8)</f>
        <v>3</v>
      </c>
      <c r="D8" s="2">
        <v>6.9444444444444441E-3</v>
      </c>
      <c r="E8">
        <f t="shared" ref="E8:E71" si="1">VALUE(MID($B8,C8+1,LEN($B8)-$C8))</f>
        <v>139.1</v>
      </c>
      <c r="F8">
        <v>-100</v>
      </c>
      <c r="G8" s="7"/>
    </row>
    <row r="9" spans="2:7">
      <c r="B9" s="4" t="s">
        <v>11</v>
      </c>
      <c r="C9">
        <f t="shared" si="0"/>
        <v>3</v>
      </c>
      <c r="D9" s="2">
        <v>1.38888888888889E-2</v>
      </c>
      <c r="E9">
        <f t="shared" si="1"/>
        <v>139.9</v>
      </c>
      <c r="F9">
        <v>-100</v>
      </c>
      <c r="G9" s="7"/>
    </row>
    <row r="10" spans="2:7">
      <c r="B10" s="4" t="s">
        <v>12</v>
      </c>
      <c r="C10">
        <f t="shared" si="0"/>
        <v>3</v>
      </c>
      <c r="D10" s="2">
        <v>2.0833333333333301E-2</v>
      </c>
      <c r="E10">
        <f t="shared" si="1"/>
        <v>140.5</v>
      </c>
      <c r="F10">
        <v>-100</v>
      </c>
      <c r="G10" s="7"/>
    </row>
    <row r="11" spans="2:7">
      <c r="B11" s="4" t="s">
        <v>13</v>
      </c>
      <c r="C11">
        <f t="shared" si="0"/>
        <v>3</v>
      </c>
      <c r="D11" s="2">
        <v>2.7777777777777801E-2</v>
      </c>
      <c r="E11">
        <f t="shared" si="1"/>
        <v>141</v>
      </c>
      <c r="F11">
        <v>-100</v>
      </c>
      <c r="G11" s="7"/>
    </row>
    <row r="12" spans="2:7">
      <c r="B12" s="4" t="s">
        <v>14</v>
      </c>
      <c r="C12">
        <f t="shared" si="0"/>
        <v>3</v>
      </c>
      <c r="D12" s="2">
        <v>3.4722222222222203E-2</v>
      </c>
      <c r="E12">
        <f t="shared" si="1"/>
        <v>141.4</v>
      </c>
      <c r="F12">
        <v>-100</v>
      </c>
      <c r="G12" s="7"/>
    </row>
    <row r="13" spans="2:7">
      <c r="B13" s="4" t="s">
        <v>15</v>
      </c>
      <c r="C13">
        <f t="shared" si="0"/>
        <v>3</v>
      </c>
      <c r="D13" s="2">
        <v>4.1666666666666699E-2</v>
      </c>
      <c r="E13">
        <f t="shared" si="1"/>
        <v>141.80000000000001</v>
      </c>
      <c r="F13">
        <v>-100</v>
      </c>
      <c r="G13" s="7"/>
    </row>
    <row r="14" spans="2:7">
      <c r="B14" s="4" t="s">
        <v>16</v>
      </c>
      <c r="C14">
        <f t="shared" si="0"/>
        <v>3</v>
      </c>
      <c r="D14" s="2">
        <v>4.8611111111111098E-2</v>
      </c>
      <c r="E14">
        <f t="shared" si="1"/>
        <v>142.1</v>
      </c>
      <c r="F14">
        <v>-100</v>
      </c>
      <c r="G14" s="7"/>
    </row>
    <row r="15" spans="2:7">
      <c r="B15" s="4" t="s">
        <v>17</v>
      </c>
      <c r="C15">
        <f t="shared" si="0"/>
        <v>3</v>
      </c>
      <c r="D15" s="2">
        <v>5.5555555555555601E-2</v>
      </c>
      <c r="E15">
        <f t="shared" si="1"/>
        <v>142.30000000000001</v>
      </c>
      <c r="F15">
        <v>-100</v>
      </c>
      <c r="G15" s="7"/>
    </row>
    <row r="16" spans="2:7">
      <c r="B16" s="4" t="s">
        <v>18</v>
      </c>
      <c r="C16">
        <f t="shared" si="0"/>
        <v>3</v>
      </c>
      <c r="D16" s="2">
        <v>6.25E-2</v>
      </c>
      <c r="E16">
        <f t="shared" si="1"/>
        <v>142.4</v>
      </c>
      <c r="F16">
        <v>-100</v>
      </c>
      <c r="G16" s="7"/>
    </row>
    <row r="17" spans="2:7">
      <c r="B17" s="4" t="s">
        <v>19</v>
      </c>
      <c r="C17">
        <f t="shared" si="0"/>
        <v>4</v>
      </c>
      <c r="D17" s="2">
        <v>6.9444444444444406E-2</v>
      </c>
      <c r="E17">
        <f t="shared" si="1"/>
        <v>142.4</v>
      </c>
      <c r="F17">
        <v>-100</v>
      </c>
      <c r="G17" s="7"/>
    </row>
    <row r="18" spans="2:7">
      <c r="B18" s="4" t="s">
        <v>20</v>
      </c>
      <c r="C18">
        <f t="shared" si="0"/>
        <v>4</v>
      </c>
      <c r="D18" s="2">
        <v>7.6388888888888895E-2</v>
      </c>
      <c r="E18">
        <f t="shared" si="1"/>
        <v>142.30000000000001</v>
      </c>
      <c r="F18">
        <v>-100</v>
      </c>
      <c r="G18" s="7"/>
    </row>
    <row r="19" spans="2:7">
      <c r="B19" s="4" t="s">
        <v>21</v>
      </c>
      <c r="C19">
        <f t="shared" si="0"/>
        <v>4</v>
      </c>
      <c r="D19" s="2">
        <v>8.3333333333333301E-2</v>
      </c>
      <c r="E19">
        <f t="shared" si="1"/>
        <v>142</v>
      </c>
      <c r="F19">
        <v>-100</v>
      </c>
      <c r="G19" s="7"/>
    </row>
    <row r="20" spans="2:7">
      <c r="B20" s="4" t="s">
        <v>22</v>
      </c>
      <c r="C20">
        <f t="shared" si="0"/>
        <v>4</v>
      </c>
      <c r="D20" s="2">
        <v>9.0277777777777804E-2</v>
      </c>
      <c r="E20">
        <f t="shared" si="1"/>
        <v>141.6</v>
      </c>
      <c r="F20">
        <v>-100</v>
      </c>
      <c r="G20" s="7"/>
    </row>
    <row r="21" spans="2:7">
      <c r="B21" s="4" t="s">
        <v>23</v>
      </c>
      <c r="C21">
        <f t="shared" si="0"/>
        <v>4</v>
      </c>
      <c r="D21" s="2">
        <v>9.7222222222222196E-2</v>
      </c>
      <c r="E21">
        <f t="shared" si="1"/>
        <v>141.1</v>
      </c>
      <c r="F21">
        <v>-100</v>
      </c>
      <c r="G21" s="7"/>
    </row>
    <row r="22" spans="2:7">
      <c r="B22" s="4" t="s">
        <v>24</v>
      </c>
      <c r="C22">
        <f t="shared" si="0"/>
        <v>4</v>
      </c>
      <c r="D22" s="2">
        <v>0.104166666666667</v>
      </c>
      <c r="E22">
        <f t="shared" si="1"/>
        <v>140.30000000000001</v>
      </c>
      <c r="F22">
        <v>-100</v>
      </c>
      <c r="G22" s="7"/>
    </row>
    <row r="23" spans="2:7">
      <c r="B23" s="4" t="s">
        <v>25</v>
      </c>
      <c r="C23">
        <f t="shared" si="0"/>
        <v>4</v>
      </c>
      <c r="D23" s="2">
        <v>0.11111111111111099</v>
      </c>
      <c r="E23">
        <f t="shared" si="1"/>
        <v>139.5</v>
      </c>
      <c r="F23">
        <v>-100</v>
      </c>
      <c r="G23" s="7"/>
    </row>
    <row r="24" spans="2:7">
      <c r="B24" s="4" t="s">
        <v>26</v>
      </c>
      <c r="C24">
        <f t="shared" si="0"/>
        <v>4</v>
      </c>
      <c r="D24" s="2">
        <v>0.118055555555556</v>
      </c>
      <c r="E24">
        <f t="shared" si="1"/>
        <v>138.4</v>
      </c>
      <c r="F24">
        <v>-100</v>
      </c>
      <c r="G24" s="7"/>
    </row>
    <row r="25" spans="2:7">
      <c r="B25" s="4" t="s">
        <v>27</v>
      </c>
      <c r="C25">
        <f t="shared" si="0"/>
        <v>4</v>
      </c>
      <c r="D25" s="2">
        <v>0.125</v>
      </c>
      <c r="E25">
        <f t="shared" si="1"/>
        <v>137.19999999999999</v>
      </c>
      <c r="F25">
        <v>-100</v>
      </c>
      <c r="G25" s="7"/>
    </row>
    <row r="26" spans="2:7">
      <c r="B26" s="4" t="s">
        <v>28</v>
      </c>
      <c r="C26">
        <f t="shared" si="0"/>
        <v>4</v>
      </c>
      <c r="D26" s="2">
        <v>0.131944444444444</v>
      </c>
      <c r="E26">
        <f t="shared" si="1"/>
        <v>135.80000000000001</v>
      </c>
      <c r="F26">
        <v>-100</v>
      </c>
      <c r="G26" s="7"/>
    </row>
    <row r="27" spans="2:7">
      <c r="B27" s="4" t="s">
        <v>29</v>
      </c>
      <c r="C27">
        <f t="shared" si="0"/>
        <v>4</v>
      </c>
      <c r="D27" s="2">
        <v>0.13888888888888901</v>
      </c>
      <c r="E27">
        <f t="shared" si="1"/>
        <v>134.30000000000001</v>
      </c>
      <c r="F27">
        <v>-100</v>
      </c>
      <c r="G27" s="7"/>
    </row>
    <row r="28" spans="2:7">
      <c r="B28" s="4" t="s">
        <v>30</v>
      </c>
      <c r="C28">
        <f t="shared" si="0"/>
        <v>4</v>
      </c>
      <c r="D28" s="2">
        <v>0.14583333333333301</v>
      </c>
      <c r="E28">
        <f t="shared" si="1"/>
        <v>132.69999999999999</v>
      </c>
      <c r="F28">
        <v>-100</v>
      </c>
      <c r="G28" s="7"/>
    </row>
    <row r="29" spans="2:7">
      <c r="B29" s="4" t="s">
        <v>31</v>
      </c>
      <c r="C29">
        <f t="shared" si="0"/>
        <v>4</v>
      </c>
      <c r="D29" s="2">
        <v>0.15277777777777801</v>
      </c>
      <c r="E29">
        <f t="shared" si="1"/>
        <v>131</v>
      </c>
      <c r="F29">
        <v>-100</v>
      </c>
      <c r="G29" s="7"/>
    </row>
    <row r="30" spans="2:7">
      <c r="B30" s="4" t="s">
        <v>32</v>
      </c>
      <c r="C30">
        <f t="shared" si="0"/>
        <v>4</v>
      </c>
      <c r="D30" s="2">
        <v>0.15972222222222199</v>
      </c>
      <c r="E30">
        <f t="shared" si="1"/>
        <v>129.30000000000001</v>
      </c>
      <c r="F30">
        <v>-100</v>
      </c>
      <c r="G30" s="7"/>
    </row>
    <row r="31" spans="2:7">
      <c r="B31" s="4" t="s">
        <v>33</v>
      </c>
      <c r="C31">
        <f t="shared" si="0"/>
        <v>4</v>
      </c>
      <c r="D31" s="2">
        <v>0.16666666666666699</v>
      </c>
      <c r="E31">
        <f t="shared" si="1"/>
        <v>127.6</v>
      </c>
      <c r="F31">
        <v>-100</v>
      </c>
      <c r="G31" s="7"/>
    </row>
    <row r="32" spans="2:7">
      <c r="B32" s="4" t="s">
        <v>34</v>
      </c>
      <c r="C32">
        <f t="shared" si="0"/>
        <v>4</v>
      </c>
      <c r="D32" s="2">
        <v>0.17361111111111099</v>
      </c>
      <c r="E32">
        <f t="shared" si="1"/>
        <v>125.9</v>
      </c>
      <c r="F32">
        <v>-100</v>
      </c>
      <c r="G32" s="7"/>
    </row>
    <row r="33" spans="2:7">
      <c r="B33" s="4" t="s">
        <v>35</v>
      </c>
      <c r="C33">
        <f t="shared" si="0"/>
        <v>4</v>
      </c>
      <c r="D33" s="2">
        <v>0.180555555555556</v>
      </c>
      <c r="E33">
        <f t="shared" si="1"/>
        <v>124.3</v>
      </c>
      <c r="F33">
        <v>-100</v>
      </c>
      <c r="G33" s="7"/>
    </row>
    <row r="34" spans="2:7">
      <c r="B34" s="4" t="s">
        <v>36</v>
      </c>
      <c r="C34">
        <f t="shared" si="0"/>
        <v>4</v>
      </c>
      <c r="D34" s="2">
        <v>0.1875</v>
      </c>
      <c r="E34">
        <f t="shared" si="1"/>
        <v>122.8</v>
      </c>
      <c r="F34">
        <v>-100</v>
      </c>
      <c r="G34" s="7"/>
    </row>
    <row r="35" spans="2:7">
      <c r="B35" s="4" t="s">
        <v>37</v>
      </c>
      <c r="C35">
        <f t="shared" si="0"/>
        <v>4</v>
      </c>
      <c r="D35" s="2">
        <v>0.194444444444444</v>
      </c>
      <c r="E35">
        <f t="shared" si="1"/>
        <v>121.4</v>
      </c>
      <c r="F35">
        <v>-100</v>
      </c>
      <c r="G35" s="7"/>
    </row>
    <row r="36" spans="2:7">
      <c r="B36" s="4" t="s">
        <v>38</v>
      </c>
      <c r="C36">
        <f t="shared" si="0"/>
        <v>4</v>
      </c>
      <c r="D36" s="2">
        <v>0.20138888888888901</v>
      </c>
      <c r="E36">
        <f t="shared" si="1"/>
        <v>120.1</v>
      </c>
      <c r="F36">
        <v>-100</v>
      </c>
      <c r="G36" s="7"/>
    </row>
    <row r="37" spans="2:7">
      <c r="B37" s="4" t="s">
        <v>39</v>
      </c>
      <c r="C37">
        <f t="shared" si="0"/>
        <v>4</v>
      </c>
      <c r="D37" s="2">
        <v>0.20833333333333301</v>
      </c>
      <c r="E37">
        <f t="shared" si="1"/>
        <v>119</v>
      </c>
      <c r="F37">
        <v>-100</v>
      </c>
      <c r="G37" s="7"/>
    </row>
    <row r="38" spans="2:7">
      <c r="B38" s="4" t="s">
        <v>40</v>
      </c>
      <c r="C38">
        <f t="shared" si="0"/>
        <v>4</v>
      </c>
      <c r="D38" s="2">
        <v>0.21527777777777801</v>
      </c>
      <c r="E38">
        <f t="shared" si="1"/>
        <v>118</v>
      </c>
      <c r="F38">
        <v>-100</v>
      </c>
      <c r="G38" s="7"/>
    </row>
    <row r="39" spans="2:7">
      <c r="B39" s="4" t="s">
        <v>41</v>
      </c>
      <c r="C39">
        <f t="shared" si="0"/>
        <v>4</v>
      </c>
      <c r="D39" s="2">
        <v>0.22222222222222199</v>
      </c>
      <c r="E39">
        <f t="shared" si="1"/>
        <v>117.1</v>
      </c>
      <c r="F39">
        <v>-100</v>
      </c>
      <c r="G39" s="7"/>
    </row>
    <row r="40" spans="2:7">
      <c r="B40" s="4" t="s">
        <v>42</v>
      </c>
      <c r="C40">
        <f t="shared" si="0"/>
        <v>4</v>
      </c>
      <c r="D40" s="2">
        <v>0.22916666666666699</v>
      </c>
      <c r="E40">
        <f t="shared" si="1"/>
        <v>116.4</v>
      </c>
      <c r="F40">
        <v>-100</v>
      </c>
      <c r="G40" s="7"/>
    </row>
    <row r="41" spans="2:7">
      <c r="B41" s="4" t="s">
        <v>43</v>
      </c>
      <c r="C41">
        <f t="shared" si="0"/>
        <v>4</v>
      </c>
      <c r="D41" s="2">
        <v>0.23611111111111099</v>
      </c>
      <c r="E41">
        <f t="shared" si="1"/>
        <v>115.8</v>
      </c>
      <c r="F41">
        <v>-100</v>
      </c>
      <c r="G41" s="7"/>
    </row>
    <row r="42" spans="2:7">
      <c r="B42" s="4" t="s">
        <v>44</v>
      </c>
      <c r="C42">
        <f t="shared" si="0"/>
        <v>4</v>
      </c>
      <c r="D42" s="2">
        <v>0.243055555555556</v>
      </c>
      <c r="E42">
        <f t="shared" si="1"/>
        <v>115.3</v>
      </c>
      <c r="F42">
        <v>-100</v>
      </c>
      <c r="G42" s="7"/>
    </row>
    <row r="43" spans="2:7">
      <c r="B43" s="4" t="s">
        <v>45</v>
      </c>
      <c r="C43">
        <f t="shared" si="0"/>
        <v>4</v>
      </c>
      <c r="D43" s="2">
        <v>0.25</v>
      </c>
      <c r="E43">
        <f t="shared" si="1"/>
        <v>114.9</v>
      </c>
      <c r="F43">
        <v>-100</v>
      </c>
      <c r="G43" s="7"/>
    </row>
    <row r="44" spans="2:7">
      <c r="B44" s="4" t="s">
        <v>46</v>
      </c>
      <c r="C44">
        <f t="shared" si="0"/>
        <v>4</v>
      </c>
      <c r="D44" s="2">
        <v>0.25694444444444398</v>
      </c>
      <c r="E44">
        <f t="shared" si="1"/>
        <v>114.6</v>
      </c>
      <c r="F44">
        <v>-100</v>
      </c>
      <c r="G44" s="7"/>
    </row>
    <row r="45" spans="2:7">
      <c r="B45" s="4" t="s">
        <v>47</v>
      </c>
      <c r="C45">
        <f t="shared" si="0"/>
        <v>4</v>
      </c>
      <c r="D45" s="2">
        <v>0.26388888888888901</v>
      </c>
      <c r="E45">
        <f t="shared" si="1"/>
        <v>114.3</v>
      </c>
      <c r="F45">
        <v>-100</v>
      </c>
      <c r="G45" s="7"/>
    </row>
    <row r="46" spans="2:7">
      <c r="B46" s="4" t="s">
        <v>48</v>
      </c>
      <c r="C46">
        <f t="shared" si="0"/>
        <v>4</v>
      </c>
      <c r="D46" s="2">
        <v>0.27083333333333298</v>
      </c>
      <c r="E46">
        <f t="shared" si="1"/>
        <v>114</v>
      </c>
      <c r="F46">
        <v>-100</v>
      </c>
      <c r="G46" s="7"/>
    </row>
    <row r="47" spans="2:7">
      <c r="B47" s="4" t="s">
        <v>49</v>
      </c>
      <c r="C47">
        <f t="shared" si="0"/>
        <v>4</v>
      </c>
      <c r="D47" s="2">
        <v>0.27777777777777801</v>
      </c>
      <c r="E47">
        <f t="shared" si="1"/>
        <v>113.8</v>
      </c>
      <c r="F47">
        <v>-100</v>
      </c>
      <c r="G47" s="7"/>
    </row>
    <row r="48" spans="2:7">
      <c r="B48" s="4" t="s">
        <v>50</v>
      </c>
      <c r="C48">
        <f t="shared" si="0"/>
        <v>4</v>
      </c>
      <c r="D48" s="2">
        <v>0.28472222222222199</v>
      </c>
      <c r="E48">
        <f t="shared" si="1"/>
        <v>113.6</v>
      </c>
      <c r="F48">
        <v>-100</v>
      </c>
      <c r="G48" s="7"/>
    </row>
    <row r="49" spans="2:7">
      <c r="B49" s="4" t="s">
        <v>51</v>
      </c>
      <c r="C49">
        <f t="shared" si="0"/>
        <v>4</v>
      </c>
      <c r="D49" s="2">
        <v>0.29166666666666702</v>
      </c>
      <c r="E49">
        <f t="shared" si="1"/>
        <v>113.3</v>
      </c>
      <c r="F49">
        <v>-100</v>
      </c>
      <c r="G49" s="7"/>
    </row>
    <row r="50" spans="2:7">
      <c r="B50" s="4" t="s">
        <v>52</v>
      </c>
      <c r="C50">
        <f t="shared" si="0"/>
        <v>4</v>
      </c>
      <c r="D50" s="2">
        <v>0.29861111111111099</v>
      </c>
      <c r="E50">
        <f t="shared" si="1"/>
        <v>113.1</v>
      </c>
      <c r="F50">
        <v>-100</v>
      </c>
      <c r="G50" s="7"/>
    </row>
    <row r="51" spans="2:7">
      <c r="B51" s="4" t="s">
        <v>53</v>
      </c>
      <c r="C51">
        <f t="shared" si="0"/>
        <v>4</v>
      </c>
      <c r="D51" s="2">
        <v>0.30555555555555602</v>
      </c>
      <c r="E51">
        <f t="shared" si="1"/>
        <v>112.9</v>
      </c>
      <c r="F51">
        <v>-100</v>
      </c>
      <c r="G51" s="7"/>
    </row>
    <row r="52" spans="2:7">
      <c r="B52" s="4" t="s">
        <v>54</v>
      </c>
      <c r="C52">
        <f t="shared" si="0"/>
        <v>4</v>
      </c>
      <c r="D52" s="2">
        <v>0.3125</v>
      </c>
      <c r="E52">
        <f t="shared" si="1"/>
        <v>112.7</v>
      </c>
      <c r="F52">
        <v>-100</v>
      </c>
      <c r="G52" s="7"/>
    </row>
    <row r="53" spans="2:7">
      <c r="B53" s="4" t="s">
        <v>55</v>
      </c>
      <c r="C53">
        <f t="shared" si="0"/>
        <v>4</v>
      </c>
      <c r="D53" s="2">
        <v>0.31944444444444398</v>
      </c>
      <c r="E53">
        <f t="shared" si="1"/>
        <v>112.6</v>
      </c>
      <c r="F53">
        <v>-100</v>
      </c>
      <c r="G53" s="7"/>
    </row>
    <row r="54" spans="2:7">
      <c r="B54" s="4" t="s">
        <v>56</v>
      </c>
      <c r="C54">
        <f t="shared" si="0"/>
        <v>4</v>
      </c>
      <c r="D54" s="2">
        <v>0.32638888888888901</v>
      </c>
      <c r="E54">
        <f t="shared" si="1"/>
        <v>112.5</v>
      </c>
      <c r="F54">
        <v>-100</v>
      </c>
      <c r="G54" s="7"/>
    </row>
    <row r="55" spans="2:7">
      <c r="B55" s="4" t="s">
        <v>57</v>
      </c>
      <c r="C55">
        <f t="shared" si="0"/>
        <v>4</v>
      </c>
      <c r="D55" s="2">
        <v>0.33333333333333298</v>
      </c>
      <c r="E55">
        <f t="shared" si="1"/>
        <v>112.5</v>
      </c>
      <c r="F55">
        <v>-100</v>
      </c>
      <c r="G55" s="7"/>
    </row>
    <row r="56" spans="2:7">
      <c r="B56" s="4" t="s">
        <v>58</v>
      </c>
      <c r="C56">
        <f t="shared" si="0"/>
        <v>4</v>
      </c>
      <c r="D56" s="2">
        <v>0.34027777777777801</v>
      </c>
      <c r="E56">
        <f t="shared" si="1"/>
        <v>112.6</v>
      </c>
      <c r="F56">
        <v>-100</v>
      </c>
      <c r="G56" s="7"/>
    </row>
    <row r="57" spans="2:7">
      <c r="B57" s="4" t="s">
        <v>59</v>
      </c>
      <c r="C57">
        <f t="shared" si="0"/>
        <v>4</v>
      </c>
      <c r="D57" s="2">
        <v>0.34722222222222199</v>
      </c>
      <c r="E57">
        <f t="shared" si="1"/>
        <v>112.8</v>
      </c>
      <c r="F57">
        <v>-100</v>
      </c>
      <c r="G57" s="7"/>
    </row>
    <row r="58" spans="2:7">
      <c r="B58" s="4" t="s">
        <v>60</v>
      </c>
      <c r="C58">
        <f t="shared" si="0"/>
        <v>4</v>
      </c>
      <c r="D58" s="2">
        <v>0.35416666666666702</v>
      </c>
      <c r="E58">
        <f t="shared" si="1"/>
        <v>113.1</v>
      </c>
      <c r="F58">
        <v>-100</v>
      </c>
      <c r="G58" s="7"/>
    </row>
    <row r="59" spans="2:7">
      <c r="B59" s="4" t="s">
        <v>61</v>
      </c>
      <c r="C59">
        <f t="shared" si="0"/>
        <v>4</v>
      </c>
      <c r="D59" s="2">
        <v>0.36111111111111099</v>
      </c>
      <c r="E59">
        <f t="shared" si="1"/>
        <v>113.5</v>
      </c>
      <c r="F59">
        <v>-100</v>
      </c>
      <c r="G59" s="7"/>
    </row>
    <row r="60" spans="2:7">
      <c r="B60" s="4" t="s">
        <v>62</v>
      </c>
      <c r="C60">
        <f t="shared" si="0"/>
        <v>4</v>
      </c>
      <c r="D60" s="2">
        <v>0.36805555555555602</v>
      </c>
      <c r="E60">
        <f t="shared" si="1"/>
        <v>114</v>
      </c>
      <c r="F60">
        <v>-100</v>
      </c>
      <c r="G60" s="7"/>
    </row>
    <row r="61" spans="2:7">
      <c r="B61" s="4" t="s">
        <v>63</v>
      </c>
      <c r="C61">
        <f t="shared" si="0"/>
        <v>4</v>
      </c>
      <c r="D61" s="2">
        <v>0.375</v>
      </c>
      <c r="E61">
        <f t="shared" si="1"/>
        <v>114.7</v>
      </c>
      <c r="F61">
        <v>-100</v>
      </c>
      <c r="G61" s="7"/>
    </row>
    <row r="62" spans="2:7">
      <c r="B62" s="4" t="s">
        <v>64</v>
      </c>
      <c r="C62">
        <f t="shared" si="0"/>
        <v>4</v>
      </c>
      <c r="D62" s="2">
        <v>0.38194444444444398</v>
      </c>
      <c r="E62">
        <f t="shared" si="1"/>
        <v>115.4</v>
      </c>
      <c r="F62">
        <v>-100</v>
      </c>
      <c r="G62" s="7"/>
    </row>
    <row r="63" spans="2:7">
      <c r="B63" s="4" t="s">
        <v>65</v>
      </c>
      <c r="C63">
        <f t="shared" si="0"/>
        <v>4</v>
      </c>
      <c r="D63" s="2">
        <v>0.38888888888888901</v>
      </c>
      <c r="E63">
        <f t="shared" si="1"/>
        <v>116.2</v>
      </c>
      <c r="F63">
        <v>-100</v>
      </c>
      <c r="G63" s="7"/>
    </row>
    <row r="64" spans="2:7">
      <c r="B64" s="4" t="s">
        <v>66</v>
      </c>
      <c r="C64">
        <f t="shared" si="0"/>
        <v>4</v>
      </c>
      <c r="D64" s="2">
        <v>0.39583333333333298</v>
      </c>
      <c r="E64">
        <f t="shared" si="1"/>
        <v>117</v>
      </c>
      <c r="F64">
        <v>-100</v>
      </c>
      <c r="G64" s="7"/>
    </row>
    <row r="65" spans="2:8">
      <c r="B65" s="4" t="s">
        <v>67</v>
      </c>
      <c r="C65">
        <f t="shared" si="0"/>
        <v>4</v>
      </c>
      <c r="D65" s="2">
        <v>0.40277777777777801</v>
      </c>
      <c r="E65">
        <f t="shared" si="1"/>
        <v>117.8</v>
      </c>
      <c r="F65">
        <v>-100</v>
      </c>
      <c r="G65" s="7"/>
    </row>
    <row r="66" spans="2:8">
      <c r="B66" s="4" t="s">
        <v>68</v>
      </c>
      <c r="C66">
        <f t="shared" si="0"/>
        <v>4</v>
      </c>
      <c r="D66" s="2">
        <v>0.40972222222222199</v>
      </c>
      <c r="E66">
        <f t="shared" si="1"/>
        <v>118.6</v>
      </c>
      <c r="F66">
        <v>-100</v>
      </c>
      <c r="G66" s="7"/>
    </row>
    <row r="67" spans="2:8">
      <c r="B67" s="4" t="s">
        <v>69</v>
      </c>
      <c r="C67">
        <f t="shared" si="0"/>
        <v>4</v>
      </c>
      <c r="D67" s="2">
        <v>0.41666666666666702</v>
      </c>
      <c r="E67">
        <f t="shared" si="1"/>
        <v>119.3</v>
      </c>
      <c r="F67">
        <v>-100</v>
      </c>
      <c r="G67" s="7"/>
    </row>
    <row r="68" spans="2:8">
      <c r="B68" s="4" t="s">
        <v>70</v>
      </c>
      <c r="C68">
        <f t="shared" si="0"/>
        <v>4</v>
      </c>
      <c r="D68" s="2">
        <v>0.42361111111111099</v>
      </c>
      <c r="E68">
        <f t="shared" si="1"/>
        <v>120</v>
      </c>
      <c r="F68">
        <v>-100</v>
      </c>
      <c r="G68" s="7"/>
    </row>
    <row r="69" spans="2:8">
      <c r="B69" s="4" t="s">
        <v>71</v>
      </c>
      <c r="C69">
        <f t="shared" si="0"/>
        <v>4</v>
      </c>
      <c r="D69" s="2">
        <v>0.43055555555555602</v>
      </c>
      <c r="E69">
        <f t="shared" si="1"/>
        <v>120.5</v>
      </c>
      <c r="F69">
        <v>-100</v>
      </c>
      <c r="G69" s="7"/>
    </row>
    <row r="70" spans="2:8">
      <c r="B70" s="4" t="s">
        <v>72</v>
      </c>
      <c r="C70">
        <f t="shared" si="0"/>
        <v>4</v>
      </c>
      <c r="D70" s="2">
        <v>0.4375</v>
      </c>
      <c r="E70">
        <f t="shared" si="1"/>
        <v>120.8</v>
      </c>
      <c r="F70">
        <v>-100</v>
      </c>
      <c r="G70" s="7"/>
    </row>
    <row r="71" spans="2:8">
      <c r="B71" s="4" t="s">
        <v>73</v>
      </c>
      <c r="C71">
        <f t="shared" si="0"/>
        <v>4</v>
      </c>
      <c r="D71" s="2">
        <v>0.44444444444444398</v>
      </c>
      <c r="E71">
        <f t="shared" si="1"/>
        <v>120.9</v>
      </c>
      <c r="F71">
        <v>-100</v>
      </c>
      <c r="G71" s="7" t="s">
        <v>302</v>
      </c>
      <c r="H71">
        <v>0</v>
      </c>
    </row>
    <row r="72" spans="2:8">
      <c r="B72" s="4" t="s">
        <v>74</v>
      </c>
      <c r="C72">
        <f t="shared" ref="C72:C135" si="2">FIND(",",$B72)</f>
        <v>4</v>
      </c>
      <c r="D72" s="2">
        <v>0.45138888888888901</v>
      </c>
      <c r="E72">
        <f t="shared" ref="E72:E135" si="3">VALUE(MID($B72,C72+1,LEN($B72)-$C72))</f>
        <v>120.8</v>
      </c>
      <c r="F72">
        <v>-100</v>
      </c>
      <c r="G72" s="7"/>
      <c r="H72">
        <f>H71+1</f>
        <v>1</v>
      </c>
    </row>
    <row r="73" spans="2:8">
      <c r="B73" s="4" t="s">
        <v>75</v>
      </c>
      <c r="C73">
        <f t="shared" si="2"/>
        <v>4</v>
      </c>
      <c r="D73" s="2">
        <v>0.45833333333333298</v>
      </c>
      <c r="E73">
        <f t="shared" si="3"/>
        <v>120.5</v>
      </c>
      <c r="F73">
        <v>-100</v>
      </c>
      <c r="G73" s="7"/>
      <c r="H73">
        <f t="shared" ref="H73:H116" si="4">H72+1</f>
        <v>2</v>
      </c>
    </row>
    <row r="74" spans="2:8">
      <c r="B74" s="4" t="s">
        <v>76</v>
      </c>
      <c r="C74">
        <f t="shared" si="2"/>
        <v>4</v>
      </c>
      <c r="D74" s="2">
        <v>0.46527777777777801</v>
      </c>
      <c r="E74">
        <f t="shared" si="3"/>
        <v>119.9</v>
      </c>
      <c r="F74">
        <v>-100</v>
      </c>
      <c r="G74" s="7"/>
      <c r="H74">
        <f t="shared" si="4"/>
        <v>3</v>
      </c>
    </row>
    <row r="75" spans="2:8">
      <c r="B75" s="4" t="s">
        <v>77</v>
      </c>
      <c r="C75">
        <f t="shared" si="2"/>
        <v>4</v>
      </c>
      <c r="D75" s="2">
        <v>0.47222222222222199</v>
      </c>
      <c r="E75">
        <f t="shared" si="3"/>
        <v>119.1</v>
      </c>
      <c r="F75">
        <v>-100</v>
      </c>
      <c r="G75" s="7"/>
      <c r="H75">
        <f t="shared" si="4"/>
        <v>4</v>
      </c>
    </row>
    <row r="76" spans="2:8">
      <c r="B76" s="4" t="s">
        <v>78</v>
      </c>
      <c r="C76">
        <f t="shared" si="2"/>
        <v>4</v>
      </c>
      <c r="D76" s="2">
        <v>0.47916666666666702</v>
      </c>
      <c r="E76">
        <f t="shared" si="3"/>
        <v>118.1</v>
      </c>
      <c r="F76">
        <v>-100</v>
      </c>
      <c r="G76" s="7"/>
      <c r="H76">
        <f t="shared" si="4"/>
        <v>5</v>
      </c>
    </row>
    <row r="77" spans="2:8">
      <c r="B77" s="4" t="s">
        <v>79</v>
      </c>
      <c r="C77">
        <f t="shared" si="2"/>
        <v>4</v>
      </c>
      <c r="D77" s="2">
        <v>0.48611111111111099</v>
      </c>
      <c r="E77">
        <f t="shared" si="3"/>
        <v>116.8</v>
      </c>
      <c r="F77">
        <v>-100</v>
      </c>
      <c r="G77" s="7"/>
      <c r="H77">
        <f t="shared" si="4"/>
        <v>6</v>
      </c>
    </row>
    <row r="78" spans="2:8">
      <c r="B78" s="4" t="s">
        <v>80</v>
      </c>
      <c r="C78">
        <f t="shared" si="2"/>
        <v>4</v>
      </c>
      <c r="D78" s="2">
        <v>0.49305555555555602</v>
      </c>
      <c r="E78">
        <f t="shared" si="3"/>
        <v>115.4</v>
      </c>
      <c r="F78">
        <v>-100</v>
      </c>
      <c r="G78" s="7"/>
      <c r="H78">
        <f t="shared" si="4"/>
        <v>7</v>
      </c>
    </row>
    <row r="79" spans="2:8">
      <c r="B79" s="5" t="s">
        <v>81</v>
      </c>
      <c r="C79">
        <f t="shared" si="2"/>
        <v>4</v>
      </c>
      <c r="D79" s="2">
        <v>0.5</v>
      </c>
      <c r="E79">
        <f t="shared" si="3"/>
        <v>113.8</v>
      </c>
      <c r="F79">
        <v>-100</v>
      </c>
      <c r="G79" s="7"/>
      <c r="H79">
        <f t="shared" si="4"/>
        <v>8</v>
      </c>
    </row>
    <row r="80" spans="2:8">
      <c r="B80" s="5" t="s">
        <v>82</v>
      </c>
      <c r="C80">
        <f t="shared" si="2"/>
        <v>4</v>
      </c>
      <c r="D80" s="2">
        <v>0.50694444444444398</v>
      </c>
      <c r="E80">
        <f t="shared" si="3"/>
        <v>112</v>
      </c>
      <c r="F80">
        <v>-100</v>
      </c>
      <c r="G80" s="7"/>
      <c r="H80">
        <f t="shared" si="4"/>
        <v>9</v>
      </c>
    </row>
    <row r="81" spans="2:8">
      <c r="B81" s="5" t="s">
        <v>83</v>
      </c>
      <c r="C81">
        <f t="shared" si="2"/>
        <v>4</v>
      </c>
      <c r="D81" s="2">
        <v>0.51388888888888895</v>
      </c>
      <c r="E81">
        <f t="shared" si="3"/>
        <v>110.2</v>
      </c>
      <c r="F81">
        <v>-100</v>
      </c>
      <c r="G81" s="7"/>
      <c r="H81">
        <f t="shared" si="4"/>
        <v>10</v>
      </c>
    </row>
    <row r="82" spans="2:8">
      <c r="B82" s="5" t="s">
        <v>84</v>
      </c>
      <c r="C82">
        <f t="shared" si="2"/>
        <v>4</v>
      </c>
      <c r="D82" s="2">
        <v>0.52083333333333304</v>
      </c>
      <c r="E82">
        <f t="shared" si="3"/>
        <v>108.3</v>
      </c>
      <c r="F82">
        <f>E82</f>
        <v>108.3</v>
      </c>
      <c r="G82" s="7" t="s">
        <v>301</v>
      </c>
      <c r="H82">
        <f t="shared" si="4"/>
        <v>11</v>
      </c>
    </row>
    <row r="83" spans="2:8">
      <c r="B83" s="5" t="s">
        <v>85</v>
      </c>
      <c r="C83">
        <f t="shared" si="2"/>
        <v>4</v>
      </c>
      <c r="D83" s="2">
        <v>0.52777777777777801</v>
      </c>
      <c r="E83">
        <f t="shared" si="3"/>
        <v>106.3</v>
      </c>
      <c r="F83">
        <v>-100</v>
      </c>
      <c r="G83" s="7"/>
      <c r="H83">
        <f t="shared" si="4"/>
        <v>12</v>
      </c>
    </row>
    <row r="84" spans="2:8">
      <c r="B84" s="5" t="s">
        <v>86</v>
      </c>
      <c r="C84">
        <f t="shared" si="2"/>
        <v>4</v>
      </c>
      <c r="D84" s="2">
        <v>0.53472222222222199</v>
      </c>
      <c r="E84">
        <f t="shared" si="3"/>
        <v>104.3</v>
      </c>
      <c r="F84">
        <v>-100</v>
      </c>
      <c r="G84" s="7"/>
      <c r="H84">
        <f t="shared" si="4"/>
        <v>13</v>
      </c>
    </row>
    <row r="85" spans="2:8">
      <c r="B85" s="5" t="s">
        <v>87</v>
      </c>
      <c r="C85">
        <f t="shared" si="2"/>
        <v>4</v>
      </c>
      <c r="D85" s="2">
        <v>0.54166666666666696</v>
      </c>
      <c r="E85">
        <f t="shared" si="3"/>
        <v>102.3</v>
      </c>
      <c r="F85">
        <v>-100</v>
      </c>
      <c r="G85" s="7"/>
      <c r="H85">
        <f t="shared" si="4"/>
        <v>14</v>
      </c>
    </row>
    <row r="86" spans="2:8">
      <c r="B86" s="5" t="s">
        <v>88</v>
      </c>
      <c r="C86">
        <f t="shared" si="2"/>
        <v>4</v>
      </c>
      <c r="D86" s="2">
        <v>0.54861111111111105</v>
      </c>
      <c r="E86">
        <f t="shared" si="3"/>
        <v>100.4</v>
      </c>
      <c r="F86">
        <v>-100</v>
      </c>
      <c r="G86" s="7"/>
      <c r="H86">
        <f t="shared" si="4"/>
        <v>15</v>
      </c>
    </row>
    <row r="87" spans="2:8">
      <c r="B87" s="5" t="s">
        <v>89</v>
      </c>
      <c r="C87">
        <f t="shared" si="2"/>
        <v>4</v>
      </c>
      <c r="D87" s="2">
        <v>0.55555555555555602</v>
      </c>
      <c r="E87">
        <f t="shared" si="3"/>
        <v>98.4</v>
      </c>
      <c r="F87">
        <v>-100</v>
      </c>
      <c r="G87" s="7"/>
      <c r="H87">
        <f t="shared" si="4"/>
        <v>16</v>
      </c>
    </row>
    <row r="88" spans="2:8">
      <c r="B88" s="5" t="s">
        <v>90</v>
      </c>
      <c r="C88">
        <f t="shared" si="2"/>
        <v>4</v>
      </c>
      <c r="D88" s="2">
        <v>0.5625</v>
      </c>
      <c r="E88">
        <f t="shared" si="3"/>
        <v>96.5</v>
      </c>
      <c r="F88">
        <v>-100</v>
      </c>
      <c r="G88" s="7"/>
      <c r="H88">
        <f t="shared" si="4"/>
        <v>17</v>
      </c>
    </row>
    <row r="89" spans="2:8">
      <c r="B89" s="5" t="s">
        <v>91</v>
      </c>
      <c r="C89">
        <f t="shared" si="2"/>
        <v>4</v>
      </c>
      <c r="D89" s="2">
        <v>0.56944444444444398</v>
      </c>
      <c r="E89">
        <f t="shared" si="3"/>
        <v>94.6</v>
      </c>
      <c r="F89">
        <v>-100</v>
      </c>
      <c r="G89" s="7"/>
      <c r="H89">
        <f t="shared" si="4"/>
        <v>18</v>
      </c>
    </row>
    <row r="90" spans="2:8">
      <c r="B90" s="5" t="s">
        <v>92</v>
      </c>
      <c r="C90">
        <f t="shared" si="2"/>
        <v>4</v>
      </c>
      <c r="D90" s="2">
        <v>0.57638888888888895</v>
      </c>
      <c r="E90">
        <f t="shared" si="3"/>
        <v>92.7</v>
      </c>
      <c r="F90">
        <v>-100</v>
      </c>
      <c r="G90" s="7"/>
      <c r="H90">
        <f t="shared" si="4"/>
        <v>19</v>
      </c>
    </row>
    <row r="91" spans="2:8">
      <c r="B91" s="5" t="s">
        <v>93</v>
      </c>
      <c r="C91">
        <f t="shared" si="2"/>
        <v>4</v>
      </c>
      <c r="D91" s="2">
        <v>0.58333333333333304</v>
      </c>
      <c r="E91">
        <f t="shared" si="3"/>
        <v>90.8</v>
      </c>
      <c r="F91">
        <v>-100</v>
      </c>
      <c r="G91" s="7"/>
      <c r="H91">
        <f t="shared" si="4"/>
        <v>20</v>
      </c>
    </row>
    <row r="92" spans="2:8">
      <c r="B92" s="5" t="s">
        <v>94</v>
      </c>
      <c r="C92">
        <f t="shared" si="2"/>
        <v>4</v>
      </c>
      <c r="D92" s="2">
        <v>0.59027777777777801</v>
      </c>
      <c r="E92">
        <f t="shared" si="3"/>
        <v>88.9</v>
      </c>
      <c r="F92">
        <v>-100</v>
      </c>
      <c r="G92" s="7"/>
      <c r="H92">
        <f t="shared" si="4"/>
        <v>21</v>
      </c>
    </row>
    <row r="93" spans="2:8">
      <c r="B93" s="5" t="s">
        <v>95</v>
      </c>
      <c r="C93">
        <f t="shared" si="2"/>
        <v>4</v>
      </c>
      <c r="D93" s="2">
        <v>0.59722222222222199</v>
      </c>
      <c r="E93">
        <f t="shared" si="3"/>
        <v>87</v>
      </c>
      <c r="F93">
        <v>-100</v>
      </c>
      <c r="G93" s="7"/>
      <c r="H93">
        <f t="shared" si="4"/>
        <v>22</v>
      </c>
    </row>
    <row r="94" spans="2:8">
      <c r="B94" s="5" t="s">
        <v>96</v>
      </c>
      <c r="C94">
        <f t="shared" si="2"/>
        <v>4</v>
      </c>
      <c r="D94" s="2">
        <v>0.60416666666666696</v>
      </c>
      <c r="E94">
        <f t="shared" si="3"/>
        <v>85.1</v>
      </c>
      <c r="F94">
        <v>-100</v>
      </c>
      <c r="G94" s="7"/>
      <c r="H94">
        <f t="shared" si="4"/>
        <v>23</v>
      </c>
    </row>
    <row r="95" spans="2:8">
      <c r="B95" s="5" t="s">
        <v>97</v>
      </c>
      <c r="C95">
        <f t="shared" si="2"/>
        <v>4</v>
      </c>
      <c r="D95" s="2">
        <v>0.61111111111111105</v>
      </c>
      <c r="E95">
        <f t="shared" si="3"/>
        <v>83.1</v>
      </c>
      <c r="F95">
        <v>-100</v>
      </c>
      <c r="G95" s="7"/>
      <c r="H95">
        <f t="shared" si="4"/>
        <v>24</v>
      </c>
    </row>
    <row r="96" spans="2:8">
      <c r="B96" s="5" t="s">
        <v>98</v>
      </c>
      <c r="C96">
        <f t="shared" si="2"/>
        <v>4</v>
      </c>
      <c r="D96" s="2">
        <v>0.61805555555555503</v>
      </c>
      <c r="E96">
        <f t="shared" si="3"/>
        <v>81.099999999999994</v>
      </c>
      <c r="F96">
        <v>-100</v>
      </c>
      <c r="G96" s="7"/>
      <c r="H96">
        <f t="shared" si="4"/>
        <v>25</v>
      </c>
    </row>
    <row r="97" spans="2:8">
      <c r="B97" s="5" t="s">
        <v>99</v>
      </c>
      <c r="C97">
        <f t="shared" si="2"/>
        <v>4</v>
      </c>
      <c r="D97" s="2">
        <v>0.625</v>
      </c>
      <c r="E97">
        <f t="shared" si="3"/>
        <v>79</v>
      </c>
      <c r="F97">
        <v>-100</v>
      </c>
      <c r="G97" s="7"/>
      <c r="H97">
        <f t="shared" si="4"/>
        <v>26</v>
      </c>
    </row>
    <row r="98" spans="2:8">
      <c r="B98" s="5" t="s">
        <v>100</v>
      </c>
      <c r="C98">
        <f t="shared" si="2"/>
        <v>4</v>
      </c>
      <c r="D98" s="2">
        <v>0.63194444444444398</v>
      </c>
      <c r="E98">
        <f t="shared" si="3"/>
        <v>76.900000000000006</v>
      </c>
      <c r="F98">
        <v>-100</v>
      </c>
      <c r="G98" s="7"/>
      <c r="H98">
        <f t="shared" si="4"/>
        <v>27</v>
      </c>
    </row>
    <row r="99" spans="2:8">
      <c r="B99" s="5" t="s">
        <v>101</v>
      </c>
      <c r="C99">
        <f t="shared" si="2"/>
        <v>4</v>
      </c>
      <c r="D99" s="2">
        <v>0.63888888888888895</v>
      </c>
      <c r="E99">
        <f t="shared" si="3"/>
        <v>74.7</v>
      </c>
      <c r="F99">
        <v>-100</v>
      </c>
      <c r="G99" s="7"/>
      <c r="H99">
        <f t="shared" si="4"/>
        <v>28</v>
      </c>
    </row>
    <row r="100" spans="2:8">
      <c r="B100" s="5" t="s">
        <v>102</v>
      </c>
      <c r="C100">
        <f t="shared" si="2"/>
        <v>4</v>
      </c>
      <c r="D100" s="2">
        <v>0.64583333333333304</v>
      </c>
      <c r="E100">
        <f t="shared" si="3"/>
        <v>72.5</v>
      </c>
      <c r="F100">
        <v>-100</v>
      </c>
      <c r="G100" s="7"/>
      <c r="H100">
        <f t="shared" si="4"/>
        <v>29</v>
      </c>
    </row>
    <row r="101" spans="2:8">
      <c r="B101" s="5" t="s">
        <v>103</v>
      </c>
      <c r="C101">
        <f t="shared" si="2"/>
        <v>4</v>
      </c>
      <c r="D101" s="2">
        <v>0.65277777777777801</v>
      </c>
      <c r="E101">
        <f t="shared" si="3"/>
        <v>70.3</v>
      </c>
      <c r="F101">
        <v>-100</v>
      </c>
      <c r="G101" s="7"/>
      <c r="H101">
        <f t="shared" si="4"/>
        <v>30</v>
      </c>
    </row>
    <row r="102" spans="2:8">
      <c r="B102" s="5" t="s">
        <v>104</v>
      </c>
      <c r="C102">
        <f t="shared" si="2"/>
        <v>4</v>
      </c>
      <c r="D102" s="2">
        <v>0.65972222222222199</v>
      </c>
      <c r="E102">
        <f t="shared" si="3"/>
        <v>68.099999999999994</v>
      </c>
      <c r="F102">
        <v>-100</v>
      </c>
      <c r="G102" s="7"/>
      <c r="H102">
        <f t="shared" si="4"/>
        <v>31</v>
      </c>
    </row>
    <row r="103" spans="2:8">
      <c r="B103" s="5" t="s">
        <v>105</v>
      </c>
      <c r="C103">
        <f t="shared" si="2"/>
        <v>4</v>
      </c>
      <c r="D103" s="2">
        <v>0.66666666666666696</v>
      </c>
      <c r="E103">
        <f t="shared" si="3"/>
        <v>65.900000000000006</v>
      </c>
      <c r="F103">
        <v>-100</v>
      </c>
      <c r="G103" s="7"/>
      <c r="H103">
        <f t="shared" si="4"/>
        <v>32</v>
      </c>
    </row>
    <row r="104" spans="2:8">
      <c r="B104" s="5" t="s">
        <v>106</v>
      </c>
      <c r="C104">
        <f t="shared" si="2"/>
        <v>4</v>
      </c>
      <c r="D104" s="2">
        <v>0.67361111111111105</v>
      </c>
      <c r="E104">
        <f t="shared" si="3"/>
        <v>63.7</v>
      </c>
      <c r="F104">
        <v>-100</v>
      </c>
      <c r="G104" s="7"/>
      <c r="H104">
        <f t="shared" si="4"/>
        <v>33</v>
      </c>
    </row>
    <row r="105" spans="2:8">
      <c r="B105" s="5" t="s">
        <v>107</v>
      </c>
      <c r="C105">
        <f t="shared" si="2"/>
        <v>4</v>
      </c>
      <c r="D105" s="2">
        <v>0.68055555555555503</v>
      </c>
      <c r="E105">
        <f t="shared" si="3"/>
        <v>61.7</v>
      </c>
      <c r="F105">
        <v>-100</v>
      </c>
      <c r="G105" s="7"/>
      <c r="H105">
        <f t="shared" si="4"/>
        <v>34</v>
      </c>
    </row>
    <row r="106" spans="2:8">
      <c r="B106" s="5" t="s">
        <v>108</v>
      </c>
      <c r="C106">
        <f t="shared" si="2"/>
        <v>4</v>
      </c>
      <c r="D106" s="2">
        <v>0.6875</v>
      </c>
      <c r="E106">
        <f t="shared" si="3"/>
        <v>59.7</v>
      </c>
      <c r="F106">
        <v>-100</v>
      </c>
      <c r="G106" s="7"/>
      <c r="H106">
        <f t="shared" si="4"/>
        <v>35</v>
      </c>
    </row>
    <row r="107" spans="2:8">
      <c r="B107" s="5" t="s">
        <v>109</v>
      </c>
      <c r="C107">
        <f t="shared" si="2"/>
        <v>5</v>
      </c>
      <c r="D107" s="2">
        <v>0.69444444444444398</v>
      </c>
      <c r="E107">
        <f t="shared" si="3"/>
        <v>57.9</v>
      </c>
      <c r="F107">
        <v>-100</v>
      </c>
      <c r="G107" s="7"/>
      <c r="H107">
        <f t="shared" si="4"/>
        <v>36</v>
      </c>
    </row>
    <row r="108" spans="2:8">
      <c r="B108" s="5" t="s">
        <v>110</v>
      </c>
      <c r="C108">
        <f t="shared" si="2"/>
        <v>5</v>
      </c>
      <c r="D108" s="2">
        <v>0.70138888888888895</v>
      </c>
      <c r="E108">
        <f t="shared" si="3"/>
        <v>56.2</v>
      </c>
      <c r="F108">
        <v>-100</v>
      </c>
      <c r="G108" s="7"/>
      <c r="H108">
        <f t="shared" si="4"/>
        <v>37</v>
      </c>
    </row>
    <row r="109" spans="2:8">
      <c r="B109" s="5" t="s">
        <v>111</v>
      </c>
      <c r="C109">
        <f t="shared" si="2"/>
        <v>5</v>
      </c>
      <c r="D109" s="2">
        <v>0.70833333333333304</v>
      </c>
      <c r="E109">
        <f t="shared" si="3"/>
        <v>54.7</v>
      </c>
      <c r="F109">
        <v>-100</v>
      </c>
      <c r="G109" s="7"/>
      <c r="H109">
        <f t="shared" si="4"/>
        <v>38</v>
      </c>
    </row>
    <row r="110" spans="2:8">
      <c r="B110" s="5" t="s">
        <v>112</v>
      </c>
      <c r="C110">
        <f t="shared" si="2"/>
        <v>5</v>
      </c>
      <c r="D110" s="2">
        <v>0.71527777777777801</v>
      </c>
      <c r="E110">
        <f t="shared" si="3"/>
        <v>53.4</v>
      </c>
      <c r="F110">
        <v>-100</v>
      </c>
      <c r="G110" s="7"/>
      <c r="H110">
        <f t="shared" si="4"/>
        <v>39</v>
      </c>
    </row>
    <row r="111" spans="2:8">
      <c r="B111" s="5" t="s">
        <v>113</v>
      </c>
      <c r="C111">
        <f t="shared" si="2"/>
        <v>5</v>
      </c>
      <c r="D111" s="2">
        <v>0.72222222222222199</v>
      </c>
      <c r="E111">
        <f t="shared" si="3"/>
        <v>52.3</v>
      </c>
      <c r="F111">
        <v>-100</v>
      </c>
      <c r="G111" s="7"/>
      <c r="H111">
        <f t="shared" si="4"/>
        <v>40</v>
      </c>
    </row>
    <row r="112" spans="2:8">
      <c r="B112" s="5" t="s">
        <v>114</v>
      </c>
      <c r="C112">
        <f t="shared" si="2"/>
        <v>5</v>
      </c>
      <c r="D112" s="2">
        <v>0.72916666666666696</v>
      </c>
      <c r="E112">
        <f t="shared" si="3"/>
        <v>51.4</v>
      </c>
      <c r="F112">
        <v>-100</v>
      </c>
      <c r="G112" s="7"/>
      <c r="H112">
        <f t="shared" si="4"/>
        <v>41</v>
      </c>
    </row>
    <row r="113" spans="2:8">
      <c r="B113" s="5" t="s">
        <v>115</v>
      </c>
      <c r="C113">
        <f t="shared" si="2"/>
        <v>5</v>
      </c>
      <c r="D113" s="2">
        <v>0.73611111111111105</v>
      </c>
      <c r="E113">
        <f t="shared" si="3"/>
        <v>50.6</v>
      </c>
      <c r="F113">
        <v>-100</v>
      </c>
      <c r="G113" s="7"/>
      <c r="H113">
        <f t="shared" si="4"/>
        <v>42</v>
      </c>
    </row>
    <row r="114" spans="2:8">
      <c r="B114" s="5" t="s">
        <v>116</v>
      </c>
      <c r="C114">
        <f t="shared" si="2"/>
        <v>5</v>
      </c>
      <c r="D114" s="2">
        <v>0.74305555555555503</v>
      </c>
      <c r="E114">
        <f t="shared" si="3"/>
        <v>50.1</v>
      </c>
      <c r="F114">
        <v>-100</v>
      </c>
      <c r="G114" s="7"/>
      <c r="H114">
        <f t="shared" si="4"/>
        <v>43</v>
      </c>
    </row>
    <row r="115" spans="2:8">
      <c r="B115" s="5" t="s">
        <v>117</v>
      </c>
      <c r="C115">
        <f t="shared" si="2"/>
        <v>5</v>
      </c>
      <c r="D115" s="2">
        <v>0.75</v>
      </c>
      <c r="E115">
        <f t="shared" si="3"/>
        <v>49.7</v>
      </c>
      <c r="F115">
        <v>-100</v>
      </c>
      <c r="G115" s="7"/>
      <c r="H115">
        <f t="shared" si="4"/>
        <v>44</v>
      </c>
    </row>
    <row r="116" spans="2:8">
      <c r="B116" s="5" t="s">
        <v>118</v>
      </c>
      <c r="C116">
        <f t="shared" si="2"/>
        <v>5</v>
      </c>
      <c r="D116" s="2">
        <v>0.75694444444444398</v>
      </c>
      <c r="E116">
        <f t="shared" si="3"/>
        <v>49.5</v>
      </c>
      <c r="F116">
        <v>-100</v>
      </c>
      <c r="G116" s="7" t="s">
        <v>303</v>
      </c>
      <c r="H116">
        <f t="shared" si="4"/>
        <v>45</v>
      </c>
    </row>
    <row r="117" spans="2:8">
      <c r="B117" s="5" t="s">
        <v>119</v>
      </c>
      <c r="C117">
        <f t="shared" si="2"/>
        <v>5</v>
      </c>
      <c r="D117" s="2">
        <v>0.76388888888888895</v>
      </c>
      <c r="E117">
        <f t="shared" si="3"/>
        <v>49.5</v>
      </c>
      <c r="F117">
        <v>-100</v>
      </c>
      <c r="G117" s="7"/>
    </row>
    <row r="118" spans="2:8">
      <c r="B118" s="5" t="s">
        <v>120</v>
      </c>
      <c r="C118">
        <f t="shared" si="2"/>
        <v>5</v>
      </c>
      <c r="D118" s="2">
        <v>0.77083333333333304</v>
      </c>
      <c r="E118">
        <f t="shared" si="3"/>
        <v>49.7</v>
      </c>
      <c r="F118">
        <v>-100</v>
      </c>
      <c r="G118" s="7"/>
    </row>
    <row r="119" spans="2:8">
      <c r="B119" s="5" t="s">
        <v>121</v>
      </c>
      <c r="C119">
        <f t="shared" si="2"/>
        <v>5</v>
      </c>
      <c r="D119" s="2">
        <v>0.77777777777777801</v>
      </c>
      <c r="E119">
        <f t="shared" si="3"/>
        <v>49.9</v>
      </c>
      <c r="F119">
        <v>-100</v>
      </c>
      <c r="G119" s="7"/>
    </row>
    <row r="120" spans="2:8">
      <c r="B120" s="5" t="s">
        <v>122</v>
      </c>
      <c r="C120">
        <f t="shared" si="2"/>
        <v>5</v>
      </c>
      <c r="D120" s="2">
        <v>0.78472222222222199</v>
      </c>
      <c r="E120">
        <f t="shared" si="3"/>
        <v>50.3</v>
      </c>
      <c r="F120">
        <v>-100</v>
      </c>
      <c r="G120" s="7"/>
    </row>
    <row r="121" spans="2:8">
      <c r="B121" s="5" t="s">
        <v>123</v>
      </c>
      <c r="C121">
        <f t="shared" si="2"/>
        <v>5</v>
      </c>
      <c r="D121" s="2">
        <v>0.79166666666666696</v>
      </c>
      <c r="E121">
        <f t="shared" si="3"/>
        <v>50.9</v>
      </c>
      <c r="F121">
        <v>-100</v>
      </c>
      <c r="G121" s="7"/>
    </row>
    <row r="122" spans="2:8">
      <c r="B122" s="5" t="s">
        <v>124</v>
      </c>
      <c r="C122">
        <f t="shared" si="2"/>
        <v>5</v>
      </c>
      <c r="D122" s="2">
        <v>0.79861111111111105</v>
      </c>
      <c r="E122">
        <f t="shared" si="3"/>
        <v>51.5</v>
      </c>
      <c r="F122">
        <v>-100</v>
      </c>
      <c r="G122" s="7"/>
    </row>
    <row r="123" spans="2:8">
      <c r="B123" s="5" t="s">
        <v>125</v>
      </c>
      <c r="C123">
        <f t="shared" si="2"/>
        <v>5</v>
      </c>
      <c r="D123" s="2">
        <v>0.80555555555555503</v>
      </c>
      <c r="E123">
        <f t="shared" si="3"/>
        <v>52.3</v>
      </c>
      <c r="F123">
        <v>-100</v>
      </c>
      <c r="G123" s="7"/>
    </row>
    <row r="124" spans="2:8">
      <c r="B124" s="5" t="s">
        <v>126</v>
      </c>
      <c r="C124">
        <f t="shared" si="2"/>
        <v>5</v>
      </c>
      <c r="D124" s="2">
        <v>0.8125</v>
      </c>
      <c r="E124">
        <f t="shared" si="3"/>
        <v>53.2</v>
      </c>
      <c r="F124">
        <v>-100</v>
      </c>
      <c r="G124" s="7"/>
    </row>
    <row r="125" spans="2:8">
      <c r="B125" s="5" t="s">
        <v>127</v>
      </c>
      <c r="C125">
        <f t="shared" si="2"/>
        <v>5</v>
      </c>
      <c r="D125" s="2">
        <v>0.81944444444444398</v>
      </c>
      <c r="E125">
        <f t="shared" si="3"/>
        <v>54.2</v>
      </c>
      <c r="F125">
        <v>-100</v>
      </c>
      <c r="G125" s="7"/>
    </row>
    <row r="126" spans="2:8">
      <c r="B126" s="5" t="s">
        <v>128</v>
      </c>
      <c r="C126">
        <f t="shared" si="2"/>
        <v>5</v>
      </c>
      <c r="D126" s="2">
        <v>0.82638888888888895</v>
      </c>
      <c r="E126">
        <f t="shared" si="3"/>
        <v>55.4</v>
      </c>
      <c r="F126">
        <v>-100</v>
      </c>
      <c r="G126" s="7"/>
    </row>
    <row r="127" spans="2:8">
      <c r="B127" s="5" t="s">
        <v>129</v>
      </c>
      <c r="C127">
        <f t="shared" si="2"/>
        <v>5</v>
      </c>
      <c r="D127" s="2">
        <v>0.83333333333333304</v>
      </c>
      <c r="E127">
        <f t="shared" si="3"/>
        <v>56.8</v>
      </c>
      <c r="F127">
        <v>-100</v>
      </c>
      <c r="G127" s="7"/>
    </row>
    <row r="128" spans="2:8">
      <c r="B128" s="5" t="s">
        <v>130</v>
      </c>
      <c r="C128">
        <f t="shared" si="2"/>
        <v>5</v>
      </c>
      <c r="D128" s="2">
        <v>0.84027777777777801</v>
      </c>
      <c r="E128">
        <f t="shared" si="3"/>
        <v>58.3</v>
      </c>
      <c r="F128">
        <v>-100</v>
      </c>
      <c r="G128" s="7"/>
    </row>
    <row r="129" spans="2:7">
      <c r="B129" s="5" t="s">
        <v>131</v>
      </c>
      <c r="C129">
        <f t="shared" si="2"/>
        <v>5</v>
      </c>
      <c r="D129" s="2">
        <v>0.84722222222222199</v>
      </c>
      <c r="E129">
        <f t="shared" si="3"/>
        <v>60</v>
      </c>
      <c r="F129">
        <v>-100</v>
      </c>
      <c r="G129" s="7"/>
    </row>
    <row r="130" spans="2:7">
      <c r="B130" s="5" t="s">
        <v>132</v>
      </c>
      <c r="C130">
        <f t="shared" si="2"/>
        <v>5</v>
      </c>
      <c r="D130" s="2">
        <v>0.85416666666666696</v>
      </c>
      <c r="E130">
        <f t="shared" si="3"/>
        <v>62</v>
      </c>
      <c r="F130">
        <v>-100</v>
      </c>
      <c r="G130" s="7"/>
    </row>
    <row r="131" spans="2:7">
      <c r="B131" s="5" t="s">
        <v>133</v>
      </c>
      <c r="C131">
        <f t="shared" si="2"/>
        <v>5</v>
      </c>
      <c r="D131" s="2">
        <v>0.86111111111111105</v>
      </c>
      <c r="E131">
        <f t="shared" si="3"/>
        <v>64.099999999999994</v>
      </c>
      <c r="F131">
        <v>-100</v>
      </c>
      <c r="G131" s="7"/>
    </row>
    <row r="132" spans="2:7">
      <c r="B132" s="5" t="s">
        <v>134</v>
      </c>
      <c r="C132">
        <f t="shared" si="2"/>
        <v>5</v>
      </c>
      <c r="D132" s="2">
        <v>0.86805555555555503</v>
      </c>
      <c r="E132">
        <f t="shared" si="3"/>
        <v>66.400000000000006</v>
      </c>
      <c r="F132">
        <v>-100</v>
      </c>
      <c r="G132" s="7"/>
    </row>
    <row r="133" spans="2:7">
      <c r="B133" s="5" t="s">
        <v>135</v>
      </c>
      <c r="C133">
        <f t="shared" si="2"/>
        <v>5</v>
      </c>
      <c r="D133" s="2">
        <v>0.875</v>
      </c>
      <c r="E133">
        <f t="shared" si="3"/>
        <v>69</v>
      </c>
      <c r="F133">
        <v>-100</v>
      </c>
      <c r="G133" s="7"/>
    </row>
    <row r="134" spans="2:7">
      <c r="B134" s="5" t="s">
        <v>136</v>
      </c>
      <c r="C134">
        <f t="shared" si="2"/>
        <v>5</v>
      </c>
      <c r="D134" s="2">
        <v>0.88194444444444398</v>
      </c>
      <c r="E134">
        <f t="shared" si="3"/>
        <v>71.7</v>
      </c>
      <c r="F134">
        <v>-100</v>
      </c>
      <c r="G134" s="7"/>
    </row>
    <row r="135" spans="2:7">
      <c r="B135" s="5" t="s">
        <v>137</v>
      </c>
      <c r="C135">
        <f t="shared" si="2"/>
        <v>5</v>
      </c>
      <c r="D135" s="2">
        <v>0.88888888888888895</v>
      </c>
      <c r="E135">
        <f t="shared" si="3"/>
        <v>74.7</v>
      </c>
      <c r="F135">
        <v>-100</v>
      </c>
      <c r="G135" s="7"/>
    </row>
    <row r="136" spans="2:7">
      <c r="B136" s="5" t="s">
        <v>138</v>
      </c>
      <c r="C136">
        <f t="shared" ref="C136:C150" si="5">FIND(",",$B136)</f>
        <v>5</v>
      </c>
      <c r="D136" s="2">
        <v>0.89583333333333304</v>
      </c>
      <c r="E136">
        <f t="shared" ref="E136:E150" si="6">VALUE(MID($B136,C136+1,LEN($B136)-$C136))</f>
        <v>77.8</v>
      </c>
      <c r="F136">
        <v>-100</v>
      </c>
      <c r="G136" s="7"/>
    </row>
    <row r="137" spans="2:7">
      <c r="B137" s="5" t="s">
        <v>139</v>
      </c>
      <c r="C137">
        <f t="shared" si="5"/>
        <v>5</v>
      </c>
      <c r="D137" s="2">
        <v>0.90277777777777801</v>
      </c>
      <c r="E137">
        <f t="shared" si="6"/>
        <v>81.099999999999994</v>
      </c>
      <c r="F137">
        <v>-100</v>
      </c>
      <c r="G137" s="7"/>
    </row>
    <row r="138" spans="2:7">
      <c r="B138" s="5" t="s">
        <v>140</v>
      </c>
      <c r="C138">
        <f t="shared" si="5"/>
        <v>5</v>
      </c>
      <c r="D138" s="2">
        <v>0.90972222222222199</v>
      </c>
      <c r="E138">
        <f t="shared" si="6"/>
        <v>84.5</v>
      </c>
      <c r="F138">
        <v>-100</v>
      </c>
      <c r="G138" s="7"/>
    </row>
    <row r="139" spans="2:7">
      <c r="B139" s="5" t="s">
        <v>141</v>
      </c>
      <c r="C139">
        <f t="shared" si="5"/>
        <v>5</v>
      </c>
      <c r="D139" s="2">
        <v>0.91666666666666696</v>
      </c>
      <c r="E139">
        <f t="shared" si="6"/>
        <v>88</v>
      </c>
      <c r="F139">
        <v>-100</v>
      </c>
      <c r="G139" s="7"/>
    </row>
    <row r="140" spans="2:7">
      <c r="B140" s="5" t="s">
        <v>142</v>
      </c>
      <c r="C140">
        <f t="shared" si="5"/>
        <v>5</v>
      </c>
      <c r="D140" s="2">
        <v>0.92361111111111105</v>
      </c>
      <c r="E140">
        <f t="shared" si="6"/>
        <v>91.6</v>
      </c>
      <c r="F140">
        <v>-100</v>
      </c>
      <c r="G140" s="7"/>
    </row>
    <row r="141" spans="2:7">
      <c r="B141" s="5" t="s">
        <v>143</v>
      </c>
      <c r="C141">
        <f t="shared" si="5"/>
        <v>5</v>
      </c>
      <c r="D141" s="2">
        <v>0.93055555555555503</v>
      </c>
      <c r="E141">
        <f t="shared" si="6"/>
        <v>95.2</v>
      </c>
      <c r="F141">
        <v>-100</v>
      </c>
      <c r="G141" s="7"/>
    </row>
    <row r="142" spans="2:7">
      <c r="B142" s="5" t="s">
        <v>144</v>
      </c>
      <c r="C142">
        <f t="shared" si="5"/>
        <v>5</v>
      </c>
      <c r="D142" s="2">
        <v>0.9375</v>
      </c>
      <c r="E142">
        <f t="shared" si="6"/>
        <v>98.7</v>
      </c>
      <c r="F142">
        <v>-100</v>
      </c>
      <c r="G142" s="7"/>
    </row>
    <row r="143" spans="2:7">
      <c r="B143" s="5" t="s">
        <v>145</v>
      </c>
      <c r="C143">
        <f t="shared" si="5"/>
        <v>5</v>
      </c>
      <c r="D143" s="2">
        <v>0.94444444444444398</v>
      </c>
      <c r="E143">
        <f t="shared" si="6"/>
        <v>102.3</v>
      </c>
      <c r="F143">
        <v>-100</v>
      </c>
      <c r="G143" s="7"/>
    </row>
    <row r="144" spans="2:7">
      <c r="B144" s="5" t="s">
        <v>146</v>
      </c>
      <c r="C144">
        <f t="shared" si="5"/>
        <v>5</v>
      </c>
      <c r="D144" s="2">
        <v>0.95138888888888895</v>
      </c>
      <c r="E144">
        <f t="shared" si="6"/>
        <v>105.7</v>
      </c>
      <c r="F144">
        <v>-100</v>
      </c>
      <c r="G144" s="7"/>
    </row>
    <row r="145" spans="2:7">
      <c r="B145" s="5" t="s">
        <v>147</v>
      </c>
      <c r="C145">
        <f t="shared" si="5"/>
        <v>5</v>
      </c>
      <c r="D145" s="2">
        <v>0.95833333333333304</v>
      </c>
      <c r="E145">
        <f t="shared" si="6"/>
        <v>109</v>
      </c>
      <c r="F145">
        <v>-100</v>
      </c>
      <c r="G145" s="7"/>
    </row>
    <row r="146" spans="2:7">
      <c r="B146" s="5" t="s">
        <v>148</v>
      </c>
      <c r="C146">
        <f t="shared" si="5"/>
        <v>5</v>
      </c>
      <c r="D146" s="2">
        <v>0.96527777777777801</v>
      </c>
      <c r="E146">
        <f t="shared" si="6"/>
        <v>112.2</v>
      </c>
      <c r="F146">
        <v>-100</v>
      </c>
      <c r="G146" s="7"/>
    </row>
    <row r="147" spans="2:7">
      <c r="B147" s="5" t="s">
        <v>149</v>
      </c>
      <c r="C147">
        <f t="shared" si="5"/>
        <v>5</v>
      </c>
      <c r="D147" s="2">
        <v>0.97222222222222199</v>
      </c>
      <c r="E147">
        <f t="shared" si="6"/>
        <v>115.2</v>
      </c>
      <c r="F147">
        <v>-100</v>
      </c>
      <c r="G147" s="7"/>
    </row>
    <row r="148" spans="2:7">
      <c r="B148" s="5" t="s">
        <v>150</v>
      </c>
      <c r="C148">
        <f t="shared" si="5"/>
        <v>5</v>
      </c>
      <c r="D148" s="2">
        <v>0.97916666666666696</v>
      </c>
      <c r="E148">
        <f t="shared" si="6"/>
        <v>118</v>
      </c>
      <c r="F148">
        <v>-100</v>
      </c>
      <c r="G148" s="7"/>
    </row>
    <row r="149" spans="2:7">
      <c r="B149" s="5" t="s">
        <v>297</v>
      </c>
      <c r="C149">
        <f t="shared" si="5"/>
        <v>5</v>
      </c>
      <c r="D149" s="2">
        <v>0.98611111111111105</v>
      </c>
      <c r="E149">
        <f t="shared" si="6"/>
        <v>120.6</v>
      </c>
      <c r="F149">
        <v>-100</v>
      </c>
      <c r="G149" s="7"/>
    </row>
    <row r="150" spans="2:7">
      <c r="B150" s="5" t="s">
        <v>298</v>
      </c>
      <c r="C150">
        <f t="shared" si="5"/>
        <v>5</v>
      </c>
      <c r="D150" s="2">
        <v>0.99305555555555503</v>
      </c>
      <c r="E150">
        <f t="shared" si="6"/>
        <v>123.1</v>
      </c>
      <c r="F150">
        <v>-100</v>
      </c>
      <c r="G150" s="7"/>
    </row>
    <row r="151" spans="2:7">
      <c r="B151" s="6"/>
    </row>
  </sheetData>
  <phoneticPr fontId="1"/>
  <hyperlinks>
    <hyperlink ref="B1" location="Dashboard!A1" display="Dashboard!A1" xr:uid="{1094ADE3-43A4-491B-829C-97E033FD2D71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CC830-01F9-43F6-928E-F881361EDFD5}">
  <dimension ref="B1:K151"/>
  <sheetViews>
    <sheetView zoomScale="85" zoomScaleNormal="85" workbookViewId="0">
      <selection activeCell="H8" sqref="H8"/>
    </sheetView>
  </sheetViews>
  <sheetFormatPr defaultRowHeight="18.45"/>
  <cols>
    <col min="1" max="1" width="2.640625" customWidth="1"/>
    <col min="2" max="2" width="17.140625" bestFit="1" customWidth="1"/>
    <col min="3" max="3" width="8.7109375" bestFit="1" customWidth="1"/>
    <col min="7" max="7" width="10.0703125" bestFit="1" customWidth="1"/>
  </cols>
  <sheetData>
    <row r="1" spans="2:7">
      <c r="B1" s="1" t="s">
        <v>1477</v>
      </c>
    </row>
    <row r="2" spans="2:7">
      <c r="B2" s="3" t="s">
        <v>6</v>
      </c>
    </row>
    <row r="3" spans="2:7">
      <c r="B3" s="3" t="s">
        <v>151</v>
      </c>
    </row>
    <row r="4" spans="2:7">
      <c r="B4" s="3" t="s">
        <v>8</v>
      </c>
    </row>
    <row r="5" spans="2:7" ht="182.6" customHeight="1">
      <c r="B5" s="3"/>
    </row>
    <row r="6" spans="2:7">
      <c r="B6" s="3"/>
      <c r="D6" t="s">
        <v>2</v>
      </c>
      <c r="E6" t="s">
        <v>299</v>
      </c>
      <c r="F6" t="s">
        <v>300</v>
      </c>
    </row>
    <row r="7" spans="2:7">
      <c r="B7" s="4" t="s">
        <v>152</v>
      </c>
      <c r="C7">
        <f>FIND(",",$B7)</f>
        <v>2</v>
      </c>
      <c r="D7" s="2">
        <v>0</v>
      </c>
      <c r="E7">
        <f>VALUE(MID($B7,C7+1,LEN($B7)-$C7))</f>
        <v>150.30000000000001</v>
      </c>
      <c r="F7">
        <v>-100</v>
      </c>
      <c r="G7" s="7"/>
    </row>
    <row r="8" spans="2:7">
      <c r="B8" s="4" t="s">
        <v>202</v>
      </c>
      <c r="C8">
        <f t="shared" ref="C8:C71" si="0">FIND(",",$B8)</f>
        <v>3</v>
      </c>
      <c r="D8" s="2">
        <v>6.9444444444444441E-3</v>
      </c>
      <c r="E8">
        <f t="shared" ref="E8:E71" si="1">VALUE(MID($B8,C8+1,LEN($B8)-$C8))</f>
        <v>148.6</v>
      </c>
      <c r="F8">
        <v>-100</v>
      </c>
      <c r="G8" s="7"/>
    </row>
    <row r="9" spans="2:7">
      <c r="B9" s="4" t="s">
        <v>203</v>
      </c>
      <c r="C9">
        <f t="shared" si="0"/>
        <v>3</v>
      </c>
      <c r="D9" s="2">
        <v>1.38888888888889E-2</v>
      </c>
      <c r="E9">
        <f t="shared" si="1"/>
        <v>146.80000000000001</v>
      </c>
      <c r="F9">
        <v>-100</v>
      </c>
      <c r="G9" s="7"/>
    </row>
    <row r="10" spans="2:7">
      <c r="B10" s="4" t="s">
        <v>204</v>
      </c>
      <c r="C10">
        <f t="shared" si="0"/>
        <v>3</v>
      </c>
      <c r="D10" s="2">
        <v>2.0833333333333301E-2</v>
      </c>
      <c r="E10">
        <f t="shared" si="1"/>
        <v>144.9</v>
      </c>
      <c r="F10">
        <v>-100</v>
      </c>
      <c r="G10" s="7"/>
    </row>
    <row r="11" spans="2:7">
      <c r="B11" s="4" t="s">
        <v>205</v>
      </c>
      <c r="C11">
        <f t="shared" si="0"/>
        <v>3</v>
      </c>
      <c r="D11" s="2">
        <v>2.7777777777777801E-2</v>
      </c>
      <c r="E11">
        <f t="shared" si="1"/>
        <v>142.80000000000001</v>
      </c>
      <c r="F11">
        <v>-100</v>
      </c>
      <c r="G11" s="7"/>
    </row>
    <row r="12" spans="2:7">
      <c r="B12" s="4" t="s">
        <v>206</v>
      </c>
      <c r="C12">
        <f t="shared" si="0"/>
        <v>3</v>
      </c>
      <c r="D12" s="2">
        <v>3.4722222222222203E-2</v>
      </c>
      <c r="E12">
        <f t="shared" si="1"/>
        <v>140.69999999999999</v>
      </c>
      <c r="F12">
        <v>-100</v>
      </c>
      <c r="G12" s="7"/>
    </row>
    <row r="13" spans="2:7">
      <c r="B13" s="4" t="s">
        <v>207</v>
      </c>
      <c r="C13">
        <f t="shared" si="0"/>
        <v>3</v>
      </c>
      <c r="D13" s="2">
        <v>4.1666666666666699E-2</v>
      </c>
      <c r="E13">
        <f t="shared" si="1"/>
        <v>138.4</v>
      </c>
      <c r="F13">
        <v>-100</v>
      </c>
      <c r="G13" s="7"/>
    </row>
    <row r="14" spans="2:7">
      <c r="B14" s="4" t="s">
        <v>208</v>
      </c>
      <c r="C14">
        <f t="shared" si="0"/>
        <v>3</v>
      </c>
      <c r="D14" s="2">
        <v>4.8611111111111098E-2</v>
      </c>
      <c r="E14">
        <f t="shared" si="1"/>
        <v>135.9</v>
      </c>
      <c r="F14">
        <v>-100</v>
      </c>
      <c r="G14" s="7"/>
    </row>
    <row r="15" spans="2:7">
      <c r="B15" s="4" t="s">
        <v>209</v>
      </c>
      <c r="C15">
        <f t="shared" si="0"/>
        <v>3</v>
      </c>
      <c r="D15" s="2">
        <v>5.5555555555555601E-2</v>
      </c>
      <c r="E15">
        <f t="shared" si="1"/>
        <v>133.4</v>
      </c>
      <c r="F15">
        <v>-100</v>
      </c>
      <c r="G15" s="7"/>
    </row>
    <row r="16" spans="2:7">
      <c r="B16" s="4" t="s">
        <v>210</v>
      </c>
      <c r="C16">
        <f t="shared" si="0"/>
        <v>3</v>
      </c>
      <c r="D16" s="2">
        <v>6.25E-2</v>
      </c>
      <c r="E16">
        <f t="shared" si="1"/>
        <v>130.80000000000001</v>
      </c>
      <c r="F16">
        <v>-100</v>
      </c>
      <c r="G16" s="7"/>
    </row>
    <row r="17" spans="2:7">
      <c r="B17" s="4" t="s">
        <v>211</v>
      </c>
      <c r="C17">
        <f t="shared" si="0"/>
        <v>4</v>
      </c>
      <c r="D17" s="2">
        <v>6.9444444444444406E-2</v>
      </c>
      <c r="E17">
        <f t="shared" si="1"/>
        <v>128.19999999999999</v>
      </c>
      <c r="F17">
        <v>-100</v>
      </c>
      <c r="G17" s="7"/>
    </row>
    <row r="18" spans="2:7">
      <c r="B18" s="4" t="s">
        <v>212</v>
      </c>
      <c r="C18">
        <f t="shared" si="0"/>
        <v>4</v>
      </c>
      <c r="D18" s="2">
        <v>7.6388888888888895E-2</v>
      </c>
      <c r="E18">
        <f t="shared" si="1"/>
        <v>125.6</v>
      </c>
      <c r="F18">
        <v>-100</v>
      </c>
      <c r="G18" s="7"/>
    </row>
    <row r="19" spans="2:7">
      <c r="B19" s="4" t="s">
        <v>213</v>
      </c>
      <c r="C19">
        <f t="shared" si="0"/>
        <v>4</v>
      </c>
      <c r="D19" s="2">
        <v>8.3333333333333301E-2</v>
      </c>
      <c r="E19">
        <f t="shared" si="1"/>
        <v>123</v>
      </c>
      <c r="F19">
        <v>-100</v>
      </c>
      <c r="G19" s="7"/>
    </row>
    <row r="20" spans="2:7">
      <c r="B20" s="4" t="s">
        <v>214</v>
      </c>
      <c r="C20">
        <f t="shared" si="0"/>
        <v>4</v>
      </c>
      <c r="D20" s="2">
        <v>9.0277777777777804E-2</v>
      </c>
      <c r="E20">
        <f t="shared" si="1"/>
        <v>120.6</v>
      </c>
      <c r="F20">
        <v>-100</v>
      </c>
      <c r="G20" s="7"/>
    </row>
    <row r="21" spans="2:7">
      <c r="B21" s="4" t="s">
        <v>215</v>
      </c>
      <c r="C21">
        <f t="shared" si="0"/>
        <v>4</v>
      </c>
      <c r="D21" s="2">
        <v>9.7222222222222196E-2</v>
      </c>
      <c r="E21">
        <f t="shared" si="1"/>
        <v>118.3</v>
      </c>
      <c r="F21">
        <v>-100</v>
      </c>
      <c r="G21" s="7"/>
    </row>
    <row r="22" spans="2:7">
      <c r="B22" s="4" t="s">
        <v>216</v>
      </c>
      <c r="C22">
        <f t="shared" si="0"/>
        <v>4</v>
      </c>
      <c r="D22" s="2">
        <v>0.104166666666667</v>
      </c>
      <c r="E22">
        <f t="shared" si="1"/>
        <v>116.3</v>
      </c>
      <c r="F22">
        <v>-100</v>
      </c>
      <c r="G22" s="7"/>
    </row>
    <row r="23" spans="2:7">
      <c r="B23" s="4" t="s">
        <v>217</v>
      </c>
      <c r="C23">
        <f t="shared" si="0"/>
        <v>4</v>
      </c>
      <c r="D23" s="2">
        <v>0.11111111111111099</v>
      </c>
      <c r="E23">
        <f t="shared" si="1"/>
        <v>114.6</v>
      </c>
      <c r="F23">
        <v>-100</v>
      </c>
      <c r="G23" s="7"/>
    </row>
    <row r="24" spans="2:7">
      <c r="B24" s="4" t="s">
        <v>218</v>
      </c>
      <c r="C24">
        <f t="shared" si="0"/>
        <v>4</v>
      </c>
      <c r="D24" s="2">
        <v>0.118055555555556</v>
      </c>
      <c r="E24">
        <f t="shared" si="1"/>
        <v>113.2</v>
      </c>
      <c r="F24">
        <v>-100</v>
      </c>
      <c r="G24" s="7"/>
    </row>
    <row r="25" spans="2:7">
      <c r="B25" s="4" t="s">
        <v>219</v>
      </c>
      <c r="C25">
        <f t="shared" si="0"/>
        <v>4</v>
      </c>
      <c r="D25" s="2">
        <v>0.125</v>
      </c>
      <c r="E25">
        <f t="shared" si="1"/>
        <v>112.1</v>
      </c>
      <c r="F25">
        <v>-100</v>
      </c>
      <c r="G25" s="7"/>
    </row>
    <row r="26" spans="2:7">
      <c r="B26" s="4" t="s">
        <v>220</v>
      </c>
      <c r="C26">
        <f t="shared" si="0"/>
        <v>4</v>
      </c>
      <c r="D26" s="2">
        <v>0.131944444444444</v>
      </c>
      <c r="E26">
        <f t="shared" si="1"/>
        <v>111.4</v>
      </c>
      <c r="F26">
        <v>-100</v>
      </c>
      <c r="G26" s="7"/>
    </row>
    <row r="27" spans="2:7">
      <c r="B27" s="4" t="s">
        <v>221</v>
      </c>
      <c r="C27">
        <f t="shared" si="0"/>
        <v>4</v>
      </c>
      <c r="D27" s="2">
        <v>0.13888888888888901</v>
      </c>
      <c r="E27">
        <f t="shared" si="1"/>
        <v>111.1</v>
      </c>
      <c r="F27">
        <v>-100</v>
      </c>
      <c r="G27" s="7"/>
    </row>
    <row r="28" spans="2:7">
      <c r="B28" s="4" t="s">
        <v>222</v>
      </c>
      <c r="C28">
        <f t="shared" si="0"/>
        <v>4</v>
      </c>
      <c r="D28" s="2">
        <v>0.14583333333333301</v>
      </c>
      <c r="E28">
        <f t="shared" si="1"/>
        <v>111.1</v>
      </c>
      <c r="F28">
        <v>-100</v>
      </c>
      <c r="G28" s="7"/>
    </row>
    <row r="29" spans="2:7">
      <c r="B29" s="4" t="s">
        <v>223</v>
      </c>
      <c r="C29">
        <f t="shared" si="0"/>
        <v>4</v>
      </c>
      <c r="D29" s="2">
        <v>0.15277777777777801</v>
      </c>
      <c r="E29">
        <f t="shared" si="1"/>
        <v>111.5</v>
      </c>
      <c r="F29">
        <v>-100</v>
      </c>
      <c r="G29" s="7"/>
    </row>
    <row r="30" spans="2:7">
      <c r="B30" s="4" t="s">
        <v>224</v>
      </c>
      <c r="C30">
        <f t="shared" si="0"/>
        <v>4</v>
      </c>
      <c r="D30" s="2">
        <v>0.15972222222222199</v>
      </c>
      <c r="E30">
        <f t="shared" si="1"/>
        <v>112.2</v>
      </c>
      <c r="F30">
        <v>-100</v>
      </c>
      <c r="G30" s="7"/>
    </row>
    <row r="31" spans="2:7">
      <c r="B31" s="4" t="s">
        <v>225</v>
      </c>
      <c r="C31">
        <f t="shared" si="0"/>
        <v>4</v>
      </c>
      <c r="D31" s="2">
        <v>0.16666666666666699</v>
      </c>
      <c r="E31">
        <f t="shared" si="1"/>
        <v>113.2</v>
      </c>
      <c r="F31">
        <v>-100</v>
      </c>
      <c r="G31" s="7"/>
    </row>
    <row r="32" spans="2:7">
      <c r="B32" s="4" t="s">
        <v>226</v>
      </c>
      <c r="C32">
        <f t="shared" si="0"/>
        <v>4</v>
      </c>
      <c r="D32" s="2">
        <v>0.17361111111111099</v>
      </c>
      <c r="E32">
        <f t="shared" si="1"/>
        <v>114.4</v>
      </c>
      <c r="F32">
        <v>-100</v>
      </c>
      <c r="G32" s="7"/>
    </row>
    <row r="33" spans="2:9">
      <c r="B33" s="4" t="s">
        <v>227</v>
      </c>
      <c r="C33">
        <f t="shared" si="0"/>
        <v>4</v>
      </c>
      <c r="D33" s="2">
        <v>0.180555555555556</v>
      </c>
      <c r="E33">
        <f t="shared" si="1"/>
        <v>115.7</v>
      </c>
      <c r="F33">
        <v>-100</v>
      </c>
      <c r="G33" s="7"/>
    </row>
    <row r="34" spans="2:9">
      <c r="B34" s="4" t="s">
        <v>228</v>
      </c>
      <c r="C34">
        <f t="shared" si="0"/>
        <v>4</v>
      </c>
      <c r="D34" s="2">
        <v>0.1875</v>
      </c>
      <c r="E34">
        <f t="shared" si="1"/>
        <v>117.2</v>
      </c>
      <c r="F34">
        <v>-100</v>
      </c>
      <c r="G34" s="7"/>
    </row>
    <row r="35" spans="2:9">
      <c r="B35" s="4" t="s">
        <v>229</v>
      </c>
      <c r="C35">
        <f t="shared" si="0"/>
        <v>4</v>
      </c>
      <c r="D35" s="2">
        <v>0.194444444444444</v>
      </c>
      <c r="E35">
        <f t="shared" si="1"/>
        <v>118.8</v>
      </c>
      <c r="F35">
        <v>-100</v>
      </c>
      <c r="G35" s="7"/>
    </row>
    <row r="36" spans="2:9">
      <c r="B36" s="4" t="s">
        <v>230</v>
      </c>
      <c r="C36">
        <f t="shared" si="0"/>
        <v>4</v>
      </c>
      <c r="D36" s="2">
        <v>0.20138888888888901</v>
      </c>
      <c r="E36">
        <f t="shared" si="1"/>
        <v>120.4</v>
      </c>
      <c r="F36">
        <v>-100</v>
      </c>
      <c r="G36" s="7"/>
    </row>
    <row r="37" spans="2:9">
      <c r="B37" s="4" t="s">
        <v>231</v>
      </c>
      <c r="C37">
        <f t="shared" si="0"/>
        <v>4</v>
      </c>
      <c r="D37" s="2">
        <v>0.20833333333333301</v>
      </c>
      <c r="E37">
        <f t="shared" si="1"/>
        <v>122</v>
      </c>
      <c r="F37">
        <v>-100</v>
      </c>
      <c r="G37" s="7"/>
    </row>
    <row r="38" spans="2:9">
      <c r="B38" s="4" t="s">
        <v>232</v>
      </c>
      <c r="C38">
        <f t="shared" si="0"/>
        <v>4</v>
      </c>
      <c r="D38" s="2">
        <v>0.21527777777777801</v>
      </c>
      <c r="E38">
        <f t="shared" si="1"/>
        <v>123.6</v>
      </c>
      <c r="F38">
        <v>-100</v>
      </c>
      <c r="G38" s="7"/>
    </row>
    <row r="39" spans="2:9">
      <c r="B39" s="4" t="s">
        <v>233</v>
      </c>
      <c r="C39">
        <f t="shared" si="0"/>
        <v>4</v>
      </c>
      <c r="D39" s="2">
        <v>0.22222222222222199</v>
      </c>
      <c r="E39">
        <f t="shared" si="1"/>
        <v>125.1</v>
      </c>
      <c r="F39">
        <v>-100</v>
      </c>
      <c r="G39" s="7"/>
    </row>
    <row r="40" spans="2:9">
      <c r="B40" s="4" t="s">
        <v>234</v>
      </c>
      <c r="C40">
        <f t="shared" si="0"/>
        <v>4</v>
      </c>
      <c r="D40" s="2">
        <v>0.22916666666666699</v>
      </c>
      <c r="E40">
        <f t="shared" si="1"/>
        <v>126.6</v>
      </c>
      <c r="F40">
        <v>-100</v>
      </c>
      <c r="G40" s="7"/>
    </row>
    <row r="41" spans="2:9">
      <c r="B41" s="4" t="s">
        <v>235</v>
      </c>
      <c r="C41">
        <f t="shared" si="0"/>
        <v>4</v>
      </c>
      <c r="D41" s="2">
        <v>0.23611111111111099</v>
      </c>
      <c r="E41">
        <f t="shared" si="1"/>
        <v>128</v>
      </c>
      <c r="F41">
        <v>-100</v>
      </c>
      <c r="G41" s="7"/>
    </row>
    <row r="42" spans="2:9">
      <c r="B42" s="4" t="s">
        <v>236</v>
      </c>
      <c r="C42">
        <f t="shared" si="0"/>
        <v>4</v>
      </c>
      <c r="D42" s="2">
        <v>0.243055555555556</v>
      </c>
      <c r="E42">
        <f t="shared" si="1"/>
        <v>129.4</v>
      </c>
      <c r="F42">
        <v>-100</v>
      </c>
      <c r="G42" s="7"/>
    </row>
    <row r="43" spans="2:9">
      <c r="B43" s="4" t="s">
        <v>237</v>
      </c>
      <c r="C43">
        <f t="shared" si="0"/>
        <v>4</v>
      </c>
      <c r="D43" s="2">
        <v>0.25</v>
      </c>
      <c r="E43">
        <f t="shared" si="1"/>
        <v>130.80000000000001</v>
      </c>
      <c r="F43">
        <v>-100</v>
      </c>
      <c r="G43" s="7"/>
    </row>
    <row r="44" spans="2:9">
      <c r="B44" s="4" t="s">
        <v>238</v>
      </c>
      <c r="C44">
        <f t="shared" si="0"/>
        <v>4</v>
      </c>
      <c r="D44" s="2">
        <v>0.25694444444444398</v>
      </c>
      <c r="E44">
        <f t="shared" si="1"/>
        <v>132.19999999999999</v>
      </c>
      <c r="F44">
        <v>-100</v>
      </c>
      <c r="G44" s="7"/>
    </row>
    <row r="45" spans="2:9">
      <c r="B45" s="4" t="s">
        <v>239</v>
      </c>
      <c r="C45">
        <f t="shared" si="0"/>
        <v>4</v>
      </c>
      <c r="D45" s="2">
        <v>0.26388888888888901</v>
      </c>
      <c r="E45">
        <f t="shared" si="1"/>
        <v>133.69999999999999</v>
      </c>
      <c r="F45">
        <v>-100</v>
      </c>
      <c r="G45" s="7"/>
    </row>
    <row r="46" spans="2:9">
      <c r="B46" s="4" t="s">
        <v>240</v>
      </c>
      <c r="C46">
        <f t="shared" si="0"/>
        <v>4</v>
      </c>
      <c r="D46" s="2">
        <v>0.27083333333333298</v>
      </c>
      <c r="E46">
        <f t="shared" si="1"/>
        <v>135.19999999999999</v>
      </c>
      <c r="F46">
        <v>-100</v>
      </c>
      <c r="G46" s="7"/>
    </row>
    <row r="47" spans="2:9">
      <c r="B47" s="4" t="s">
        <v>241</v>
      </c>
      <c r="C47">
        <f t="shared" si="0"/>
        <v>4</v>
      </c>
      <c r="D47" s="2">
        <v>0.27777777777777801</v>
      </c>
      <c r="E47">
        <f t="shared" si="1"/>
        <v>136.80000000000001</v>
      </c>
      <c r="F47">
        <v>-100</v>
      </c>
      <c r="G47" s="7"/>
    </row>
    <row r="48" spans="2:9">
      <c r="B48" s="4" t="s">
        <v>242</v>
      </c>
      <c r="C48">
        <f t="shared" si="0"/>
        <v>4</v>
      </c>
      <c r="D48" s="2">
        <v>0.28472222222222199</v>
      </c>
      <c r="E48">
        <f t="shared" si="1"/>
        <v>138.5</v>
      </c>
      <c r="F48">
        <f>E48</f>
        <v>138.5</v>
      </c>
      <c r="G48" s="7" t="s">
        <v>305</v>
      </c>
      <c r="I48" t="s">
        <v>308</v>
      </c>
    </row>
    <row r="49" spans="2:11">
      <c r="B49" s="4" t="s">
        <v>243</v>
      </c>
      <c r="C49">
        <f t="shared" si="0"/>
        <v>4</v>
      </c>
      <c r="D49" s="2">
        <v>0.29166666666666702</v>
      </c>
      <c r="E49">
        <f t="shared" si="1"/>
        <v>140.30000000000001</v>
      </c>
      <c r="F49">
        <v>-100</v>
      </c>
      <c r="G49" s="7"/>
    </row>
    <row r="50" spans="2:11">
      <c r="B50" s="4" t="s">
        <v>244</v>
      </c>
      <c r="C50">
        <f t="shared" si="0"/>
        <v>4</v>
      </c>
      <c r="D50" s="2">
        <v>0.29861111111111099</v>
      </c>
      <c r="E50">
        <f t="shared" si="1"/>
        <v>142.19999999999999</v>
      </c>
      <c r="F50">
        <v>-100</v>
      </c>
      <c r="G50" s="7"/>
    </row>
    <row r="51" spans="2:11">
      <c r="B51" s="4" t="s">
        <v>245</v>
      </c>
      <c r="C51">
        <f t="shared" si="0"/>
        <v>4</v>
      </c>
      <c r="D51" s="2">
        <v>0.30555555555555602</v>
      </c>
      <c r="E51">
        <f t="shared" si="1"/>
        <v>144.19999999999999</v>
      </c>
      <c r="F51">
        <v>-100</v>
      </c>
      <c r="G51" s="7"/>
    </row>
    <row r="52" spans="2:11">
      <c r="B52" s="4" t="s">
        <v>246</v>
      </c>
      <c r="C52">
        <f t="shared" si="0"/>
        <v>4</v>
      </c>
      <c r="D52" s="2">
        <v>0.3125</v>
      </c>
      <c r="E52">
        <f t="shared" si="1"/>
        <v>146.30000000000001</v>
      </c>
      <c r="F52">
        <v>-100</v>
      </c>
      <c r="G52" s="7"/>
    </row>
    <row r="53" spans="2:11">
      <c r="B53" s="4" t="s">
        <v>247</v>
      </c>
      <c r="C53">
        <f t="shared" si="0"/>
        <v>4</v>
      </c>
      <c r="D53" s="2">
        <v>0.31944444444444398</v>
      </c>
      <c r="E53">
        <f t="shared" si="1"/>
        <v>148.4</v>
      </c>
      <c r="F53">
        <v>-100</v>
      </c>
      <c r="G53" s="7"/>
    </row>
    <row r="54" spans="2:11">
      <c r="B54" s="4" t="s">
        <v>248</v>
      </c>
      <c r="C54">
        <f t="shared" si="0"/>
        <v>4</v>
      </c>
      <c r="D54" s="2">
        <v>0.32638888888888901</v>
      </c>
      <c r="E54">
        <f t="shared" si="1"/>
        <v>150.5</v>
      </c>
      <c r="F54">
        <v>-100</v>
      </c>
      <c r="G54" s="7"/>
    </row>
    <row r="55" spans="2:11">
      <c r="B55" s="4" t="s">
        <v>249</v>
      </c>
      <c r="C55">
        <f t="shared" si="0"/>
        <v>4</v>
      </c>
      <c r="D55" s="2">
        <v>0.33333333333333298</v>
      </c>
      <c r="E55">
        <f t="shared" si="1"/>
        <v>152.4</v>
      </c>
      <c r="F55">
        <v>-100</v>
      </c>
      <c r="G55" s="7"/>
    </row>
    <row r="56" spans="2:11">
      <c r="B56" s="4" t="s">
        <v>250</v>
      </c>
      <c r="C56">
        <f t="shared" si="0"/>
        <v>4</v>
      </c>
      <c r="D56" s="2">
        <v>0.34027777777777801</v>
      </c>
      <c r="E56">
        <f t="shared" si="1"/>
        <v>154.30000000000001</v>
      </c>
      <c r="F56">
        <v>-100</v>
      </c>
      <c r="G56" s="7"/>
    </row>
    <row r="57" spans="2:11">
      <c r="B57" s="4" t="s">
        <v>251</v>
      </c>
      <c r="C57">
        <f t="shared" si="0"/>
        <v>4</v>
      </c>
      <c r="D57" s="2">
        <v>0.34722222222222199</v>
      </c>
      <c r="E57">
        <f t="shared" si="1"/>
        <v>155.9</v>
      </c>
      <c r="F57">
        <v>-100</v>
      </c>
      <c r="G57" s="7"/>
    </row>
    <row r="58" spans="2:11">
      <c r="B58" s="4" t="s">
        <v>252</v>
      </c>
      <c r="C58">
        <f t="shared" si="0"/>
        <v>4</v>
      </c>
      <c r="D58" s="2">
        <v>0.35416666666666702</v>
      </c>
      <c r="E58">
        <f t="shared" si="1"/>
        <v>157.19999999999999</v>
      </c>
      <c r="F58">
        <v>-100</v>
      </c>
      <c r="G58" s="7"/>
    </row>
    <row r="59" spans="2:11">
      <c r="B59" s="4" t="s">
        <v>253</v>
      </c>
      <c r="C59">
        <f t="shared" si="0"/>
        <v>4</v>
      </c>
      <c r="D59" s="2">
        <v>0.36111111111111099</v>
      </c>
      <c r="E59">
        <f t="shared" si="1"/>
        <v>158.19999999999999</v>
      </c>
      <c r="F59">
        <v>-100</v>
      </c>
      <c r="G59" s="7"/>
    </row>
    <row r="60" spans="2:11">
      <c r="B60" s="4" t="s">
        <v>254</v>
      </c>
      <c r="C60">
        <f t="shared" si="0"/>
        <v>4</v>
      </c>
      <c r="D60" s="2">
        <v>0.36805555555555602</v>
      </c>
      <c r="E60">
        <f t="shared" si="1"/>
        <v>158.69999999999999</v>
      </c>
      <c r="F60">
        <v>-100</v>
      </c>
      <c r="G60" s="7"/>
    </row>
    <row r="61" spans="2:11">
      <c r="B61" s="4" t="s">
        <v>255</v>
      </c>
      <c r="C61">
        <f t="shared" si="0"/>
        <v>4</v>
      </c>
      <c r="D61" s="2">
        <v>0.375</v>
      </c>
      <c r="E61">
        <f t="shared" si="1"/>
        <v>158.80000000000001</v>
      </c>
      <c r="F61">
        <f>E61</f>
        <v>158.80000000000001</v>
      </c>
      <c r="G61" s="7" t="s">
        <v>306</v>
      </c>
      <c r="I61" t="s">
        <v>309</v>
      </c>
      <c r="J61">
        <v>0</v>
      </c>
    </row>
    <row r="62" spans="2:11">
      <c r="B62" s="4" t="s">
        <v>256</v>
      </c>
      <c r="C62">
        <f t="shared" si="0"/>
        <v>4</v>
      </c>
      <c r="D62" s="2">
        <v>0.38194444444444398</v>
      </c>
      <c r="E62">
        <f t="shared" si="1"/>
        <v>158.4</v>
      </c>
      <c r="F62">
        <v>-100</v>
      </c>
      <c r="G62" s="7"/>
      <c r="J62">
        <f>J61+1</f>
        <v>1</v>
      </c>
    </row>
    <row r="63" spans="2:11">
      <c r="B63" s="4" t="s">
        <v>257</v>
      </c>
      <c r="C63">
        <f t="shared" si="0"/>
        <v>4</v>
      </c>
      <c r="D63" s="2">
        <v>0.38888888888888901</v>
      </c>
      <c r="E63">
        <f t="shared" si="1"/>
        <v>157.5</v>
      </c>
      <c r="F63">
        <v>-100</v>
      </c>
      <c r="G63" s="7"/>
      <c r="J63">
        <f t="shared" ref="J63:J103" si="2">J62+1</f>
        <v>2</v>
      </c>
    </row>
    <row r="64" spans="2:11">
      <c r="B64" s="4" t="s">
        <v>258</v>
      </c>
      <c r="C64">
        <f t="shared" si="0"/>
        <v>4</v>
      </c>
      <c r="D64" s="2">
        <v>0.39583333333333298</v>
      </c>
      <c r="E64">
        <f t="shared" si="1"/>
        <v>156</v>
      </c>
      <c r="F64">
        <f>E64</f>
        <v>156</v>
      </c>
      <c r="G64" s="7" t="s">
        <v>307</v>
      </c>
      <c r="J64">
        <f t="shared" si="2"/>
        <v>3</v>
      </c>
      <c r="K64">
        <f>J64/J103</f>
        <v>7.1428571428571425E-2</v>
      </c>
    </row>
    <row r="65" spans="2:10">
      <c r="B65" s="4" t="s">
        <v>259</v>
      </c>
      <c r="C65">
        <f t="shared" si="0"/>
        <v>4</v>
      </c>
      <c r="D65" s="2">
        <v>0.40277777777777801</v>
      </c>
      <c r="E65">
        <f t="shared" si="1"/>
        <v>154.1</v>
      </c>
      <c r="F65">
        <v>-100</v>
      </c>
      <c r="G65" s="7"/>
      <c r="J65">
        <f t="shared" si="2"/>
        <v>4</v>
      </c>
    </row>
    <row r="66" spans="2:10">
      <c r="B66" s="4" t="s">
        <v>260</v>
      </c>
      <c r="C66">
        <f t="shared" si="0"/>
        <v>4</v>
      </c>
      <c r="D66" s="2">
        <v>0.40972222222222199</v>
      </c>
      <c r="E66">
        <f t="shared" si="1"/>
        <v>151.6</v>
      </c>
      <c r="F66">
        <v>-100</v>
      </c>
      <c r="G66" s="7"/>
      <c r="J66">
        <f t="shared" si="2"/>
        <v>5</v>
      </c>
    </row>
    <row r="67" spans="2:10">
      <c r="B67" s="4" t="s">
        <v>261</v>
      </c>
      <c r="C67">
        <f t="shared" si="0"/>
        <v>4</v>
      </c>
      <c r="D67" s="2">
        <v>0.41666666666666702</v>
      </c>
      <c r="E67">
        <f t="shared" si="1"/>
        <v>148.69999999999999</v>
      </c>
      <c r="F67">
        <v>-100</v>
      </c>
      <c r="G67" s="7"/>
      <c r="J67">
        <f t="shared" si="2"/>
        <v>6</v>
      </c>
    </row>
    <row r="68" spans="2:10">
      <c r="B68" s="4" t="s">
        <v>262</v>
      </c>
      <c r="C68">
        <f t="shared" si="0"/>
        <v>4</v>
      </c>
      <c r="D68" s="2">
        <v>0.42361111111111099</v>
      </c>
      <c r="E68">
        <f t="shared" si="1"/>
        <v>145.5</v>
      </c>
      <c r="F68">
        <v>-100</v>
      </c>
      <c r="G68" s="7"/>
      <c r="J68">
        <f t="shared" si="2"/>
        <v>7</v>
      </c>
    </row>
    <row r="69" spans="2:10">
      <c r="B69" s="4" t="s">
        <v>263</v>
      </c>
      <c r="C69">
        <f t="shared" si="0"/>
        <v>4</v>
      </c>
      <c r="D69" s="2">
        <v>0.43055555555555602</v>
      </c>
      <c r="E69">
        <f t="shared" si="1"/>
        <v>141.80000000000001</v>
      </c>
      <c r="F69">
        <v>-100</v>
      </c>
      <c r="G69" s="7"/>
      <c r="J69">
        <f t="shared" si="2"/>
        <v>8</v>
      </c>
    </row>
    <row r="70" spans="2:10">
      <c r="B70" s="4" t="s">
        <v>264</v>
      </c>
      <c r="C70">
        <f t="shared" si="0"/>
        <v>4</v>
      </c>
      <c r="D70" s="2">
        <v>0.4375</v>
      </c>
      <c r="E70">
        <f t="shared" si="1"/>
        <v>137.9</v>
      </c>
      <c r="F70">
        <v>-100</v>
      </c>
      <c r="G70" s="7"/>
      <c r="J70">
        <f t="shared" si="2"/>
        <v>9</v>
      </c>
    </row>
    <row r="71" spans="2:10">
      <c r="B71" s="4" t="s">
        <v>265</v>
      </c>
      <c r="C71">
        <f t="shared" si="0"/>
        <v>4</v>
      </c>
      <c r="D71" s="2">
        <v>0.44444444444444398</v>
      </c>
      <c r="E71">
        <f t="shared" si="1"/>
        <v>133.80000000000001</v>
      </c>
      <c r="F71">
        <v>-100</v>
      </c>
      <c r="G71" s="7"/>
      <c r="J71">
        <f t="shared" si="2"/>
        <v>10</v>
      </c>
    </row>
    <row r="72" spans="2:10">
      <c r="B72" s="4" t="s">
        <v>266</v>
      </c>
      <c r="C72">
        <f t="shared" ref="C72:C135" si="3">FIND(",",$B72)</f>
        <v>4</v>
      </c>
      <c r="D72" s="2">
        <v>0.45138888888888901</v>
      </c>
      <c r="E72">
        <f t="shared" ref="E72:E135" si="4">VALUE(MID($B72,C72+1,LEN($B72)-$C72))</f>
        <v>129.5</v>
      </c>
      <c r="F72">
        <v>-100</v>
      </c>
      <c r="G72" s="7"/>
      <c r="J72">
        <f t="shared" si="2"/>
        <v>11</v>
      </c>
    </row>
    <row r="73" spans="2:10">
      <c r="B73" s="4" t="s">
        <v>267</v>
      </c>
      <c r="C73">
        <f t="shared" si="3"/>
        <v>4</v>
      </c>
      <c r="D73" s="2">
        <v>0.45833333333333298</v>
      </c>
      <c r="E73">
        <f t="shared" si="4"/>
        <v>125.2</v>
      </c>
      <c r="F73">
        <v>-100</v>
      </c>
      <c r="G73" s="7"/>
      <c r="J73">
        <f t="shared" si="2"/>
        <v>12</v>
      </c>
    </row>
    <row r="74" spans="2:10">
      <c r="B74" s="4" t="s">
        <v>268</v>
      </c>
      <c r="C74">
        <f t="shared" si="3"/>
        <v>4</v>
      </c>
      <c r="D74" s="2">
        <v>0.46527777777777801</v>
      </c>
      <c r="E74">
        <f t="shared" si="4"/>
        <v>120.8</v>
      </c>
      <c r="F74">
        <v>-100</v>
      </c>
      <c r="G74" s="7"/>
      <c r="J74">
        <f t="shared" si="2"/>
        <v>13</v>
      </c>
    </row>
    <row r="75" spans="2:10">
      <c r="B75" s="4" t="s">
        <v>269</v>
      </c>
      <c r="C75">
        <f t="shared" si="3"/>
        <v>4</v>
      </c>
      <c r="D75" s="2">
        <v>0.47222222222222199</v>
      </c>
      <c r="E75">
        <f t="shared" si="4"/>
        <v>116.4</v>
      </c>
      <c r="F75">
        <v>-100</v>
      </c>
      <c r="G75" s="7"/>
      <c r="J75">
        <f t="shared" si="2"/>
        <v>14</v>
      </c>
    </row>
    <row r="76" spans="2:10">
      <c r="B76" s="4" t="s">
        <v>270</v>
      </c>
      <c r="C76">
        <f t="shared" si="3"/>
        <v>4</v>
      </c>
      <c r="D76" s="2">
        <v>0.47916666666666702</v>
      </c>
      <c r="E76">
        <f t="shared" si="4"/>
        <v>112.1</v>
      </c>
      <c r="F76">
        <v>-100</v>
      </c>
      <c r="G76" s="7"/>
      <c r="J76">
        <f t="shared" si="2"/>
        <v>15</v>
      </c>
    </row>
    <row r="77" spans="2:10">
      <c r="B77" s="4" t="s">
        <v>271</v>
      </c>
      <c r="C77">
        <f t="shared" si="3"/>
        <v>4</v>
      </c>
      <c r="D77" s="2">
        <v>0.48611111111111099</v>
      </c>
      <c r="E77">
        <f t="shared" si="4"/>
        <v>107.9</v>
      </c>
      <c r="F77">
        <v>-100</v>
      </c>
      <c r="G77" s="7"/>
      <c r="J77">
        <f t="shared" si="2"/>
        <v>16</v>
      </c>
    </row>
    <row r="78" spans="2:10">
      <c r="B78" s="4" t="s">
        <v>272</v>
      </c>
      <c r="C78">
        <f t="shared" si="3"/>
        <v>4</v>
      </c>
      <c r="D78" s="2">
        <v>0.49305555555555602</v>
      </c>
      <c r="E78">
        <f t="shared" si="4"/>
        <v>103.7</v>
      </c>
      <c r="F78">
        <v>-100</v>
      </c>
      <c r="G78" s="7"/>
      <c r="J78">
        <f t="shared" si="2"/>
        <v>17</v>
      </c>
    </row>
    <row r="79" spans="2:10">
      <c r="B79" s="5" t="s">
        <v>153</v>
      </c>
      <c r="C79">
        <f t="shared" si="3"/>
        <v>4</v>
      </c>
      <c r="D79" s="2">
        <v>0.5</v>
      </c>
      <c r="E79">
        <f t="shared" si="4"/>
        <v>99.6</v>
      </c>
      <c r="F79">
        <v>-100</v>
      </c>
      <c r="G79" s="7"/>
      <c r="J79">
        <f t="shared" si="2"/>
        <v>18</v>
      </c>
    </row>
    <row r="80" spans="2:10">
      <c r="B80" s="5" t="s">
        <v>154</v>
      </c>
      <c r="C80">
        <f t="shared" si="3"/>
        <v>4</v>
      </c>
      <c r="D80" s="2">
        <v>0.50694444444444398</v>
      </c>
      <c r="E80">
        <f t="shared" si="4"/>
        <v>95.7</v>
      </c>
      <c r="F80">
        <v>-100</v>
      </c>
      <c r="G80" s="7"/>
      <c r="J80">
        <f t="shared" si="2"/>
        <v>19</v>
      </c>
    </row>
    <row r="81" spans="2:10">
      <c r="B81" s="5" t="s">
        <v>155</v>
      </c>
      <c r="C81">
        <f t="shared" si="3"/>
        <v>4</v>
      </c>
      <c r="D81" s="2">
        <v>0.51388888888888895</v>
      </c>
      <c r="E81">
        <f t="shared" si="4"/>
        <v>91.7</v>
      </c>
      <c r="F81">
        <v>-100</v>
      </c>
      <c r="G81" s="7"/>
      <c r="J81">
        <f t="shared" si="2"/>
        <v>20</v>
      </c>
    </row>
    <row r="82" spans="2:10">
      <c r="B82" s="5" t="s">
        <v>156</v>
      </c>
      <c r="C82">
        <f t="shared" si="3"/>
        <v>4</v>
      </c>
      <c r="D82" s="2">
        <v>0.52083333333333304</v>
      </c>
      <c r="E82">
        <f t="shared" si="4"/>
        <v>87.9</v>
      </c>
      <c r="F82">
        <v>-100</v>
      </c>
      <c r="G82" s="7"/>
      <c r="J82">
        <f t="shared" si="2"/>
        <v>21</v>
      </c>
    </row>
    <row r="83" spans="2:10">
      <c r="B83" s="5" t="s">
        <v>157</v>
      </c>
      <c r="C83">
        <f t="shared" si="3"/>
        <v>4</v>
      </c>
      <c r="D83" s="2">
        <v>0.52777777777777801</v>
      </c>
      <c r="E83">
        <f t="shared" si="4"/>
        <v>84</v>
      </c>
      <c r="F83">
        <v>-100</v>
      </c>
      <c r="G83" s="7"/>
      <c r="J83">
        <f t="shared" si="2"/>
        <v>22</v>
      </c>
    </row>
    <row r="84" spans="2:10">
      <c r="B84" s="5" t="s">
        <v>158</v>
      </c>
      <c r="C84">
        <f t="shared" si="3"/>
        <v>4</v>
      </c>
      <c r="D84" s="2">
        <v>0.53472222222222199</v>
      </c>
      <c r="E84">
        <f t="shared" si="4"/>
        <v>80.099999999999994</v>
      </c>
      <c r="F84">
        <v>-100</v>
      </c>
      <c r="G84" s="7"/>
      <c r="J84">
        <f t="shared" si="2"/>
        <v>23</v>
      </c>
    </row>
    <row r="85" spans="2:10">
      <c r="B85" s="5" t="s">
        <v>159</v>
      </c>
      <c r="C85">
        <f t="shared" si="3"/>
        <v>4</v>
      </c>
      <c r="D85" s="2">
        <v>0.54166666666666696</v>
      </c>
      <c r="E85">
        <f t="shared" si="4"/>
        <v>76.2</v>
      </c>
      <c r="F85">
        <v>-100</v>
      </c>
      <c r="G85" s="7"/>
      <c r="J85">
        <f t="shared" si="2"/>
        <v>24</v>
      </c>
    </row>
    <row r="86" spans="2:10">
      <c r="B86" s="5" t="s">
        <v>160</v>
      </c>
      <c r="C86">
        <f t="shared" si="3"/>
        <v>4</v>
      </c>
      <c r="D86" s="2">
        <v>0.54861111111111105</v>
      </c>
      <c r="E86">
        <f t="shared" si="4"/>
        <v>72.3</v>
      </c>
      <c r="F86">
        <v>-100</v>
      </c>
      <c r="G86" s="7"/>
      <c r="J86">
        <f t="shared" si="2"/>
        <v>25</v>
      </c>
    </row>
    <row r="87" spans="2:10">
      <c r="B87" s="5" t="s">
        <v>161</v>
      </c>
      <c r="C87">
        <f t="shared" si="3"/>
        <v>4</v>
      </c>
      <c r="D87" s="2">
        <v>0.55555555555555602</v>
      </c>
      <c r="E87">
        <f t="shared" si="4"/>
        <v>68.400000000000006</v>
      </c>
      <c r="F87">
        <v>-100</v>
      </c>
      <c r="G87" s="7"/>
      <c r="J87">
        <f t="shared" si="2"/>
        <v>26</v>
      </c>
    </row>
    <row r="88" spans="2:10">
      <c r="B88" s="5" t="s">
        <v>162</v>
      </c>
      <c r="C88">
        <f t="shared" si="3"/>
        <v>4</v>
      </c>
      <c r="D88" s="2">
        <v>0.5625</v>
      </c>
      <c r="E88">
        <f t="shared" si="4"/>
        <v>64.400000000000006</v>
      </c>
      <c r="F88">
        <v>-100</v>
      </c>
      <c r="G88" s="7"/>
      <c r="J88">
        <f t="shared" si="2"/>
        <v>27</v>
      </c>
    </row>
    <row r="89" spans="2:10">
      <c r="B89" s="5" t="s">
        <v>163</v>
      </c>
      <c r="C89">
        <f t="shared" si="3"/>
        <v>4</v>
      </c>
      <c r="D89" s="2">
        <v>0.56944444444444398</v>
      </c>
      <c r="E89">
        <f t="shared" si="4"/>
        <v>60.4</v>
      </c>
      <c r="F89">
        <v>-100</v>
      </c>
      <c r="G89" s="7"/>
      <c r="J89">
        <f t="shared" si="2"/>
        <v>28</v>
      </c>
    </row>
    <row r="90" spans="2:10">
      <c r="B90" s="5" t="s">
        <v>164</v>
      </c>
      <c r="C90">
        <f t="shared" si="3"/>
        <v>4</v>
      </c>
      <c r="D90" s="2">
        <v>0.57638888888888895</v>
      </c>
      <c r="E90">
        <f t="shared" si="4"/>
        <v>56.4</v>
      </c>
      <c r="F90">
        <v>-100</v>
      </c>
      <c r="G90" s="7"/>
      <c r="J90">
        <f t="shared" si="2"/>
        <v>29</v>
      </c>
    </row>
    <row r="91" spans="2:10">
      <c r="B91" s="5" t="s">
        <v>165</v>
      </c>
      <c r="C91">
        <f t="shared" si="3"/>
        <v>4</v>
      </c>
      <c r="D91" s="2">
        <v>0.58333333333333304</v>
      </c>
      <c r="E91">
        <f t="shared" si="4"/>
        <v>52.4</v>
      </c>
      <c r="F91">
        <v>-100</v>
      </c>
      <c r="G91" s="7"/>
      <c r="J91">
        <f t="shared" si="2"/>
        <v>30</v>
      </c>
    </row>
    <row r="92" spans="2:10">
      <c r="B92" s="5" t="s">
        <v>166</v>
      </c>
      <c r="C92">
        <f t="shared" si="3"/>
        <v>4</v>
      </c>
      <c r="D92" s="2">
        <v>0.59027777777777801</v>
      </c>
      <c r="E92">
        <f t="shared" si="4"/>
        <v>48.5</v>
      </c>
      <c r="F92">
        <v>-100</v>
      </c>
      <c r="G92" s="7"/>
      <c r="J92">
        <f t="shared" si="2"/>
        <v>31</v>
      </c>
    </row>
    <row r="93" spans="2:10">
      <c r="B93" s="5" t="s">
        <v>167</v>
      </c>
      <c r="C93">
        <f t="shared" si="3"/>
        <v>4</v>
      </c>
      <c r="D93" s="2">
        <v>0.59722222222222199</v>
      </c>
      <c r="E93">
        <f t="shared" si="4"/>
        <v>44.7</v>
      </c>
      <c r="F93">
        <v>-100</v>
      </c>
      <c r="G93" s="7"/>
      <c r="J93">
        <f t="shared" si="2"/>
        <v>32</v>
      </c>
    </row>
    <row r="94" spans="2:10">
      <c r="B94" s="5" t="s">
        <v>168</v>
      </c>
      <c r="C94">
        <f t="shared" si="3"/>
        <v>4</v>
      </c>
      <c r="D94" s="2">
        <v>0.60416666666666696</v>
      </c>
      <c r="E94">
        <f t="shared" si="4"/>
        <v>41.2</v>
      </c>
      <c r="F94">
        <v>-100</v>
      </c>
      <c r="G94" s="7"/>
      <c r="J94">
        <f t="shared" si="2"/>
        <v>33</v>
      </c>
    </row>
    <row r="95" spans="2:10">
      <c r="B95" s="5" t="s">
        <v>169</v>
      </c>
      <c r="C95">
        <f t="shared" si="3"/>
        <v>4</v>
      </c>
      <c r="D95" s="2">
        <v>0.61111111111111105</v>
      </c>
      <c r="E95">
        <f t="shared" si="4"/>
        <v>37.9</v>
      </c>
      <c r="F95">
        <v>-100</v>
      </c>
      <c r="G95" s="7"/>
      <c r="J95">
        <f t="shared" si="2"/>
        <v>34</v>
      </c>
    </row>
    <row r="96" spans="2:10">
      <c r="B96" s="5" t="s">
        <v>170</v>
      </c>
      <c r="C96">
        <f t="shared" si="3"/>
        <v>4</v>
      </c>
      <c r="D96" s="2">
        <v>0.61805555555555503</v>
      </c>
      <c r="E96">
        <f t="shared" si="4"/>
        <v>34.799999999999997</v>
      </c>
      <c r="F96">
        <v>-100</v>
      </c>
      <c r="G96" s="7"/>
      <c r="J96">
        <f t="shared" si="2"/>
        <v>35</v>
      </c>
    </row>
    <row r="97" spans="2:10">
      <c r="B97" s="5" t="s">
        <v>171</v>
      </c>
      <c r="C97">
        <f t="shared" si="3"/>
        <v>4</v>
      </c>
      <c r="D97" s="2">
        <v>0.625</v>
      </c>
      <c r="E97">
        <f t="shared" si="4"/>
        <v>32.1</v>
      </c>
      <c r="F97">
        <v>-100</v>
      </c>
      <c r="G97" s="7"/>
      <c r="J97">
        <f t="shared" si="2"/>
        <v>36</v>
      </c>
    </row>
    <row r="98" spans="2:10">
      <c r="B98" s="5" t="s">
        <v>172</v>
      </c>
      <c r="C98">
        <f t="shared" si="3"/>
        <v>4</v>
      </c>
      <c r="D98" s="2">
        <v>0.63194444444444398</v>
      </c>
      <c r="E98">
        <f t="shared" si="4"/>
        <v>29.8</v>
      </c>
      <c r="F98">
        <v>-100</v>
      </c>
      <c r="G98" s="7"/>
      <c r="J98">
        <f t="shared" si="2"/>
        <v>37</v>
      </c>
    </row>
    <row r="99" spans="2:10">
      <c r="B99" s="5" t="s">
        <v>173</v>
      </c>
      <c r="C99">
        <f t="shared" si="3"/>
        <v>4</v>
      </c>
      <c r="D99" s="2">
        <v>0.63888888888888895</v>
      </c>
      <c r="E99">
        <f t="shared" si="4"/>
        <v>27.9</v>
      </c>
      <c r="F99">
        <v>-100</v>
      </c>
      <c r="G99" s="7"/>
      <c r="J99">
        <f t="shared" si="2"/>
        <v>38</v>
      </c>
    </row>
    <row r="100" spans="2:10">
      <c r="B100" s="5" t="s">
        <v>174</v>
      </c>
      <c r="C100">
        <f t="shared" si="3"/>
        <v>4</v>
      </c>
      <c r="D100" s="2">
        <v>0.64583333333333304</v>
      </c>
      <c r="E100">
        <f t="shared" si="4"/>
        <v>26.5</v>
      </c>
      <c r="F100">
        <v>-100</v>
      </c>
      <c r="G100" s="7"/>
      <c r="J100">
        <f t="shared" si="2"/>
        <v>39</v>
      </c>
    </row>
    <row r="101" spans="2:10">
      <c r="B101" s="5" t="s">
        <v>175</v>
      </c>
      <c r="C101">
        <f t="shared" si="3"/>
        <v>4</v>
      </c>
      <c r="D101" s="2">
        <v>0.65277777777777801</v>
      </c>
      <c r="E101">
        <f t="shared" si="4"/>
        <v>25.5</v>
      </c>
      <c r="F101">
        <v>-100</v>
      </c>
      <c r="G101" s="7"/>
      <c r="J101">
        <f t="shared" si="2"/>
        <v>40</v>
      </c>
    </row>
    <row r="102" spans="2:10">
      <c r="B102" s="5" t="s">
        <v>176</v>
      </c>
      <c r="C102">
        <f t="shared" si="3"/>
        <v>4</v>
      </c>
      <c r="D102" s="2">
        <v>0.65972222222222199</v>
      </c>
      <c r="E102">
        <f t="shared" si="4"/>
        <v>24.9</v>
      </c>
      <c r="F102">
        <v>-100</v>
      </c>
      <c r="G102" s="7"/>
      <c r="J102">
        <f t="shared" si="2"/>
        <v>41</v>
      </c>
    </row>
    <row r="103" spans="2:10">
      <c r="B103" s="5" t="s">
        <v>177</v>
      </c>
      <c r="C103">
        <f t="shared" si="3"/>
        <v>4</v>
      </c>
      <c r="D103" s="2">
        <v>0.66666666666666696</v>
      </c>
      <c r="E103">
        <f t="shared" si="4"/>
        <v>24.8</v>
      </c>
      <c r="F103">
        <v>-100</v>
      </c>
      <c r="G103" s="7"/>
      <c r="J103">
        <f t="shared" si="2"/>
        <v>42</v>
      </c>
    </row>
    <row r="104" spans="2:10">
      <c r="B104" s="5" t="s">
        <v>178</v>
      </c>
      <c r="C104">
        <f t="shared" si="3"/>
        <v>4</v>
      </c>
      <c r="D104" s="2">
        <v>0.67361111111111105</v>
      </c>
      <c r="E104">
        <f t="shared" si="4"/>
        <v>25.1</v>
      </c>
      <c r="F104">
        <v>-100</v>
      </c>
      <c r="G104" s="7"/>
    </row>
    <row r="105" spans="2:10">
      <c r="B105" s="5" t="s">
        <v>179</v>
      </c>
      <c r="C105">
        <f t="shared" si="3"/>
        <v>4</v>
      </c>
      <c r="D105" s="2">
        <v>0.68055555555555503</v>
      </c>
      <c r="E105">
        <f t="shared" si="4"/>
        <v>25.8</v>
      </c>
      <c r="F105">
        <v>-100</v>
      </c>
      <c r="G105" s="7"/>
    </row>
    <row r="106" spans="2:10">
      <c r="B106" s="5" t="s">
        <v>180</v>
      </c>
      <c r="C106">
        <f t="shared" si="3"/>
        <v>4</v>
      </c>
      <c r="D106" s="2">
        <v>0.6875</v>
      </c>
      <c r="E106">
        <f t="shared" si="4"/>
        <v>26.9</v>
      </c>
      <c r="F106">
        <v>-100</v>
      </c>
      <c r="G106" s="7"/>
    </row>
    <row r="107" spans="2:10">
      <c r="B107" s="5" t="s">
        <v>181</v>
      </c>
      <c r="C107">
        <f t="shared" si="3"/>
        <v>5</v>
      </c>
      <c r="D107" s="2">
        <v>0.69444444444444398</v>
      </c>
      <c r="E107">
        <f t="shared" si="4"/>
        <v>28.3</v>
      </c>
      <c r="F107">
        <v>-100</v>
      </c>
      <c r="G107" s="7"/>
    </row>
    <row r="108" spans="2:10">
      <c r="B108" s="5" t="s">
        <v>182</v>
      </c>
      <c r="C108">
        <f t="shared" si="3"/>
        <v>5</v>
      </c>
      <c r="D108" s="2">
        <v>0.70138888888888895</v>
      </c>
      <c r="E108">
        <f t="shared" si="4"/>
        <v>29.9</v>
      </c>
      <c r="F108">
        <v>-100</v>
      </c>
      <c r="G108" s="7"/>
    </row>
    <row r="109" spans="2:10">
      <c r="B109" s="5" t="s">
        <v>183</v>
      </c>
      <c r="C109">
        <f t="shared" si="3"/>
        <v>5</v>
      </c>
      <c r="D109" s="2">
        <v>0.70833333333333304</v>
      </c>
      <c r="E109">
        <f t="shared" si="4"/>
        <v>31.9</v>
      </c>
      <c r="F109">
        <v>-100</v>
      </c>
      <c r="G109" s="7"/>
    </row>
    <row r="110" spans="2:10">
      <c r="B110" s="5" t="s">
        <v>184</v>
      </c>
      <c r="C110">
        <f t="shared" si="3"/>
        <v>5</v>
      </c>
      <c r="D110" s="2">
        <v>0.71527777777777801</v>
      </c>
      <c r="E110">
        <f t="shared" si="4"/>
        <v>34</v>
      </c>
      <c r="F110">
        <v>-100</v>
      </c>
      <c r="G110" s="7"/>
    </row>
    <row r="111" spans="2:10">
      <c r="B111" s="5" t="s">
        <v>185</v>
      </c>
      <c r="C111">
        <f t="shared" si="3"/>
        <v>5</v>
      </c>
      <c r="D111" s="2">
        <v>0.72222222222222199</v>
      </c>
      <c r="E111">
        <f t="shared" si="4"/>
        <v>36.299999999999997</v>
      </c>
      <c r="F111">
        <v>-100</v>
      </c>
      <c r="G111" s="7"/>
    </row>
    <row r="112" spans="2:10">
      <c r="B112" s="5" t="s">
        <v>186</v>
      </c>
      <c r="C112">
        <f t="shared" si="3"/>
        <v>5</v>
      </c>
      <c r="D112" s="2">
        <v>0.72916666666666696</v>
      </c>
      <c r="E112">
        <f t="shared" si="4"/>
        <v>38.700000000000003</v>
      </c>
      <c r="F112">
        <v>-100</v>
      </c>
      <c r="G112" s="7"/>
    </row>
    <row r="113" spans="2:7">
      <c r="B113" s="5" t="s">
        <v>187</v>
      </c>
      <c r="C113">
        <f t="shared" si="3"/>
        <v>5</v>
      </c>
      <c r="D113" s="2">
        <v>0.73611111111111105</v>
      </c>
      <c r="E113">
        <f t="shared" si="4"/>
        <v>41.3</v>
      </c>
      <c r="F113">
        <v>-100</v>
      </c>
      <c r="G113" s="7"/>
    </row>
    <row r="114" spans="2:7">
      <c r="B114" s="5" t="s">
        <v>188</v>
      </c>
      <c r="C114">
        <f t="shared" si="3"/>
        <v>5</v>
      </c>
      <c r="D114" s="2">
        <v>0.74305555555555503</v>
      </c>
      <c r="E114">
        <f t="shared" si="4"/>
        <v>44.1</v>
      </c>
      <c r="F114">
        <v>-100</v>
      </c>
      <c r="G114" s="7"/>
    </row>
    <row r="115" spans="2:7">
      <c r="B115" s="5" t="s">
        <v>189</v>
      </c>
      <c r="C115">
        <f t="shared" si="3"/>
        <v>5</v>
      </c>
      <c r="D115" s="2">
        <v>0.75</v>
      </c>
      <c r="E115">
        <f t="shared" si="4"/>
        <v>47</v>
      </c>
      <c r="F115">
        <v>-100</v>
      </c>
      <c r="G115" s="7"/>
    </row>
    <row r="116" spans="2:7">
      <c r="B116" s="5" t="s">
        <v>190</v>
      </c>
      <c r="C116">
        <f t="shared" si="3"/>
        <v>5</v>
      </c>
      <c r="D116" s="2">
        <v>0.75694444444444398</v>
      </c>
      <c r="E116">
        <f t="shared" si="4"/>
        <v>50.1</v>
      </c>
      <c r="F116">
        <v>-100</v>
      </c>
      <c r="G116" s="7"/>
    </row>
    <row r="117" spans="2:7">
      <c r="B117" s="5" t="s">
        <v>191</v>
      </c>
      <c r="C117">
        <f t="shared" si="3"/>
        <v>5</v>
      </c>
      <c r="D117" s="2">
        <v>0.76388888888888895</v>
      </c>
      <c r="E117">
        <f t="shared" si="4"/>
        <v>53.3</v>
      </c>
      <c r="F117">
        <v>-100</v>
      </c>
      <c r="G117" s="7"/>
    </row>
    <row r="118" spans="2:7">
      <c r="B118" s="5" t="s">
        <v>192</v>
      </c>
      <c r="C118">
        <f t="shared" si="3"/>
        <v>5</v>
      </c>
      <c r="D118" s="2">
        <v>0.77083333333333304</v>
      </c>
      <c r="E118">
        <f t="shared" si="4"/>
        <v>56.8</v>
      </c>
      <c r="F118">
        <v>-100</v>
      </c>
      <c r="G118" s="7"/>
    </row>
    <row r="119" spans="2:7">
      <c r="B119" s="5" t="s">
        <v>193</v>
      </c>
      <c r="C119">
        <f t="shared" si="3"/>
        <v>5</v>
      </c>
      <c r="D119" s="2">
        <v>0.77777777777777801</v>
      </c>
      <c r="E119">
        <f t="shared" si="4"/>
        <v>60.4</v>
      </c>
      <c r="F119">
        <v>-100</v>
      </c>
      <c r="G119" s="7"/>
    </row>
    <row r="120" spans="2:7">
      <c r="B120" s="5" t="s">
        <v>194</v>
      </c>
      <c r="C120">
        <f t="shared" si="3"/>
        <v>5</v>
      </c>
      <c r="D120" s="2">
        <v>0.78472222222222199</v>
      </c>
      <c r="E120">
        <f t="shared" si="4"/>
        <v>64.400000000000006</v>
      </c>
      <c r="F120">
        <v>-100</v>
      </c>
      <c r="G120" s="7"/>
    </row>
    <row r="121" spans="2:7">
      <c r="B121" s="5" t="s">
        <v>195</v>
      </c>
      <c r="C121">
        <f t="shared" si="3"/>
        <v>5</v>
      </c>
      <c r="D121" s="2">
        <v>0.79166666666666696</v>
      </c>
      <c r="E121">
        <f t="shared" si="4"/>
        <v>68.599999999999994</v>
      </c>
      <c r="F121">
        <v>-100</v>
      </c>
      <c r="G121" s="7"/>
    </row>
    <row r="122" spans="2:7">
      <c r="B122" s="5" t="s">
        <v>196</v>
      </c>
      <c r="C122">
        <f t="shared" si="3"/>
        <v>5</v>
      </c>
      <c r="D122" s="2">
        <v>0.79861111111111105</v>
      </c>
      <c r="E122">
        <f t="shared" si="4"/>
        <v>73</v>
      </c>
      <c r="F122">
        <v>-100</v>
      </c>
      <c r="G122" s="7"/>
    </row>
    <row r="123" spans="2:7">
      <c r="B123" s="5" t="s">
        <v>197</v>
      </c>
      <c r="C123">
        <f t="shared" si="3"/>
        <v>5</v>
      </c>
      <c r="D123" s="2">
        <v>0.80555555555555503</v>
      </c>
      <c r="E123">
        <f t="shared" si="4"/>
        <v>77.8</v>
      </c>
      <c r="F123">
        <v>-100</v>
      </c>
      <c r="G123" s="7"/>
    </row>
    <row r="124" spans="2:7">
      <c r="B124" s="5" t="s">
        <v>198</v>
      </c>
      <c r="C124">
        <f t="shared" si="3"/>
        <v>5</v>
      </c>
      <c r="D124" s="2">
        <v>0.8125</v>
      </c>
      <c r="E124">
        <f t="shared" si="4"/>
        <v>82.8</v>
      </c>
      <c r="F124">
        <v>-100</v>
      </c>
      <c r="G124" s="7"/>
    </row>
    <row r="125" spans="2:7">
      <c r="B125" s="5" t="s">
        <v>199</v>
      </c>
      <c r="C125">
        <f t="shared" si="3"/>
        <v>5</v>
      </c>
      <c r="D125" s="2">
        <v>0.81944444444444398</v>
      </c>
      <c r="E125">
        <f t="shared" si="4"/>
        <v>88</v>
      </c>
      <c r="F125">
        <v>-100</v>
      </c>
      <c r="G125" s="7"/>
    </row>
    <row r="126" spans="2:7">
      <c r="B126" s="5" t="s">
        <v>200</v>
      </c>
      <c r="C126">
        <f t="shared" si="3"/>
        <v>5</v>
      </c>
      <c r="D126" s="2">
        <v>0.82638888888888895</v>
      </c>
      <c r="E126">
        <f t="shared" si="4"/>
        <v>93.4</v>
      </c>
      <c r="F126">
        <v>-100</v>
      </c>
      <c r="G126" s="7"/>
    </row>
    <row r="127" spans="2:7">
      <c r="B127" s="5" t="s">
        <v>201</v>
      </c>
      <c r="C127">
        <f t="shared" si="3"/>
        <v>5</v>
      </c>
      <c r="D127" s="2">
        <v>0.83333333333333304</v>
      </c>
      <c r="E127">
        <f t="shared" si="4"/>
        <v>98.9</v>
      </c>
      <c r="F127">
        <v>-100</v>
      </c>
      <c r="G127" s="7"/>
    </row>
    <row r="128" spans="2:7">
      <c r="B128" s="5" t="s">
        <v>273</v>
      </c>
      <c r="C128">
        <f t="shared" si="3"/>
        <v>5</v>
      </c>
      <c r="D128" s="2">
        <v>0.84027777777777801</v>
      </c>
      <c r="E128">
        <f t="shared" si="4"/>
        <v>104.6</v>
      </c>
      <c r="F128">
        <v>-100</v>
      </c>
      <c r="G128" s="7"/>
    </row>
    <row r="129" spans="2:7">
      <c r="B129" s="5" t="s">
        <v>274</v>
      </c>
      <c r="C129">
        <f t="shared" si="3"/>
        <v>5</v>
      </c>
      <c r="D129" s="2">
        <v>0.84722222222222199</v>
      </c>
      <c r="E129">
        <f t="shared" si="4"/>
        <v>110.3</v>
      </c>
      <c r="F129">
        <v>-100</v>
      </c>
      <c r="G129" s="7"/>
    </row>
    <row r="130" spans="2:7">
      <c r="B130" s="5" t="s">
        <v>275</v>
      </c>
      <c r="C130">
        <f t="shared" si="3"/>
        <v>5</v>
      </c>
      <c r="D130" s="2">
        <v>0.85416666666666696</v>
      </c>
      <c r="E130">
        <f t="shared" si="4"/>
        <v>115.9</v>
      </c>
      <c r="F130">
        <v>-100</v>
      </c>
      <c r="G130" s="7"/>
    </row>
    <row r="131" spans="2:7">
      <c r="B131" s="5" t="s">
        <v>276</v>
      </c>
      <c r="C131">
        <f t="shared" si="3"/>
        <v>5</v>
      </c>
      <c r="D131" s="2">
        <v>0.86111111111111105</v>
      </c>
      <c r="E131">
        <f t="shared" si="4"/>
        <v>121.3</v>
      </c>
      <c r="F131">
        <v>-100</v>
      </c>
      <c r="G131" s="7"/>
    </row>
    <row r="132" spans="2:7">
      <c r="B132" s="5" t="s">
        <v>277</v>
      </c>
      <c r="C132">
        <f t="shared" si="3"/>
        <v>5</v>
      </c>
      <c r="D132" s="2">
        <v>0.86805555555555503</v>
      </c>
      <c r="E132">
        <f t="shared" si="4"/>
        <v>126.6</v>
      </c>
      <c r="F132">
        <v>-100</v>
      </c>
      <c r="G132" s="7"/>
    </row>
    <row r="133" spans="2:7">
      <c r="B133" s="5" t="s">
        <v>278</v>
      </c>
      <c r="C133">
        <f t="shared" si="3"/>
        <v>5</v>
      </c>
      <c r="D133" s="2">
        <v>0.875</v>
      </c>
      <c r="E133">
        <f t="shared" si="4"/>
        <v>131.6</v>
      </c>
      <c r="F133">
        <v>-100</v>
      </c>
      <c r="G133" s="7"/>
    </row>
    <row r="134" spans="2:7">
      <c r="B134" s="5" t="s">
        <v>279</v>
      </c>
      <c r="C134">
        <f t="shared" si="3"/>
        <v>5</v>
      </c>
      <c r="D134" s="2">
        <v>0.88194444444444398</v>
      </c>
      <c r="E134">
        <f t="shared" si="4"/>
        <v>136.19999999999999</v>
      </c>
      <c r="F134">
        <v>-100</v>
      </c>
      <c r="G134" s="7"/>
    </row>
    <row r="135" spans="2:7">
      <c r="B135" s="5" t="s">
        <v>280</v>
      </c>
      <c r="C135">
        <f t="shared" si="3"/>
        <v>5</v>
      </c>
      <c r="D135" s="2">
        <v>0.88888888888888895</v>
      </c>
      <c r="E135">
        <f t="shared" si="4"/>
        <v>140.4</v>
      </c>
      <c r="F135">
        <v>-100</v>
      </c>
      <c r="G135" s="7"/>
    </row>
    <row r="136" spans="2:7">
      <c r="B136" s="5" t="s">
        <v>281</v>
      </c>
      <c r="C136">
        <f t="shared" ref="C136:C150" si="5">FIND(",",$B136)</f>
        <v>5</v>
      </c>
      <c r="D136" s="2">
        <v>0.89583333333333304</v>
      </c>
      <c r="E136">
        <f t="shared" ref="E136:E150" si="6">VALUE(MID($B136,C136+1,LEN($B136)-$C136))</f>
        <v>144.19999999999999</v>
      </c>
      <c r="F136">
        <v>-100</v>
      </c>
      <c r="G136" s="7"/>
    </row>
    <row r="137" spans="2:7">
      <c r="B137" s="5" t="s">
        <v>282</v>
      </c>
      <c r="C137">
        <f t="shared" si="5"/>
        <v>5</v>
      </c>
      <c r="D137" s="2">
        <v>0.90277777777777801</v>
      </c>
      <c r="E137">
        <f t="shared" si="6"/>
        <v>147.5</v>
      </c>
      <c r="F137">
        <v>-100</v>
      </c>
      <c r="G137" s="7"/>
    </row>
    <row r="138" spans="2:7">
      <c r="B138" s="5" t="s">
        <v>283</v>
      </c>
      <c r="C138">
        <f t="shared" si="5"/>
        <v>5</v>
      </c>
      <c r="D138" s="2">
        <v>0.90972222222222199</v>
      </c>
      <c r="E138">
        <f t="shared" si="6"/>
        <v>150.19999999999999</v>
      </c>
      <c r="F138">
        <v>-100</v>
      </c>
      <c r="G138" s="7"/>
    </row>
    <row r="139" spans="2:7">
      <c r="B139" s="5" t="s">
        <v>284</v>
      </c>
      <c r="C139">
        <f t="shared" si="5"/>
        <v>5</v>
      </c>
      <c r="D139" s="2">
        <v>0.91666666666666696</v>
      </c>
      <c r="E139">
        <f t="shared" si="6"/>
        <v>152.5</v>
      </c>
      <c r="F139">
        <v>-100</v>
      </c>
      <c r="G139" s="7"/>
    </row>
    <row r="140" spans="2:7">
      <c r="B140" s="5" t="s">
        <v>285</v>
      </c>
      <c r="C140">
        <f t="shared" si="5"/>
        <v>5</v>
      </c>
      <c r="D140" s="2">
        <v>0.92361111111111105</v>
      </c>
      <c r="E140">
        <f t="shared" si="6"/>
        <v>154.19999999999999</v>
      </c>
      <c r="F140">
        <v>-100</v>
      </c>
      <c r="G140" s="7"/>
    </row>
    <row r="141" spans="2:7">
      <c r="B141" s="5" t="s">
        <v>286</v>
      </c>
      <c r="C141">
        <f t="shared" si="5"/>
        <v>5</v>
      </c>
      <c r="D141" s="2">
        <v>0.93055555555555503</v>
      </c>
      <c r="E141">
        <f t="shared" si="6"/>
        <v>155.5</v>
      </c>
      <c r="F141">
        <v>-100</v>
      </c>
      <c r="G141" s="7"/>
    </row>
    <row r="142" spans="2:7">
      <c r="B142" s="5" t="s">
        <v>287</v>
      </c>
      <c r="C142">
        <f t="shared" si="5"/>
        <v>5</v>
      </c>
      <c r="D142" s="2">
        <v>0.9375</v>
      </c>
      <c r="E142">
        <f t="shared" si="6"/>
        <v>156.30000000000001</v>
      </c>
      <c r="F142">
        <v>-100</v>
      </c>
      <c r="G142" s="7"/>
    </row>
    <row r="143" spans="2:7">
      <c r="B143" s="5" t="s">
        <v>288</v>
      </c>
      <c r="C143">
        <f t="shared" si="5"/>
        <v>5</v>
      </c>
      <c r="D143" s="2">
        <v>0.94444444444444398</v>
      </c>
      <c r="E143">
        <f t="shared" si="6"/>
        <v>156.69999999999999</v>
      </c>
      <c r="F143">
        <v>-100</v>
      </c>
      <c r="G143" s="7"/>
    </row>
    <row r="144" spans="2:7">
      <c r="B144" s="5" t="s">
        <v>289</v>
      </c>
      <c r="C144">
        <f t="shared" si="5"/>
        <v>5</v>
      </c>
      <c r="D144" s="2">
        <v>0.95138888888888895</v>
      </c>
      <c r="E144">
        <f t="shared" si="6"/>
        <v>156.80000000000001</v>
      </c>
      <c r="F144">
        <v>-100</v>
      </c>
      <c r="G144" s="7"/>
    </row>
    <row r="145" spans="2:7">
      <c r="B145" s="5" t="s">
        <v>290</v>
      </c>
      <c r="C145">
        <f t="shared" si="5"/>
        <v>5</v>
      </c>
      <c r="D145" s="2">
        <v>0.95833333333333304</v>
      </c>
      <c r="E145">
        <f t="shared" si="6"/>
        <v>156.6</v>
      </c>
      <c r="F145">
        <v>-100</v>
      </c>
      <c r="G145" s="7"/>
    </row>
    <row r="146" spans="2:7">
      <c r="B146" s="5" t="s">
        <v>291</v>
      </c>
      <c r="C146">
        <f t="shared" si="5"/>
        <v>5</v>
      </c>
      <c r="D146" s="2">
        <v>0.96527777777777801</v>
      </c>
      <c r="E146">
        <f t="shared" si="6"/>
        <v>156.1</v>
      </c>
      <c r="F146">
        <v>-100</v>
      </c>
      <c r="G146" s="7"/>
    </row>
    <row r="147" spans="2:7">
      <c r="B147" s="5" t="s">
        <v>292</v>
      </c>
      <c r="C147">
        <f t="shared" si="5"/>
        <v>5</v>
      </c>
      <c r="D147" s="2">
        <v>0.97222222222222199</v>
      </c>
      <c r="E147">
        <f t="shared" si="6"/>
        <v>155.5</v>
      </c>
      <c r="F147">
        <v>-100</v>
      </c>
      <c r="G147" s="7"/>
    </row>
    <row r="148" spans="2:7">
      <c r="B148" s="5" t="s">
        <v>293</v>
      </c>
      <c r="C148">
        <f t="shared" si="5"/>
        <v>5</v>
      </c>
      <c r="D148" s="2">
        <v>0.97916666666666696</v>
      </c>
      <c r="E148">
        <f t="shared" si="6"/>
        <v>154.69999999999999</v>
      </c>
      <c r="F148">
        <v>-100</v>
      </c>
      <c r="G148" s="7"/>
    </row>
    <row r="149" spans="2:7">
      <c r="B149" s="5" t="s">
        <v>294</v>
      </c>
      <c r="C149">
        <f t="shared" si="5"/>
        <v>5</v>
      </c>
      <c r="D149" s="2">
        <v>0.98611111111111105</v>
      </c>
      <c r="E149">
        <f t="shared" si="6"/>
        <v>153.80000000000001</v>
      </c>
      <c r="F149">
        <v>-100</v>
      </c>
      <c r="G149" s="7"/>
    </row>
    <row r="150" spans="2:7">
      <c r="B150" s="5" t="s">
        <v>295</v>
      </c>
      <c r="C150">
        <f t="shared" si="5"/>
        <v>5</v>
      </c>
      <c r="D150" s="2">
        <v>0.99305555555555503</v>
      </c>
      <c r="E150">
        <f t="shared" si="6"/>
        <v>152.80000000000001</v>
      </c>
      <c r="F150">
        <v>-100</v>
      </c>
      <c r="G150" s="7"/>
    </row>
    <row r="151" spans="2:7">
      <c r="B151" s="6" t="s">
        <v>296</v>
      </c>
    </row>
  </sheetData>
  <phoneticPr fontId="1"/>
  <hyperlinks>
    <hyperlink ref="B1" location="Dashboard!A1" display="Dashboard!A1" xr:uid="{93B68042-2A9F-4116-AB11-85494B398C4C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54718-015E-4DE2-9F38-B96B85856E95}">
  <dimension ref="B1:H151"/>
  <sheetViews>
    <sheetView zoomScale="85" zoomScaleNormal="85" workbookViewId="0">
      <selection activeCell="H8" sqref="H8"/>
    </sheetView>
  </sheetViews>
  <sheetFormatPr defaultRowHeight="18.45"/>
  <cols>
    <col min="1" max="1" width="2.640625" customWidth="1"/>
    <col min="2" max="2" width="17.140625" bestFit="1" customWidth="1"/>
    <col min="3" max="3" width="8.7109375" bestFit="1" customWidth="1"/>
    <col min="7" max="7" width="10.0703125" bestFit="1" customWidth="1"/>
  </cols>
  <sheetData>
    <row r="1" spans="2:7">
      <c r="B1" s="1" t="s">
        <v>1477</v>
      </c>
    </row>
    <row r="2" spans="2:7">
      <c r="B2" s="3" t="s">
        <v>6</v>
      </c>
    </row>
    <row r="3" spans="2:7">
      <c r="B3" s="3" t="s">
        <v>310</v>
      </c>
    </row>
    <row r="4" spans="2:7">
      <c r="B4" s="3" t="s">
        <v>8</v>
      </c>
    </row>
    <row r="5" spans="2:7" ht="182.6" customHeight="1">
      <c r="B5" s="3"/>
    </row>
    <row r="6" spans="2:7">
      <c r="B6" s="3"/>
      <c r="D6" t="s">
        <v>2</v>
      </c>
      <c r="E6" t="s">
        <v>299</v>
      </c>
      <c r="F6" t="s">
        <v>300</v>
      </c>
    </row>
    <row r="7" spans="2:7">
      <c r="B7" s="4" t="s">
        <v>311</v>
      </c>
      <c r="C7">
        <f>FIND(",",$B7)</f>
        <v>2</v>
      </c>
      <c r="D7" s="2">
        <v>0</v>
      </c>
      <c r="E7">
        <f>VALUE(MID($B7,C7+1,LEN($B7)-$C7))</f>
        <v>129.6</v>
      </c>
      <c r="F7">
        <v>-100</v>
      </c>
      <c r="G7" s="7"/>
    </row>
    <row r="8" spans="2:7">
      <c r="B8" s="4" t="s">
        <v>312</v>
      </c>
      <c r="C8">
        <f t="shared" ref="C8:C71" si="0">FIND(",",$B8)</f>
        <v>3</v>
      </c>
      <c r="D8" s="2">
        <v>6.9444444444444441E-3</v>
      </c>
      <c r="E8">
        <f t="shared" ref="E8:E71" si="1">VALUE(MID($B8,C8+1,LEN($B8)-$C8))</f>
        <v>130.30000000000001</v>
      </c>
      <c r="F8">
        <v>-100</v>
      </c>
      <c r="G8" s="7"/>
    </row>
    <row r="9" spans="2:7">
      <c r="B9" s="4" t="s">
        <v>313</v>
      </c>
      <c r="C9">
        <f t="shared" si="0"/>
        <v>3</v>
      </c>
      <c r="D9" s="2">
        <v>1.38888888888889E-2</v>
      </c>
      <c r="E9">
        <f t="shared" si="1"/>
        <v>131</v>
      </c>
      <c r="F9">
        <v>-100</v>
      </c>
      <c r="G9" s="7"/>
    </row>
    <row r="10" spans="2:7">
      <c r="B10" s="4" t="s">
        <v>314</v>
      </c>
      <c r="C10">
        <f t="shared" si="0"/>
        <v>3</v>
      </c>
      <c r="D10" s="2">
        <v>2.0833333333333301E-2</v>
      </c>
      <c r="E10">
        <f t="shared" si="1"/>
        <v>131.69999999999999</v>
      </c>
      <c r="F10">
        <v>-100</v>
      </c>
      <c r="G10" s="7"/>
    </row>
    <row r="11" spans="2:7">
      <c r="B11" s="4" t="s">
        <v>315</v>
      </c>
      <c r="C11">
        <f t="shared" si="0"/>
        <v>3</v>
      </c>
      <c r="D11" s="2">
        <v>2.7777777777777801E-2</v>
      </c>
      <c r="E11">
        <f t="shared" si="1"/>
        <v>132.30000000000001</v>
      </c>
      <c r="F11">
        <v>-100</v>
      </c>
      <c r="G11" s="7"/>
    </row>
    <row r="12" spans="2:7">
      <c r="B12" s="4" t="s">
        <v>316</v>
      </c>
      <c r="C12">
        <f t="shared" si="0"/>
        <v>3</v>
      </c>
      <c r="D12" s="2">
        <v>3.4722222222222203E-2</v>
      </c>
      <c r="E12">
        <f t="shared" si="1"/>
        <v>132.80000000000001</v>
      </c>
      <c r="F12">
        <v>-100</v>
      </c>
      <c r="G12" s="7"/>
    </row>
    <row r="13" spans="2:7">
      <c r="B13" s="4" t="s">
        <v>317</v>
      </c>
      <c r="C13">
        <f t="shared" si="0"/>
        <v>3</v>
      </c>
      <c r="D13" s="2">
        <v>4.1666666666666699E-2</v>
      </c>
      <c r="E13">
        <f t="shared" si="1"/>
        <v>133.4</v>
      </c>
      <c r="F13">
        <v>-100</v>
      </c>
      <c r="G13" s="7"/>
    </row>
    <row r="14" spans="2:7">
      <c r="B14" s="4" t="s">
        <v>318</v>
      </c>
      <c r="C14">
        <f t="shared" si="0"/>
        <v>3</v>
      </c>
      <c r="D14" s="2">
        <v>4.8611111111111098E-2</v>
      </c>
      <c r="E14">
        <f t="shared" si="1"/>
        <v>133.80000000000001</v>
      </c>
      <c r="F14">
        <v>-100</v>
      </c>
      <c r="G14" s="7"/>
    </row>
    <row r="15" spans="2:7">
      <c r="B15" s="4" t="s">
        <v>319</v>
      </c>
      <c r="C15">
        <f t="shared" si="0"/>
        <v>3</v>
      </c>
      <c r="D15" s="2">
        <v>5.5555555555555601E-2</v>
      </c>
      <c r="E15">
        <f t="shared" si="1"/>
        <v>134.30000000000001</v>
      </c>
      <c r="F15">
        <v>-100</v>
      </c>
      <c r="G15" s="7"/>
    </row>
    <row r="16" spans="2:7">
      <c r="B16" s="4" t="s">
        <v>320</v>
      </c>
      <c r="C16">
        <f t="shared" si="0"/>
        <v>3</v>
      </c>
      <c r="D16" s="2">
        <v>6.25E-2</v>
      </c>
      <c r="E16">
        <f t="shared" si="1"/>
        <v>134.6</v>
      </c>
      <c r="F16">
        <v>-100</v>
      </c>
      <c r="G16" s="7"/>
    </row>
    <row r="17" spans="2:8">
      <c r="B17" s="4" t="s">
        <v>321</v>
      </c>
      <c r="C17">
        <f t="shared" si="0"/>
        <v>4</v>
      </c>
      <c r="D17" s="2">
        <v>6.9444444444444406E-2</v>
      </c>
      <c r="E17">
        <f t="shared" si="1"/>
        <v>135</v>
      </c>
      <c r="F17">
        <v>-100</v>
      </c>
      <c r="G17" s="7"/>
    </row>
    <row r="18" spans="2:8">
      <c r="B18" s="4" t="s">
        <v>322</v>
      </c>
      <c r="C18">
        <f t="shared" si="0"/>
        <v>4</v>
      </c>
      <c r="D18" s="2">
        <v>7.6388888888888895E-2</v>
      </c>
      <c r="E18">
        <f t="shared" si="1"/>
        <v>135.19999999999999</v>
      </c>
      <c r="F18">
        <v>-100</v>
      </c>
      <c r="G18" s="7"/>
    </row>
    <row r="19" spans="2:8">
      <c r="B19" s="4" t="s">
        <v>323</v>
      </c>
      <c r="C19">
        <f t="shared" si="0"/>
        <v>4</v>
      </c>
      <c r="D19" s="2">
        <v>8.3333333333333301E-2</v>
      </c>
      <c r="E19">
        <f t="shared" si="1"/>
        <v>135.30000000000001</v>
      </c>
      <c r="F19">
        <v>-100</v>
      </c>
      <c r="G19" s="7"/>
    </row>
    <row r="20" spans="2:8">
      <c r="B20" s="4" t="s">
        <v>324</v>
      </c>
      <c r="C20">
        <f t="shared" si="0"/>
        <v>4</v>
      </c>
      <c r="D20" s="2">
        <v>9.0277777777777804E-2</v>
      </c>
      <c r="E20">
        <f t="shared" si="1"/>
        <v>135.4</v>
      </c>
      <c r="F20">
        <v>-100</v>
      </c>
      <c r="H20" s="7" t="s">
        <v>302</v>
      </c>
    </row>
    <row r="21" spans="2:8">
      <c r="B21" s="4" t="s">
        <v>325</v>
      </c>
      <c r="C21">
        <f t="shared" si="0"/>
        <v>4</v>
      </c>
      <c r="D21" s="2">
        <v>9.7222222222222196E-2</v>
      </c>
      <c r="E21">
        <f t="shared" si="1"/>
        <v>135.30000000000001</v>
      </c>
      <c r="F21">
        <v>-100</v>
      </c>
      <c r="G21" s="7"/>
    </row>
    <row r="22" spans="2:8">
      <c r="B22" s="4" t="s">
        <v>326</v>
      </c>
      <c r="C22">
        <f t="shared" si="0"/>
        <v>4</v>
      </c>
      <c r="D22" s="2">
        <v>0.104166666666667</v>
      </c>
      <c r="E22">
        <f t="shared" si="1"/>
        <v>135.19999999999999</v>
      </c>
      <c r="F22">
        <v>-100</v>
      </c>
      <c r="G22" s="7"/>
    </row>
    <row r="23" spans="2:8">
      <c r="B23" s="4" t="s">
        <v>327</v>
      </c>
      <c r="C23">
        <f t="shared" si="0"/>
        <v>4</v>
      </c>
      <c r="D23" s="2">
        <v>0.11111111111111099</v>
      </c>
      <c r="E23">
        <f t="shared" si="1"/>
        <v>134.9</v>
      </c>
      <c r="F23">
        <v>-100</v>
      </c>
      <c r="G23" s="7"/>
    </row>
    <row r="24" spans="2:8">
      <c r="B24" s="4" t="s">
        <v>328</v>
      </c>
      <c r="C24">
        <f t="shared" si="0"/>
        <v>4</v>
      </c>
      <c r="D24" s="2">
        <v>0.118055555555556</v>
      </c>
      <c r="E24">
        <f t="shared" si="1"/>
        <v>134.4</v>
      </c>
      <c r="F24">
        <v>-100</v>
      </c>
      <c r="G24" s="7"/>
    </row>
    <row r="25" spans="2:8">
      <c r="B25" s="4" t="s">
        <v>329</v>
      </c>
      <c r="C25">
        <f t="shared" si="0"/>
        <v>4</v>
      </c>
      <c r="D25" s="2">
        <v>0.125</v>
      </c>
      <c r="E25">
        <f t="shared" si="1"/>
        <v>133.80000000000001</v>
      </c>
      <c r="F25">
        <v>-100</v>
      </c>
      <c r="G25" s="7"/>
    </row>
    <row r="26" spans="2:8">
      <c r="B26" s="4" t="s">
        <v>330</v>
      </c>
      <c r="C26">
        <f t="shared" si="0"/>
        <v>4</v>
      </c>
      <c r="D26" s="2">
        <v>0.131944444444444</v>
      </c>
      <c r="E26">
        <f t="shared" si="1"/>
        <v>133.1</v>
      </c>
      <c r="F26">
        <v>-100</v>
      </c>
      <c r="G26" s="7"/>
    </row>
    <row r="27" spans="2:8">
      <c r="B27" s="4" t="s">
        <v>331</v>
      </c>
      <c r="C27">
        <f t="shared" si="0"/>
        <v>4</v>
      </c>
      <c r="D27" s="2">
        <v>0.13888888888888901</v>
      </c>
      <c r="E27">
        <f t="shared" si="1"/>
        <v>132.19999999999999</v>
      </c>
      <c r="F27">
        <v>-100</v>
      </c>
      <c r="G27" s="7"/>
    </row>
    <row r="28" spans="2:8">
      <c r="B28" s="4" t="s">
        <v>332</v>
      </c>
      <c r="C28">
        <f t="shared" si="0"/>
        <v>4</v>
      </c>
      <c r="D28" s="2">
        <v>0.14583333333333301</v>
      </c>
      <c r="E28">
        <f t="shared" si="1"/>
        <v>131.1</v>
      </c>
      <c r="F28">
        <v>-100</v>
      </c>
      <c r="G28" s="7"/>
    </row>
    <row r="29" spans="2:8">
      <c r="B29" s="4" t="s">
        <v>333</v>
      </c>
      <c r="C29">
        <f t="shared" si="0"/>
        <v>4</v>
      </c>
      <c r="D29" s="2">
        <v>0.15277777777777801</v>
      </c>
      <c r="E29">
        <f t="shared" si="1"/>
        <v>129.9</v>
      </c>
      <c r="F29">
        <v>-100</v>
      </c>
      <c r="G29" s="7"/>
    </row>
    <row r="30" spans="2:8">
      <c r="B30" s="4" t="s">
        <v>334</v>
      </c>
      <c r="C30">
        <f t="shared" si="0"/>
        <v>4</v>
      </c>
      <c r="D30" s="2">
        <v>0.15972222222222199</v>
      </c>
      <c r="E30">
        <f t="shared" si="1"/>
        <v>128.5</v>
      </c>
      <c r="F30">
        <v>-100</v>
      </c>
      <c r="G30" s="7"/>
    </row>
    <row r="31" spans="2:8">
      <c r="B31" s="4" t="s">
        <v>335</v>
      </c>
      <c r="C31">
        <f t="shared" si="0"/>
        <v>4</v>
      </c>
      <c r="D31" s="2">
        <v>0.16666666666666699</v>
      </c>
      <c r="E31">
        <f t="shared" si="1"/>
        <v>126.9</v>
      </c>
      <c r="F31">
        <v>-100</v>
      </c>
      <c r="G31" s="7"/>
    </row>
    <row r="32" spans="2:8">
      <c r="B32" s="4" t="s">
        <v>336</v>
      </c>
      <c r="C32">
        <f t="shared" si="0"/>
        <v>4</v>
      </c>
      <c r="D32" s="2">
        <v>0.17361111111111099</v>
      </c>
      <c r="E32">
        <f t="shared" si="1"/>
        <v>125.2</v>
      </c>
      <c r="F32">
        <v>-100</v>
      </c>
      <c r="G32" s="7"/>
    </row>
    <row r="33" spans="2:7">
      <c r="B33" s="4" t="s">
        <v>337</v>
      </c>
      <c r="C33">
        <f t="shared" si="0"/>
        <v>4</v>
      </c>
      <c r="D33" s="2">
        <v>0.180555555555556</v>
      </c>
      <c r="E33">
        <f t="shared" si="1"/>
        <v>123.4</v>
      </c>
      <c r="F33">
        <v>-100</v>
      </c>
      <c r="G33" s="7"/>
    </row>
    <row r="34" spans="2:7">
      <c r="B34" s="4" t="s">
        <v>338</v>
      </c>
      <c r="C34">
        <f t="shared" si="0"/>
        <v>4</v>
      </c>
      <c r="D34" s="2">
        <v>0.1875</v>
      </c>
      <c r="E34">
        <f t="shared" si="1"/>
        <v>121.4</v>
      </c>
      <c r="F34">
        <v>-100</v>
      </c>
      <c r="G34" s="7"/>
    </row>
    <row r="35" spans="2:7">
      <c r="B35" s="4" t="s">
        <v>339</v>
      </c>
      <c r="C35">
        <f t="shared" si="0"/>
        <v>4</v>
      </c>
      <c r="D35" s="2">
        <v>0.194444444444444</v>
      </c>
      <c r="E35">
        <f t="shared" si="1"/>
        <v>119.4</v>
      </c>
      <c r="F35">
        <v>-100</v>
      </c>
      <c r="G35" s="7"/>
    </row>
    <row r="36" spans="2:7">
      <c r="B36" s="4" t="s">
        <v>340</v>
      </c>
      <c r="C36">
        <f t="shared" si="0"/>
        <v>4</v>
      </c>
      <c r="D36" s="2">
        <v>0.20138888888888901</v>
      </c>
      <c r="E36">
        <f t="shared" si="1"/>
        <v>117.2</v>
      </c>
      <c r="F36">
        <v>-100</v>
      </c>
      <c r="G36" s="7"/>
    </row>
    <row r="37" spans="2:7">
      <c r="B37" s="4" t="s">
        <v>341</v>
      </c>
      <c r="C37">
        <f t="shared" si="0"/>
        <v>4</v>
      </c>
      <c r="D37" s="2">
        <v>0.20833333333333301</v>
      </c>
      <c r="E37">
        <f t="shared" si="1"/>
        <v>114.9</v>
      </c>
      <c r="F37">
        <v>-100</v>
      </c>
      <c r="G37" s="7"/>
    </row>
    <row r="38" spans="2:7">
      <c r="B38" s="4" t="s">
        <v>342</v>
      </c>
      <c r="C38">
        <f t="shared" si="0"/>
        <v>4</v>
      </c>
      <c r="D38" s="2">
        <v>0.21527777777777801</v>
      </c>
      <c r="E38">
        <f t="shared" si="1"/>
        <v>112.6</v>
      </c>
      <c r="F38">
        <v>-100</v>
      </c>
      <c r="G38" s="7"/>
    </row>
    <row r="39" spans="2:7">
      <c r="B39" s="4" t="s">
        <v>343</v>
      </c>
      <c r="C39">
        <f t="shared" si="0"/>
        <v>4</v>
      </c>
      <c r="D39" s="2">
        <v>0.22222222222222199</v>
      </c>
      <c r="E39">
        <f t="shared" si="1"/>
        <v>110.1</v>
      </c>
      <c r="F39">
        <v>-100</v>
      </c>
      <c r="G39" s="7"/>
    </row>
    <row r="40" spans="2:7">
      <c r="B40" s="4" t="s">
        <v>344</v>
      </c>
      <c r="C40">
        <f t="shared" si="0"/>
        <v>4</v>
      </c>
      <c r="D40" s="2">
        <v>0.22916666666666699</v>
      </c>
      <c r="E40">
        <f t="shared" si="1"/>
        <v>107.7</v>
      </c>
      <c r="F40">
        <v>-100</v>
      </c>
      <c r="G40" s="7"/>
    </row>
    <row r="41" spans="2:7">
      <c r="B41" s="4" t="s">
        <v>345</v>
      </c>
      <c r="C41">
        <f t="shared" si="0"/>
        <v>4</v>
      </c>
      <c r="D41" s="2">
        <v>0.23611111111111099</v>
      </c>
      <c r="E41">
        <f t="shared" si="1"/>
        <v>105.1</v>
      </c>
      <c r="F41">
        <v>-100</v>
      </c>
      <c r="G41" s="7"/>
    </row>
    <row r="42" spans="2:7">
      <c r="B42" s="4" t="s">
        <v>346</v>
      </c>
      <c r="C42">
        <f t="shared" si="0"/>
        <v>4</v>
      </c>
      <c r="D42" s="2">
        <v>0.243055555555556</v>
      </c>
      <c r="E42">
        <f t="shared" si="1"/>
        <v>102.6</v>
      </c>
      <c r="F42">
        <v>-100</v>
      </c>
      <c r="G42" s="7"/>
    </row>
    <row r="43" spans="2:7">
      <c r="B43" s="4" t="s">
        <v>347</v>
      </c>
      <c r="C43">
        <f t="shared" si="0"/>
        <v>4</v>
      </c>
      <c r="D43" s="2">
        <v>0.25</v>
      </c>
      <c r="E43">
        <f t="shared" si="1"/>
        <v>100</v>
      </c>
      <c r="F43">
        <v>-100</v>
      </c>
      <c r="G43" s="7"/>
    </row>
    <row r="44" spans="2:7">
      <c r="B44" s="4" t="s">
        <v>348</v>
      </c>
      <c r="C44">
        <f t="shared" si="0"/>
        <v>4</v>
      </c>
      <c r="D44" s="2">
        <v>0.25694444444444398</v>
      </c>
      <c r="E44">
        <f t="shared" si="1"/>
        <v>97.4</v>
      </c>
      <c r="F44">
        <v>-100</v>
      </c>
      <c r="G44" s="7"/>
    </row>
    <row r="45" spans="2:7">
      <c r="B45" s="4" t="s">
        <v>349</v>
      </c>
      <c r="C45">
        <f t="shared" si="0"/>
        <v>4</v>
      </c>
      <c r="D45" s="2">
        <v>0.26388888888888901</v>
      </c>
      <c r="E45">
        <f t="shared" si="1"/>
        <v>94.8</v>
      </c>
      <c r="F45">
        <v>-100</v>
      </c>
      <c r="G45" s="7"/>
    </row>
    <row r="46" spans="2:7">
      <c r="B46" s="4" t="s">
        <v>350</v>
      </c>
      <c r="C46">
        <f t="shared" si="0"/>
        <v>4</v>
      </c>
      <c r="D46" s="2">
        <v>0.27083333333333298</v>
      </c>
      <c r="E46">
        <f t="shared" si="1"/>
        <v>92.2</v>
      </c>
      <c r="F46">
        <v>-100</v>
      </c>
      <c r="G46" s="7"/>
    </row>
    <row r="47" spans="2:7">
      <c r="B47" s="4" t="s">
        <v>351</v>
      </c>
      <c r="C47">
        <f t="shared" si="0"/>
        <v>4</v>
      </c>
      <c r="D47" s="2">
        <v>0.27777777777777801</v>
      </c>
      <c r="E47">
        <f t="shared" si="1"/>
        <v>89.6</v>
      </c>
      <c r="F47">
        <v>-100</v>
      </c>
      <c r="G47" s="7"/>
    </row>
    <row r="48" spans="2:7">
      <c r="B48" s="4" t="s">
        <v>352</v>
      </c>
      <c r="C48">
        <f t="shared" si="0"/>
        <v>4</v>
      </c>
      <c r="D48" s="2">
        <v>0.28472222222222199</v>
      </c>
      <c r="E48">
        <f t="shared" si="1"/>
        <v>87</v>
      </c>
      <c r="F48">
        <v>-100</v>
      </c>
      <c r="G48" s="7"/>
    </row>
    <row r="49" spans="2:8">
      <c r="B49" s="4" t="s">
        <v>353</v>
      </c>
      <c r="C49">
        <f t="shared" si="0"/>
        <v>4</v>
      </c>
      <c r="D49" s="2">
        <v>0.29166666666666702</v>
      </c>
      <c r="E49">
        <f t="shared" si="1"/>
        <v>84.4</v>
      </c>
      <c r="F49">
        <v>-100</v>
      </c>
      <c r="G49" s="7"/>
    </row>
    <row r="50" spans="2:8">
      <c r="B50" s="4" t="s">
        <v>354</v>
      </c>
      <c r="C50">
        <f t="shared" si="0"/>
        <v>4</v>
      </c>
      <c r="D50" s="2">
        <v>0.29861111111111099</v>
      </c>
      <c r="E50">
        <f t="shared" si="1"/>
        <v>82</v>
      </c>
      <c r="F50">
        <v>-100</v>
      </c>
      <c r="G50" s="7"/>
    </row>
    <row r="51" spans="2:8">
      <c r="B51" s="4" t="s">
        <v>355</v>
      </c>
      <c r="C51">
        <f t="shared" si="0"/>
        <v>4</v>
      </c>
      <c r="D51" s="2">
        <v>0.30555555555555602</v>
      </c>
      <c r="E51">
        <f t="shared" si="1"/>
        <v>79.5</v>
      </c>
      <c r="F51">
        <v>-100</v>
      </c>
      <c r="G51" s="7"/>
    </row>
    <row r="52" spans="2:8">
      <c r="B52" s="4" t="s">
        <v>356</v>
      </c>
      <c r="C52">
        <f t="shared" si="0"/>
        <v>4</v>
      </c>
      <c r="D52" s="2">
        <v>0.3125</v>
      </c>
      <c r="E52">
        <f t="shared" si="1"/>
        <v>77.2</v>
      </c>
      <c r="F52">
        <v>-100</v>
      </c>
      <c r="G52" s="7"/>
    </row>
    <row r="53" spans="2:8">
      <c r="B53" s="4" t="s">
        <v>357</v>
      </c>
      <c r="C53">
        <f t="shared" si="0"/>
        <v>4</v>
      </c>
      <c r="D53" s="2">
        <v>0.31944444444444398</v>
      </c>
      <c r="E53">
        <f t="shared" si="1"/>
        <v>74.900000000000006</v>
      </c>
      <c r="F53">
        <v>-100</v>
      </c>
      <c r="G53" s="7"/>
    </row>
    <row r="54" spans="2:8">
      <c r="B54" s="4" t="s">
        <v>358</v>
      </c>
      <c r="C54">
        <f t="shared" si="0"/>
        <v>4</v>
      </c>
      <c r="D54" s="2">
        <v>0.32638888888888901</v>
      </c>
      <c r="E54">
        <f t="shared" si="1"/>
        <v>72.8</v>
      </c>
      <c r="F54">
        <v>-100</v>
      </c>
      <c r="G54" s="7"/>
    </row>
    <row r="55" spans="2:8">
      <c r="B55" s="4" t="s">
        <v>359</v>
      </c>
      <c r="C55">
        <f t="shared" si="0"/>
        <v>4</v>
      </c>
      <c r="D55" s="2">
        <v>0.33333333333333298</v>
      </c>
      <c r="E55">
        <f t="shared" si="1"/>
        <v>70.8</v>
      </c>
      <c r="F55">
        <v>-100</v>
      </c>
      <c r="G55" s="7"/>
    </row>
    <row r="56" spans="2:8">
      <c r="B56" s="4" t="s">
        <v>360</v>
      </c>
      <c r="C56">
        <f t="shared" si="0"/>
        <v>4</v>
      </c>
      <c r="D56" s="2">
        <v>0.34027777777777801</v>
      </c>
      <c r="E56">
        <f t="shared" si="1"/>
        <v>69</v>
      </c>
      <c r="F56">
        <v>-100</v>
      </c>
      <c r="G56" s="7"/>
    </row>
    <row r="57" spans="2:8">
      <c r="B57" s="4" t="s">
        <v>361</v>
      </c>
      <c r="C57">
        <f t="shared" si="0"/>
        <v>4</v>
      </c>
      <c r="D57" s="2">
        <v>0.34722222222222199</v>
      </c>
      <c r="E57">
        <f t="shared" si="1"/>
        <v>67.3</v>
      </c>
      <c r="F57">
        <v>-100</v>
      </c>
      <c r="G57" s="7"/>
    </row>
    <row r="58" spans="2:8">
      <c r="B58" s="4" t="s">
        <v>362</v>
      </c>
      <c r="C58">
        <f t="shared" si="0"/>
        <v>4</v>
      </c>
      <c r="D58" s="2">
        <v>0.35416666666666702</v>
      </c>
      <c r="E58">
        <f t="shared" si="1"/>
        <v>65.900000000000006</v>
      </c>
      <c r="F58">
        <v>-100</v>
      </c>
      <c r="G58" s="7"/>
    </row>
    <row r="59" spans="2:8">
      <c r="B59" s="4" t="s">
        <v>363</v>
      </c>
      <c r="C59">
        <f t="shared" si="0"/>
        <v>4</v>
      </c>
      <c r="D59" s="2">
        <v>0.36111111111111099</v>
      </c>
      <c r="E59">
        <f t="shared" si="1"/>
        <v>64.599999999999994</v>
      </c>
      <c r="F59">
        <v>-100</v>
      </c>
      <c r="G59" s="7"/>
    </row>
    <row r="60" spans="2:8">
      <c r="B60" s="4" t="s">
        <v>364</v>
      </c>
      <c r="C60">
        <f t="shared" si="0"/>
        <v>4</v>
      </c>
      <c r="D60" s="2">
        <v>0.36805555555555602</v>
      </c>
      <c r="E60">
        <f t="shared" si="1"/>
        <v>63.5</v>
      </c>
      <c r="F60">
        <v>-100</v>
      </c>
      <c r="G60" s="7"/>
    </row>
    <row r="61" spans="2:8">
      <c r="B61" s="4" t="s">
        <v>365</v>
      </c>
      <c r="C61">
        <f t="shared" si="0"/>
        <v>4</v>
      </c>
      <c r="D61" s="2">
        <v>0.375</v>
      </c>
      <c r="E61">
        <f t="shared" si="1"/>
        <v>62.7</v>
      </c>
      <c r="F61">
        <v>-100</v>
      </c>
      <c r="G61" s="7"/>
    </row>
    <row r="62" spans="2:8">
      <c r="B62" s="4" t="s">
        <v>366</v>
      </c>
      <c r="C62">
        <f t="shared" si="0"/>
        <v>4</v>
      </c>
      <c r="D62" s="2">
        <v>0.38194444444444398</v>
      </c>
      <c r="E62">
        <f t="shared" si="1"/>
        <v>62.1</v>
      </c>
      <c r="F62">
        <f>E62</f>
        <v>62.1</v>
      </c>
      <c r="G62" s="7"/>
    </row>
    <row r="63" spans="2:8">
      <c r="B63" s="4" t="s">
        <v>367</v>
      </c>
      <c r="C63">
        <f t="shared" si="0"/>
        <v>4</v>
      </c>
      <c r="D63" s="2">
        <v>0.38888888888888901</v>
      </c>
      <c r="E63">
        <f t="shared" si="1"/>
        <v>61.7</v>
      </c>
      <c r="F63">
        <v>-100</v>
      </c>
      <c r="G63" s="7"/>
    </row>
    <row r="64" spans="2:8">
      <c r="B64" s="4" t="s">
        <v>368</v>
      </c>
      <c r="C64">
        <f t="shared" si="0"/>
        <v>4</v>
      </c>
      <c r="D64" s="2">
        <v>0.39583333333333298</v>
      </c>
      <c r="E64">
        <f t="shared" si="1"/>
        <v>61.6</v>
      </c>
      <c r="F64">
        <v>-100</v>
      </c>
      <c r="H64" s="7" t="s">
        <v>303</v>
      </c>
    </row>
    <row r="65" spans="2:7">
      <c r="B65" s="4" t="s">
        <v>369</v>
      </c>
      <c r="C65">
        <f t="shared" si="0"/>
        <v>4</v>
      </c>
      <c r="D65" s="2">
        <v>0.40277777777777801</v>
      </c>
      <c r="E65">
        <f t="shared" si="1"/>
        <v>61.7</v>
      </c>
      <c r="F65">
        <v>-100</v>
      </c>
      <c r="G65" s="7"/>
    </row>
    <row r="66" spans="2:7">
      <c r="B66" s="4" t="s">
        <v>370</v>
      </c>
      <c r="C66">
        <f t="shared" si="0"/>
        <v>4</v>
      </c>
      <c r="D66" s="2">
        <v>0.40972222222222199</v>
      </c>
      <c r="E66">
        <f t="shared" si="1"/>
        <v>62</v>
      </c>
      <c r="F66">
        <v>-100</v>
      </c>
      <c r="G66" s="7"/>
    </row>
    <row r="67" spans="2:7">
      <c r="B67" s="4" t="s">
        <v>371</v>
      </c>
      <c r="C67">
        <f t="shared" si="0"/>
        <v>4</v>
      </c>
      <c r="D67" s="2">
        <v>0.41666666666666702</v>
      </c>
      <c r="E67">
        <f t="shared" si="1"/>
        <v>62.6</v>
      </c>
      <c r="F67">
        <v>-100</v>
      </c>
      <c r="G67" s="7"/>
    </row>
    <row r="68" spans="2:7">
      <c r="B68" s="4" t="s">
        <v>372</v>
      </c>
      <c r="C68">
        <f t="shared" si="0"/>
        <v>4</v>
      </c>
      <c r="D68" s="2">
        <v>0.42361111111111099</v>
      </c>
      <c r="E68">
        <f t="shared" si="1"/>
        <v>63.3</v>
      </c>
      <c r="F68">
        <v>-100</v>
      </c>
      <c r="G68" s="7"/>
    </row>
    <row r="69" spans="2:7">
      <c r="B69" s="4" t="s">
        <v>373</v>
      </c>
      <c r="C69">
        <f t="shared" si="0"/>
        <v>4</v>
      </c>
      <c r="D69" s="2">
        <v>0.43055555555555602</v>
      </c>
      <c r="E69">
        <f t="shared" si="1"/>
        <v>64.3</v>
      </c>
      <c r="F69">
        <v>-100</v>
      </c>
      <c r="G69" s="7"/>
    </row>
    <row r="70" spans="2:7">
      <c r="B70" s="4" t="s">
        <v>374</v>
      </c>
      <c r="C70">
        <f t="shared" si="0"/>
        <v>4</v>
      </c>
      <c r="D70" s="2">
        <v>0.4375</v>
      </c>
      <c r="E70">
        <f t="shared" si="1"/>
        <v>65.400000000000006</v>
      </c>
      <c r="F70">
        <v>-100</v>
      </c>
      <c r="G70" s="7"/>
    </row>
    <row r="71" spans="2:7">
      <c r="B71" s="4" t="s">
        <v>375</v>
      </c>
      <c r="C71">
        <f t="shared" si="0"/>
        <v>4</v>
      </c>
      <c r="D71" s="2">
        <v>0.44444444444444398</v>
      </c>
      <c r="E71">
        <f t="shared" si="1"/>
        <v>66.599999999999994</v>
      </c>
      <c r="F71">
        <v>-100</v>
      </c>
      <c r="G71" s="7"/>
    </row>
    <row r="72" spans="2:7">
      <c r="B72" s="4" t="s">
        <v>376</v>
      </c>
      <c r="C72">
        <f t="shared" ref="C72:C135" si="2">FIND(",",$B72)</f>
        <v>4</v>
      </c>
      <c r="D72" s="2">
        <v>0.45138888888888901</v>
      </c>
      <c r="E72">
        <f t="shared" ref="E72:E135" si="3">VALUE(MID($B72,C72+1,LEN($B72)-$C72))</f>
        <v>68</v>
      </c>
      <c r="F72">
        <v>-100</v>
      </c>
      <c r="G72" s="7"/>
    </row>
    <row r="73" spans="2:7">
      <c r="B73" s="4" t="s">
        <v>377</v>
      </c>
      <c r="C73">
        <f t="shared" si="2"/>
        <v>4</v>
      </c>
      <c r="D73" s="2">
        <v>0.45833333333333298</v>
      </c>
      <c r="E73">
        <f t="shared" si="3"/>
        <v>69.599999999999994</v>
      </c>
      <c r="F73">
        <v>-100</v>
      </c>
      <c r="G73" s="7"/>
    </row>
    <row r="74" spans="2:7">
      <c r="B74" s="4" t="s">
        <v>378</v>
      </c>
      <c r="C74">
        <f t="shared" si="2"/>
        <v>4</v>
      </c>
      <c r="D74" s="2">
        <v>0.46527777777777801</v>
      </c>
      <c r="E74">
        <f t="shared" si="3"/>
        <v>71.2</v>
      </c>
      <c r="F74">
        <v>-100</v>
      </c>
      <c r="G74" s="7"/>
    </row>
    <row r="75" spans="2:7">
      <c r="B75" s="4" t="s">
        <v>379</v>
      </c>
      <c r="C75">
        <f t="shared" si="2"/>
        <v>4</v>
      </c>
      <c r="D75" s="2">
        <v>0.47222222222222199</v>
      </c>
      <c r="E75">
        <f t="shared" si="3"/>
        <v>72.900000000000006</v>
      </c>
      <c r="F75">
        <v>-100</v>
      </c>
      <c r="G75" s="7"/>
    </row>
    <row r="76" spans="2:7">
      <c r="B76" s="4" t="s">
        <v>380</v>
      </c>
      <c r="C76">
        <f t="shared" si="2"/>
        <v>4</v>
      </c>
      <c r="D76" s="2">
        <v>0.47916666666666702</v>
      </c>
      <c r="E76">
        <f t="shared" si="3"/>
        <v>74.8</v>
      </c>
      <c r="F76">
        <v>-100</v>
      </c>
      <c r="G76" s="7"/>
    </row>
    <row r="77" spans="2:7">
      <c r="B77" s="4" t="s">
        <v>381</v>
      </c>
      <c r="C77">
        <f t="shared" si="2"/>
        <v>4</v>
      </c>
      <c r="D77" s="2">
        <v>0.48611111111111099</v>
      </c>
      <c r="E77">
        <f t="shared" si="3"/>
        <v>76.599999999999994</v>
      </c>
      <c r="F77">
        <v>-100</v>
      </c>
      <c r="G77" s="7"/>
    </row>
    <row r="78" spans="2:7">
      <c r="B78" s="4" t="s">
        <v>382</v>
      </c>
      <c r="C78">
        <f t="shared" si="2"/>
        <v>4</v>
      </c>
      <c r="D78" s="2">
        <v>0.49305555555555602</v>
      </c>
      <c r="E78">
        <f t="shared" si="3"/>
        <v>78.599999999999994</v>
      </c>
      <c r="F78">
        <v>-100</v>
      </c>
      <c r="G78" s="7"/>
    </row>
    <row r="79" spans="2:7">
      <c r="B79" s="5" t="s">
        <v>383</v>
      </c>
      <c r="C79">
        <f t="shared" si="2"/>
        <v>4</v>
      </c>
      <c r="D79" s="2">
        <v>0.5</v>
      </c>
      <c r="E79">
        <f t="shared" si="3"/>
        <v>80.599999999999994</v>
      </c>
      <c r="F79">
        <v>-100</v>
      </c>
      <c r="G79" s="7"/>
    </row>
    <row r="80" spans="2:7">
      <c r="B80" s="5" t="s">
        <v>384</v>
      </c>
      <c r="C80">
        <f t="shared" si="2"/>
        <v>4</v>
      </c>
      <c r="D80" s="2">
        <v>0.50694444444444398</v>
      </c>
      <c r="E80">
        <f t="shared" si="3"/>
        <v>82.7</v>
      </c>
      <c r="F80">
        <v>-100</v>
      </c>
      <c r="G80" s="7"/>
    </row>
    <row r="81" spans="2:7">
      <c r="B81" s="5" t="s">
        <v>385</v>
      </c>
      <c r="C81">
        <f t="shared" si="2"/>
        <v>4</v>
      </c>
      <c r="D81" s="2">
        <v>0.51388888888888895</v>
      </c>
      <c r="E81">
        <f t="shared" si="3"/>
        <v>84.8</v>
      </c>
      <c r="F81">
        <v>-100</v>
      </c>
      <c r="G81" s="7"/>
    </row>
    <row r="82" spans="2:7">
      <c r="B82" s="5" t="s">
        <v>386</v>
      </c>
      <c r="C82">
        <f t="shared" si="2"/>
        <v>4</v>
      </c>
      <c r="D82" s="2">
        <v>0.52083333333333304</v>
      </c>
      <c r="E82">
        <f t="shared" si="3"/>
        <v>86.9</v>
      </c>
      <c r="F82">
        <v>-100</v>
      </c>
      <c r="G82" s="7"/>
    </row>
    <row r="83" spans="2:7">
      <c r="B83" s="5" t="s">
        <v>387</v>
      </c>
      <c r="C83">
        <f t="shared" si="2"/>
        <v>4</v>
      </c>
      <c r="D83" s="2">
        <v>0.52777777777777801</v>
      </c>
      <c r="E83">
        <f t="shared" si="3"/>
        <v>89.1</v>
      </c>
      <c r="F83">
        <v>-100</v>
      </c>
      <c r="G83" s="7"/>
    </row>
    <row r="84" spans="2:7">
      <c r="B84" s="5" t="s">
        <v>388</v>
      </c>
      <c r="C84">
        <f t="shared" si="2"/>
        <v>4</v>
      </c>
      <c r="D84" s="2">
        <v>0.53472222222222199</v>
      </c>
      <c r="E84">
        <f t="shared" si="3"/>
        <v>91.3</v>
      </c>
      <c r="F84">
        <v>-100</v>
      </c>
      <c r="G84" s="7"/>
    </row>
    <row r="85" spans="2:7">
      <c r="B85" s="5" t="s">
        <v>389</v>
      </c>
      <c r="C85">
        <f t="shared" si="2"/>
        <v>4</v>
      </c>
      <c r="D85" s="2">
        <v>0.54166666666666696</v>
      </c>
      <c r="E85">
        <f t="shared" si="3"/>
        <v>93.5</v>
      </c>
      <c r="F85">
        <v>-100</v>
      </c>
      <c r="G85" s="7"/>
    </row>
    <row r="86" spans="2:7">
      <c r="B86" s="5" t="s">
        <v>390</v>
      </c>
      <c r="C86">
        <f t="shared" si="2"/>
        <v>4</v>
      </c>
      <c r="D86" s="2">
        <v>0.54861111111111105</v>
      </c>
      <c r="E86">
        <f t="shared" si="3"/>
        <v>95.8</v>
      </c>
      <c r="F86">
        <v>-100</v>
      </c>
      <c r="G86" s="7"/>
    </row>
    <row r="87" spans="2:7">
      <c r="B87" s="5" t="s">
        <v>391</v>
      </c>
      <c r="C87">
        <f t="shared" si="2"/>
        <v>4</v>
      </c>
      <c r="D87" s="2">
        <v>0.55555555555555602</v>
      </c>
      <c r="E87">
        <f t="shared" si="3"/>
        <v>98</v>
      </c>
      <c r="F87">
        <v>-100</v>
      </c>
      <c r="G87" s="7"/>
    </row>
    <row r="88" spans="2:7">
      <c r="B88" s="5" t="s">
        <v>392</v>
      </c>
      <c r="C88">
        <f t="shared" si="2"/>
        <v>4</v>
      </c>
      <c r="D88" s="2">
        <v>0.5625</v>
      </c>
      <c r="E88">
        <f t="shared" si="3"/>
        <v>100.2</v>
      </c>
      <c r="F88">
        <v>-100</v>
      </c>
      <c r="G88" s="7"/>
    </row>
    <row r="89" spans="2:7">
      <c r="B89" s="5" t="s">
        <v>393</v>
      </c>
      <c r="C89">
        <f t="shared" si="2"/>
        <v>4</v>
      </c>
      <c r="D89" s="2">
        <v>0.56944444444444398</v>
      </c>
      <c r="E89">
        <f t="shared" si="3"/>
        <v>102.5</v>
      </c>
      <c r="F89">
        <v>-100</v>
      </c>
      <c r="G89" s="7"/>
    </row>
    <row r="90" spans="2:7">
      <c r="B90" s="5" t="s">
        <v>394</v>
      </c>
      <c r="C90">
        <f t="shared" si="2"/>
        <v>4</v>
      </c>
      <c r="D90" s="2">
        <v>0.57638888888888895</v>
      </c>
      <c r="E90">
        <f t="shared" si="3"/>
        <v>104.6</v>
      </c>
      <c r="F90">
        <v>-100</v>
      </c>
      <c r="G90" s="7"/>
    </row>
    <row r="91" spans="2:7">
      <c r="B91" s="5" t="s">
        <v>395</v>
      </c>
      <c r="C91">
        <f t="shared" si="2"/>
        <v>4</v>
      </c>
      <c r="D91" s="2">
        <v>0.58333333333333304</v>
      </c>
      <c r="E91">
        <f t="shared" si="3"/>
        <v>106.8</v>
      </c>
      <c r="F91">
        <v>-100</v>
      </c>
      <c r="G91" s="7"/>
    </row>
    <row r="92" spans="2:7">
      <c r="B92" s="5" t="s">
        <v>396</v>
      </c>
      <c r="C92">
        <f t="shared" si="2"/>
        <v>4</v>
      </c>
      <c r="D92" s="2">
        <v>0.59027777777777801</v>
      </c>
      <c r="E92">
        <f t="shared" si="3"/>
        <v>108.8</v>
      </c>
      <c r="F92">
        <v>-100</v>
      </c>
      <c r="G92" s="7"/>
    </row>
    <row r="93" spans="2:7">
      <c r="B93" s="5" t="s">
        <v>397</v>
      </c>
      <c r="C93">
        <f t="shared" si="2"/>
        <v>4</v>
      </c>
      <c r="D93" s="2">
        <v>0.59722222222222199</v>
      </c>
      <c r="E93">
        <f t="shared" si="3"/>
        <v>110.8</v>
      </c>
      <c r="F93">
        <v>-100</v>
      </c>
      <c r="G93" s="7"/>
    </row>
    <row r="94" spans="2:7">
      <c r="B94" s="5" t="s">
        <v>398</v>
      </c>
      <c r="C94">
        <f t="shared" si="2"/>
        <v>4</v>
      </c>
      <c r="D94" s="2">
        <v>0.60416666666666696</v>
      </c>
      <c r="E94">
        <f t="shared" si="3"/>
        <v>112.7</v>
      </c>
      <c r="F94">
        <v>-100</v>
      </c>
      <c r="G94" s="7"/>
    </row>
    <row r="95" spans="2:7">
      <c r="B95" s="5" t="s">
        <v>399</v>
      </c>
      <c r="C95">
        <f t="shared" si="2"/>
        <v>4</v>
      </c>
      <c r="D95" s="2">
        <v>0.61111111111111105</v>
      </c>
      <c r="E95">
        <f t="shared" si="3"/>
        <v>114.5</v>
      </c>
      <c r="F95">
        <v>-100</v>
      </c>
      <c r="G95" s="7"/>
    </row>
    <row r="96" spans="2:7">
      <c r="B96" s="5" t="s">
        <v>400</v>
      </c>
      <c r="C96">
        <f t="shared" si="2"/>
        <v>4</v>
      </c>
      <c r="D96" s="2">
        <v>0.61805555555555503</v>
      </c>
      <c r="E96">
        <f t="shared" si="3"/>
        <v>116.2</v>
      </c>
      <c r="F96">
        <v>-100</v>
      </c>
      <c r="G96" s="7"/>
    </row>
    <row r="97" spans="2:7">
      <c r="B97" s="5" t="s">
        <v>401</v>
      </c>
      <c r="C97">
        <f t="shared" si="2"/>
        <v>4</v>
      </c>
      <c r="D97" s="2">
        <v>0.625</v>
      </c>
      <c r="E97">
        <f t="shared" si="3"/>
        <v>117.7</v>
      </c>
      <c r="F97">
        <v>-100</v>
      </c>
      <c r="G97" s="7"/>
    </row>
    <row r="98" spans="2:7">
      <c r="B98" s="5" t="s">
        <v>402</v>
      </c>
      <c r="C98">
        <f t="shared" si="2"/>
        <v>4</v>
      </c>
      <c r="D98" s="2">
        <v>0.63194444444444398</v>
      </c>
      <c r="E98">
        <f t="shared" si="3"/>
        <v>119.1</v>
      </c>
      <c r="F98">
        <v>-100</v>
      </c>
      <c r="G98" s="7"/>
    </row>
    <row r="99" spans="2:7">
      <c r="B99" s="5" t="s">
        <v>403</v>
      </c>
      <c r="C99">
        <f t="shared" si="2"/>
        <v>4</v>
      </c>
      <c r="D99" s="2">
        <v>0.63888888888888895</v>
      </c>
      <c r="E99">
        <f t="shared" si="3"/>
        <v>120.4</v>
      </c>
      <c r="F99">
        <v>-100</v>
      </c>
      <c r="G99" s="7"/>
    </row>
    <row r="100" spans="2:7">
      <c r="B100" s="5" t="s">
        <v>404</v>
      </c>
      <c r="C100">
        <f t="shared" si="2"/>
        <v>4</v>
      </c>
      <c r="D100" s="2">
        <v>0.64583333333333304</v>
      </c>
      <c r="E100">
        <f t="shared" si="3"/>
        <v>121.5</v>
      </c>
      <c r="F100">
        <v>-100</v>
      </c>
      <c r="G100" s="7"/>
    </row>
    <row r="101" spans="2:7">
      <c r="B101" s="5" t="s">
        <v>405</v>
      </c>
      <c r="C101">
        <f t="shared" si="2"/>
        <v>4</v>
      </c>
      <c r="D101" s="2">
        <v>0.65277777777777801</v>
      </c>
      <c r="E101">
        <f t="shared" si="3"/>
        <v>122.6</v>
      </c>
      <c r="F101">
        <v>-100</v>
      </c>
      <c r="G101" s="7"/>
    </row>
    <row r="102" spans="2:7">
      <c r="B102" s="5" t="s">
        <v>406</v>
      </c>
      <c r="C102">
        <f t="shared" si="2"/>
        <v>4</v>
      </c>
      <c r="D102" s="2">
        <v>0.65972222222222199</v>
      </c>
      <c r="E102">
        <f t="shared" si="3"/>
        <v>123.4</v>
      </c>
      <c r="F102">
        <v>-100</v>
      </c>
      <c r="G102" s="7"/>
    </row>
    <row r="103" spans="2:7">
      <c r="B103" s="5" t="s">
        <v>407</v>
      </c>
      <c r="C103">
        <f t="shared" si="2"/>
        <v>4</v>
      </c>
      <c r="D103" s="2">
        <v>0.66666666666666696</v>
      </c>
      <c r="E103">
        <f t="shared" si="3"/>
        <v>124.2</v>
      </c>
      <c r="F103">
        <v>-100</v>
      </c>
      <c r="G103" s="7"/>
    </row>
    <row r="104" spans="2:7">
      <c r="B104" s="5" t="s">
        <v>408</v>
      </c>
      <c r="C104">
        <f t="shared" si="2"/>
        <v>4</v>
      </c>
      <c r="D104" s="2">
        <v>0.67361111111111105</v>
      </c>
      <c r="E104">
        <f t="shared" si="3"/>
        <v>124.9</v>
      </c>
      <c r="F104">
        <v>-100</v>
      </c>
      <c r="G104" s="7"/>
    </row>
    <row r="105" spans="2:7">
      <c r="B105" s="5" t="s">
        <v>409</v>
      </c>
      <c r="C105">
        <f t="shared" si="2"/>
        <v>4</v>
      </c>
      <c r="D105" s="2">
        <v>0.68055555555555503</v>
      </c>
      <c r="E105">
        <f t="shared" si="3"/>
        <v>125.5</v>
      </c>
      <c r="F105">
        <v>-100</v>
      </c>
      <c r="G105" s="7"/>
    </row>
    <row r="106" spans="2:7">
      <c r="B106" s="5" t="s">
        <v>410</v>
      </c>
      <c r="C106">
        <f t="shared" si="2"/>
        <v>4</v>
      </c>
      <c r="D106" s="2">
        <v>0.6875</v>
      </c>
      <c r="E106">
        <f t="shared" si="3"/>
        <v>126</v>
      </c>
      <c r="F106">
        <v>-100</v>
      </c>
      <c r="G106" s="7"/>
    </row>
    <row r="107" spans="2:7">
      <c r="B107" s="5" t="s">
        <v>411</v>
      </c>
      <c r="C107">
        <f t="shared" si="2"/>
        <v>5</v>
      </c>
      <c r="D107" s="2">
        <v>0.69444444444444398</v>
      </c>
      <c r="E107">
        <f t="shared" si="3"/>
        <v>126.5</v>
      </c>
      <c r="F107">
        <v>-100</v>
      </c>
      <c r="G107" s="7"/>
    </row>
    <row r="108" spans="2:7">
      <c r="B108" s="5" t="s">
        <v>412</v>
      </c>
      <c r="C108">
        <f t="shared" si="2"/>
        <v>5</v>
      </c>
      <c r="D108" s="2">
        <v>0.70138888888888895</v>
      </c>
      <c r="E108">
        <f t="shared" si="3"/>
        <v>126.9</v>
      </c>
      <c r="F108">
        <v>-100</v>
      </c>
      <c r="G108" s="7"/>
    </row>
    <row r="109" spans="2:7">
      <c r="B109" s="5" t="s">
        <v>413</v>
      </c>
      <c r="C109">
        <f t="shared" si="2"/>
        <v>5</v>
      </c>
      <c r="D109" s="2">
        <v>0.70833333333333304</v>
      </c>
      <c r="E109">
        <f t="shared" si="3"/>
        <v>127.3</v>
      </c>
      <c r="F109">
        <v>-100</v>
      </c>
      <c r="G109" s="7"/>
    </row>
    <row r="110" spans="2:7">
      <c r="B110" s="5" t="s">
        <v>414</v>
      </c>
      <c r="C110">
        <f t="shared" si="2"/>
        <v>5</v>
      </c>
      <c r="D110" s="2">
        <v>0.71527777777777801</v>
      </c>
      <c r="E110">
        <f t="shared" si="3"/>
        <v>127.6</v>
      </c>
      <c r="F110">
        <v>-100</v>
      </c>
      <c r="G110" s="7"/>
    </row>
    <row r="111" spans="2:7">
      <c r="B111" s="5" t="s">
        <v>415</v>
      </c>
      <c r="C111">
        <f t="shared" si="2"/>
        <v>5</v>
      </c>
      <c r="D111" s="2">
        <v>0.72222222222222199</v>
      </c>
      <c r="E111">
        <f t="shared" si="3"/>
        <v>128</v>
      </c>
      <c r="F111">
        <v>-100</v>
      </c>
      <c r="G111" s="7"/>
    </row>
    <row r="112" spans="2:7">
      <c r="B112" s="5" t="s">
        <v>416</v>
      </c>
      <c r="C112">
        <f t="shared" si="2"/>
        <v>5</v>
      </c>
      <c r="D112" s="2">
        <v>0.72916666666666696</v>
      </c>
      <c r="E112">
        <f t="shared" si="3"/>
        <v>128.4</v>
      </c>
      <c r="F112">
        <v>-100</v>
      </c>
      <c r="G112" s="7"/>
    </row>
    <row r="113" spans="2:7">
      <c r="B113" s="5" t="s">
        <v>417</v>
      </c>
      <c r="C113">
        <f t="shared" si="2"/>
        <v>5</v>
      </c>
      <c r="D113" s="2">
        <v>0.73611111111111105</v>
      </c>
      <c r="E113">
        <f t="shared" si="3"/>
        <v>128.69999999999999</v>
      </c>
      <c r="F113">
        <v>-100</v>
      </c>
      <c r="G113" s="7"/>
    </row>
    <row r="114" spans="2:7">
      <c r="B114" s="5" t="s">
        <v>418</v>
      </c>
      <c r="C114">
        <f t="shared" si="2"/>
        <v>5</v>
      </c>
      <c r="D114" s="2">
        <v>0.74305555555555503</v>
      </c>
      <c r="E114">
        <f t="shared" si="3"/>
        <v>129.1</v>
      </c>
      <c r="F114">
        <v>-100</v>
      </c>
      <c r="G114" s="7"/>
    </row>
    <row r="115" spans="2:7">
      <c r="B115" s="5" t="s">
        <v>419</v>
      </c>
      <c r="C115">
        <f t="shared" si="2"/>
        <v>5</v>
      </c>
      <c r="D115" s="2">
        <v>0.75</v>
      </c>
      <c r="E115">
        <f t="shared" si="3"/>
        <v>129.4</v>
      </c>
      <c r="F115">
        <v>-100</v>
      </c>
      <c r="G115" s="7"/>
    </row>
    <row r="116" spans="2:7">
      <c r="B116" s="5" t="s">
        <v>420</v>
      </c>
      <c r="C116">
        <f t="shared" si="2"/>
        <v>5</v>
      </c>
      <c r="D116" s="2">
        <v>0.75694444444444398</v>
      </c>
      <c r="E116">
        <f t="shared" si="3"/>
        <v>129.69999999999999</v>
      </c>
      <c r="F116">
        <v>-100</v>
      </c>
      <c r="G116" s="7"/>
    </row>
    <row r="117" spans="2:7">
      <c r="B117" s="5" t="s">
        <v>421</v>
      </c>
      <c r="C117">
        <f t="shared" si="2"/>
        <v>5</v>
      </c>
      <c r="D117" s="2">
        <v>0.76388888888888895</v>
      </c>
      <c r="E117">
        <f t="shared" si="3"/>
        <v>130</v>
      </c>
      <c r="F117">
        <v>-100</v>
      </c>
      <c r="G117" s="7"/>
    </row>
    <row r="118" spans="2:7">
      <c r="B118" s="5" t="s">
        <v>422</v>
      </c>
      <c r="C118">
        <f t="shared" si="2"/>
        <v>5</v>
      </c>
      <c r="D118" s="2">
        <v>0.77083333333333304</v>
      </c>
      <c r="E118">
        <f t="shared" si="3"/>
        <v>130.30000000000001</v>
      </c>
      <c r="F118">
        <v>-100</v>
      </c>
      <c r="G118" s="7"/>
    </row>
    <row r="119" spans="2:7">
      <c r="B119" s="5" t="s">
        <v>423</v>
      </c>
      <c r="C119">
        <f t="shared" si="2"/>
        <v>5</v>
      </c>
      <c r="D119" s="2">
        <v>0.77777777777777801</v>
      </c>
      <c r="E119">
        <f t="shared" si="3"/>
        <v>130.5</v>
      </c>
      <c r="F119">
        <v>-100</v>
      </c>
      <c r="G119" s="7"/>
    </row>
    <row r="120" spans="2:7">
      <c r="B120" s="5" t="s">
        <v>424</v>
      </c>
      <c r="C120">
        <f t="shared" si="2"/>
        <v>5</v>
      </c>
      <c r="D120" s="2">
        <v>0.78472222222222199</v>
      </c>
      <c r="E120">
        <f t="shared" si="3"/>
        <v>130.69999999999999</v>
      </c>
      <c r="F120">
        <v>-100</v>
      </c>
      <c r="G120" s="7"/>
    </row>
    <row r="121" spans="2:7">
      <c r="B121" s="5" t="s">
        <v>425</v>
      </c>
      <c r="C121">
        <f t="shared" si="2"/>
        <v>5</v>
      </c>
      <c r="D121" s="2">
        <v>0.79166666666666696</v>
      </c>
      <c r="E121">
        <f t="shared" si="3"/>
        <v>130.9</v>
      </c>
      <c r="F121">
        <v>-100</v>
      </c>
      <c r="G121" s="7"/>
    </row>
    <row r="122" spans="2:7">
      <c r="B122" s="5" t="s">
        <v>426</v>
      </c>
      <c r="C122">
        <f t="shared" si="2"/>
        <v>5</v>
      </c>
      <c r="D122" s="2">
        <v>0.79861111111111105</v>
      </c>
      <c r="E122">
        <f t="shared" si="3"/>
        <v>131</v>
      </c>
      <c r="F122">
        <v>-100</v>
      </c>
      <c r="G122" s="7"/>
    </row>
    <row r="123" spans="2:7">
      <c r="B123" s="5" t="s">
        <v>427</v>
      </c>
      <c r="C123">
        <f t="shared" si="2"/>
        <v>5</v>
      </c>
      <c r="D123" s="2">
        <v>0.80555555555555503</v>
      </c>
      <c r="E123">
        <f t="shared" si="3"/>
        <v>131</v>
      </c>
      <c r="F123">
        <v>-100</v>
      </c>
      <c r="G123" s="7"/>
    </row>
    <row r="124" spans="2:7">
      <c r="B124" s="5" t="s">
        <v>428</v>
      </c>
      <c r="C124">
        <f t="shared" si="2"/>
        <v>5</v>
      </c>
      <c r="D124" s="2">
        <v>0.8125</v>
      </c>
      <c r="E124">
        <f t="shared" si="3"/>
        <v>131</v>
      </c>
      <c r="F124">
        <v>-100</v>
      </c>
      <c r="G124" s="7"/>
    </row>
    <row r="125" spans="2:7">
      <c r="B125" s="5" t="s">
        <v>429</v>
      </c>
      <c r="C125">
        <f t="shared" si="2"/>
        <v>5</v>
      </c>
      <c r="D125" s="2">
        <v>0.81944444444444398</v>
      </c>
      <c r="E125">
        <f t="shared" si="3"/>
        <v>131</v>
      </c>
      <c r="F125">
        <v>-100</v>
      </c>
      <c r="G125" s="7"/>
    </row>
    <row r="126" spans="2:7">
      <c r="B126" s="5" t="s">
        <v>430</v>
      </c>
      <c r="C126">
        <f t="shared" si="2"/>
        <v>5</v>
      </c>
      <c r="D126" s="2">
        <v>0.82638888888888895</v>
      </c>
      <c r="E126">
        <f t="shared" si="3"/>
        <v>130.9</v>
      </c>
      <c r="F126">
        <v>-100</v>
      </c>
      <c r="G126" s="7"/>
    </row>
    <row r="127" spans="2:7">
      <c r="B127" s="5" t="s">
        <v>431</v>
      </c>
      <c r="C127">
        <f t="shared" si="2"/>
        <v>5</v>
      </c>
      <c r="D127" s="2">
        <v>0.83333333333333304</v>
      </c>
      <c r="E127">
        <f t="shared" si="3"/>
        <v>130.69999999999999</v>
      </c>
      <c r="F127">
        <v>-100</v>
      </c>
      <c r="G127" s="7"/>
    </row>
    <row r="128" spans="2:7">
      <c r="B128" s="5" t="s">
        <v>432</v>
      </c>
      <c r="C128">
        <f t="shared" si="2"/>
        <v>5</v>
      </c>
      <c r="D128" s="2">
        <v>0.84027777777777801</v>
      </c>
      <c r="E128">
        <f t="shared" si="3"/>
        <v>130.6</v>
      </c>
      <c r="F128">
        <v>-100</v>
      </c>
      <c r="G128" s="7"/>
    </row>
    <row r="129" spans="2:7">
      <c r="B129" s="5" t="s">
        <v>433</v>
      </c>
      <c r="C129">
        <f t="shared" si="2"/>
        <v>5</v>
      </c>
      <c r="D129" s="2">
        <v>0.84722222222222199</v>
      </c>
      <c r="E129">
        <f t="shared" si="3"/>
        <v>130.4</v>
      </c>
      <c r="F129">
        <v>-100</v>
      </c>
      <c r="G129" s="7"/>
    </row>
    <row r="130" spans="2:7">
      <c r="B130" s="5" t="s">
        <v>434</v>
      </c>
      <c r="C130">
        <f t="shared" si="2"/>
        <v>5</v>
      </c>
      <c r="D130" s="2">
        <v>0.85416666666666696</v>
      </c>
      <c r="E130">
        <f t="shared" si="3"/>
        <v>130.19999999999999</v>
      </c>
      <c r="F130">
        <v>-100</v>
      </c>
      <c r="G130" s="7"/>
    </row>
    <row r="131" spans="2:7">
      <c r="B131" s="5" t="s">
        <v>435</v>
      </c>
      <c r="C131">
        <f t="shared" si="2"/>
        <v>5</v>
      </c>
      <c r="D131" s="2">
        <v>0.86111111111111105</v>
      </c>
      <c r="E131">
        <f t="shared" si="3"/>
        <v>130.1</v>
      </c>
      <c r="F131">
        <v>-100</v>
      </c>
      <c r="G131" s="7"/>
    </row>
    <row r="132" spans="2:7">
      <c r="B132" s="5" t="s">
        <v>436</v>
      </c>
      <c r="C132">
        <f t="shared" si="2"/>
        <v>5</v>
      </c>
      <c r="D132" s="2">
        <v>0.86805555555555503</v>
      </c>
      <c r="E132">
        <f t="shared" si="3"/>
        <v>129.9</v>
      </c>
      <c r="F132">
        <v>-100</v>
      </c>
      <c r="G132" s="7"/>
    </row>
    <row r="133" spans="2:7">
      <c r="B133" s="5" t="s">
        <v>437</v>
      </c>
      <c r="C133">
        <f t="shared" si="2"/>
        <v>5</v>
      </c>
      <c r="D133" s="2">
        <v>0.875</v>
      </c>
      <c r="E133">
        <f t="shared" si="3"/>
        <v>129.80000000000001</v>
      </c>
      <c r="F133">
        <v>-100</v>
      </c>
      <c r="G133" s="7"/>
    </row>
    <row r="134" spans="2:7">
      <c r="B134" s="5" t="s">
        <v>438</v>
      </c>
      <c r="C134">
        <f t="shared" si="2"/>
        <v>5</v>
      </c>
      <c r="D134" s="2">
        <v>0.88194444444444398</v>
      </c>
      <c r="E134">
        <f t="shared" si="3"/>
        <v>129.80000000000001</v>
      </c>
      <c r="F134">
        <v>-100</v>
      </c>
      <c r="G134" s="7"/>
    </row>
    <row r="135" spans="2:7">
      <c r="B135" s="5" t="s">
        <v>439</v>
      </c>
      <c r="C135">
        <f t="shared" si="2"/>
        <v>5</v>
      </c>
      <c r="D135" s="2">
        <v>0.88888888888888895</v>
      </c>
      <c r="E135">
        <f t="shared" si="3"/>
        <v>129.69999999999999</v>
      </c>
      <c r="F135">
        <v>-100</v>
      </c>
      <c r="G135" s="7"/>
    </row>
    <row r="136" spans="2:7">
      <c r="B136" s="5" t="s">
        <v>440</v>
      </c>
      <c r="C136">
        <f t="shared" ref="C136:C150" si="4">FIND(",",$B136)</f>
        <v>5</v>
      </c>
      <c r="D136" s="2">
        <v>0.89583333333333304</v>
      </c>
      <c r="E136">
        <f t="shared" ref="E136:E150" si="5">VALUE(MID($B136,C136+1,LEN($B136)-$C136))</f>
        <v>129.80000000000001</v>
      </c>
      <c r="F136">
        <v>-100</v>
      </c>
      <c r="G136" s="7"/>
    </row>
    <row r="137" spans="2:7">
      <c r="B137" s="5" t="s">
        <v>441</v>
      </c>
      <c r="C137">
        <f t="shared" si="4"/>
        <v>5</v>
      </c>
      <c r="D137" s="2">
        <v>0.90277777777777801</v>
      </c>
      <c r="E137">
        <f t="shared" si="5"/>
        <v>129.80000000000001</v>
      </c>
      <c r="F137">
        <v>-100</v>
      </c>
      <c r="G137" s="7"/>
    </row>
    <row r="138" spans="2:7">
      <c r="B138" s="5" t="s">
        <v>442</v>
      </c>
      <c r="C138">
        <f t="shared" si="4"/>
        <v>5</v>
      </c>
      <c r="D138" s="2">
        <v>0.90972222222222199</v>
      </c>
      <c r="E138">
        <f t="shared" si="5"/>
        <v>130</v>
      </c>
      <c r="F138">
        <v>-100</v>
      </c>
      <c r="G138" s="7"/>
    </row>
    <row r="139" spans="2:7">
      <c r="B139" s="5" t="s">
        <v>443</v>
      </c>
      <c r="C139">
        <f t="shared" si="4"/>
        <v>5</v>
      </c>
      <c r="D139" s="2">
        <v>0.91666666666666696</v>
      </c>
      <c r="E139">
        <f t="shared" si="5"/>
        <v>130.1</v>
      </c>
      <c r="F139">
        <v>-100</v>
      </c>
      <c r="G139" s="7"/>
    </row>
    <row r="140" spans="2:7">
      <c r="B140" s="5" t="s">
        <v>444</v>
      </c>
      <c r="C140">
        <f t="shared" si="4"/>
        <v>5</v>
      </c>
      <c r="D140" s="2">
        <v>0.92361111111111105</v>
      </c>
      <c r="E140">
        <f t="shared" si="5"/>
        <v>130.30000000000001</v>
      </c>
      <c r="F140">
        <v>-100</v>
      </c>
      <c r="G140" s="7"/>
    </row>
    <row r="141" spans="2:7">
      <c r="B141" s="5" t="s">
        <v>445</v>
      </c>
      <c r="C141">
        <f t="shared" si="4"/>
        <v>5</v>
      </c>
      <c r="D141" s="2">
        <v>0.93055555555555503</v>
      </c>
      <c r="E141">
        <f t="shared" si="5"/>
        <v>130.5</v>
      </c>
      <c r="F141">
        <v>-100</v>
      </c>
      <c r="G141" s="7"/>
    </row>
    <row r="142" spans="2:7">
      <c r="B142" s="5" t="s">
        <v>446</v>
      </c>
      <c r="C142">
        <f t="shared" si="4"/>
        <v>5</v>
      </c>
      <c r="D142" s="2">
        <v>0.9375</v>
      </c>
      <c r="E142">
        <f t="shared" si="5"/>
        <v>130.69999999999999</v>
      </c>
      <c r="F142">
        <v>-100</v>
      </c>
      <c r="G142" s="7"/>
    </row>
    <row r="143" spans="2:7">
      <c r="B143" s="5" t="s">
        <v>447</v>
      </c>
      <c r="C143">
        <f t="shared" si="4"/>
        <v>5</v>
      </c>
      <c r="D143" s="2">
        <v>0.94444444444444398</v>
      </c>
      <c r="E143">
        <f t="shared" si="5"/>
        <v>130.9</v>
      </c>
      <c r="F143">
        <v>-100</v>
      </c>
      <c r="G143" s="7"/>
    </row>
    <row r="144" spans="2:7">
      <c r="B144" s="5" t="s">
        <v>448</v>
      </c>
      <c r="C144">
        <f t="shared" si="4"/>
        <v>5</v>
      </c>
      <c r="D144" s="2">
        <v>0.95138888888888895</v>
      </c>
      <c r="E144">
        <f t="shared" si="5"/>
        <v>131.1</v>
      </c>
      <c r="F144">
        <v>-100</v>
      </c>
      <c r="G144" s="7"/>
    </row>
    <row r="145" spans="2:7">
      <c r="B145" s="5" t="s">
        <v>449</v>
      </c>
      <c r="C145">
        <f t="shared" si="4"/>
        <v>5</v>
      </c>
      <c r="D145" s="2">
        <v>0.95833333333333304</v>
      </c>
      <c r="E145">
        <f t="shared" si="5"/>
        <v>131.19999999999999</v>
      </c>
      <c r="F145">
        <v>-100</v>
      </c>
      <c r="G145" s="7"/>
    </row>
    <row r="146" spans="2:7">
      <c r="B146" s="5" t="s">
        <v>450</v>
      </c>
      <c r="C146">
        <f t="shared" si="4"/>
        <v>5</v>
      </c>
      <c r="D146" s="2">
        <v>0.96527777777777801</v>
      </c>
      <c r="E146">
        <f t="shared" si="5"/>
        <v>131.4</v>
      </c>
      <c r="F146">
        <v>-100</v>
      </c>
      <c r="G146" s="7"/>
    </row>
    <row r="147" spans="2:7">
      <c r="B147" s="5" t="s">
        <v>451</v>
      </c>
      <c r="C147">
        <f t="shared" si="4"/>
        <v>5</v>
      </c>
      <c r="D147" s="2">
        <v>0.97222222222222199</v>
      </c>
      <c r="E147">
        <f t="shared" si="5"/>
        <v>131.5</v>
      </c>
      <c r="F147">
        <v>-100</v>
      </c>
      <c r="G147" s="7"/>
    </row>
    <row r="148" spans="2:7">
      <c r="B148" s="5" t="s">
        <v>452</v>
      </c>
      <c r="C148">
        <f t="shared" si="4"/>
        <v>5</v>
      </c>
      <c r="D148" s="2">
        <v>0.97916666666666696</v>
      </c>
      <c r="E148">
        <f t="shared" si="5"/>
        <v>131.5</v>
      </c>
      <c r="F148">
        <v>-100</v>
      </c>
      <c r="G148" s="7"/>
    </row>
    <row r="149" spans="2:7">
      <c r="B149" s="5" t="s">
        <v>453</v>
      </c>
      <c r="C149">
        <f t="shared" si="4"/>
        <v>5</v>
      </c>
      <c r="D149" s="2">
        <v>0.98611111111111105</v>
      </c>
      <c r="E149">
        <f t="shared" si="5"/>
        <v>131.5</v>
      </c>
      <c r="F149">
        <v>-100</v>
      </c>
      <c r="G149" s="7"/>
    </row>
    <row r="150" spans="2:7">
      <c r="B150" s="5" t="s">
        <v>454</v>
      </c>
      <c r="C150">
        <f t="shared" si="4"/>
        <v>5</v>
      </c>
      <c r="D150" s="2">
        <v>0.99305555555555503</v>
      </c>
      <c r="E150">
        <f t="shared" si="5"/>
        <v>131.6</v>
      </c>
      <c r="F150">
        <v>-100</v>
      </c>
      <c r="G150" s="7"/>
    </row>
    <row r="151" spans="2:7">
      <c r="B151" s="6"/>
    </row>
  </sheetData>
  <phoneticPr fontId="1"/>
  <hyperlinks>
    <hyperlink ref="B1" location="Dashboard!A1" display="Dashboard!A1" xr:uid="{AD3ED4EB-1BBC-40F4-AFEF-D3FFF5C8ADB6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7806-D038-46CC-925F-FBE5569011F8}">
  <dimension ref="B1:H151"/>
  <sheetViews>
    <sheetView zoomScale="85" zoomScaleNormal="85" workbookViewId="0">
      <selection activeCell="H8" sqref="H8"/>
    </sheetView>
  </sheetViews>
  <sheetFormatPr defaultRowHeight="18.45"/>
  <cols>
    <col min="1" max="1" width="2.640625" customWidth="1"/>
    <col min="2" max="2" width="17.140625" bestFit="1" customWidth="1"/>
    <col min="3" max="3" width="8.7109375" bestFit="1" customWidth="1"/>
    <col min="7" max="7" width="10.0703125" bestFit="1" customWidth="1"/>
  </cols>
  <sheetData>
    <row r="1" spans="2:7">
      <c r="B1" s="1" t="s">
        <v>1477</v>
      </c>
    </row>
    <row r="2" spans="2:7">
      <c r="B2" s="3" t="s">
        <v>6</v>
      </c>
    </row>
    <row r="3" spans="2:7">
      <c r="B3" s="3" t="s">
        <v>459</v>
      </c>
    </row>
    <row r="4" spans="2:7">
      <c r="B4" s="3" t="s">
        <v>8</v>
      </c>
    </row>
    <row r="5" spans="2:7" ht="182.6" customHeight="1">
      <c r="B5" s="3"/>
    </row>
    <row r="6" spans="2:7">
      <c r="B6" s="3"/>
      <c r="D6" t="s">
        <v>2</v>
      </c>
      <c r="E6" t="s">
        <v>299</v>
      </c>
      <c r="F6" t="s">
        <v>300</v>
      </c>
    </row>
    <row r="7" spans="2:7">
      <c r="B7" s="4" t="s">
        <v>460</v>
      </c>
      <c r="C7">
        <f>FIND(",",$B7)</f>
        <v>2</v>
      </c>
      <c r="D7" s="2">
        <v>0</v>
      </c>
      <c r="E7">
        <f>VALUE(MID($B7,C7+1,LEN($B7)-$C7))</f>
        <v>137.1</v>
      </c>
      <c r="F7">
        <v>-100</v>
      </c>
      <c r="G7" s="7"/>
    </row>
    <row r="8" spans="2:7">
      <c r="B8" s="4" t="s">
        <v>461</v>
      </c>
      <c r="C8">
        <f t="shared" ref="C8:C71" si="0">FIND(",",$B8)</f>
        <v>3</v>
      </c>
      <c r="D8" s="2">
        <v>6.9444444444444441E-3</v>
      </c>
      <c r="E8">
        <f t="shared" ref="E8:E71" si="1">VALUE(MID($B8,C8+1,LEN($B8)-$C8))</f>
        <v>136.4</v>
      </c>
      <c r="F8">
        <v>-100</v>
      </c>
      <c r="G8" s="7"/>
    </row>
    <row r="9" spans="2:7">
      <c r="B9" s="4" t="s">
        <v>462</v>
      </c>
      <c r="C9">
        <f t="shared" si="0"/>
        <v>3</v>
      </c>
      <c r="D9" s="2">
        <v>1.38888888888889E-2</v>
      </c>
      <c r="E9">
        <f t="shared" si="1"/>
        <v>135.69999999999999</v>
      </c>
      <c r="F9">
        <v>-100</v>
      </c>
      <c r="G9" s="7"/>
    </row>
    <row r="10" spans="2:7">
      <c r="B10" s="4" t="s">
        <v>463</v>
      </c>
      <c r="C10">
        <f t="shared" si="0"/>
        <v>3</v>
      </c>
      <c r="D10" s="2">
        <v>2.0833333333333301E-2</v>
      </c>
      <c r="E10">
        <f t="shared" si="1"/>
        <v>134.9</v>
      </c>
      <c r="F10">
        <v>-100</v>
      </c>
      <c r="G10" s="7"/>
    </row>
    <row r="11" spans="2:7">
      <c r="B11" s="4" t="s">
        <v>464</v>
      </c>
      <c r="C11">
        <f t="shared" si="0"/>
        <v>3</v>
      </c>
      <c r="D11" s="2">
        <v>2.7777777777777801E-2</v>
      </c>
      <c r="E11">
        <f t="shared" si="1"/>
        <v>134.1</v>
      </c>
      <c r="F11">
        <v>-100</v>
      </c>
      <c r="G11" s="7"/>
    </row>
    <row r="12" spans="2:7">
      <c r="B12" s="4" t="s">
        <v>465</v>
      </c>
      <c r="C12">
        <f t="shared" si="0"/>
        <v>3</v>
      </c>
      <c r="D12" s="2">
        <v>3.4722222222222203E-2</v>
      </c>
      <c r="E12">
        <f t="shared" si="1"/>
        <v>133.19999999999999</v>
      </c>
      <c r="F12">
        <v>-100</v>
      </c>
      <c r="G12" s="7"/>
    </row>
    <row r="13" spans="2:7">
      <c r="B13" s="4" t="s">
        <v>466</v>
      </c>
      <c r="C13">
        <f t="shared" si="0"/>
        <v>3</v>
      </c>
      <c r="D13" s="2">
        <v>4.1666666666666699E-2</v>
      </c>
      <c r="E13">
        <f t="shared" si="1"/>
        <v>132.4</v>
      </c>
      <c r="F13">
        <v>-100</v>
      </c>
      <c r="G13" s="7"/>
    </row>
    <row r="14" spans="2:7">
      <c r="B14" s="4" t="s">
        <v>467</v>
      </c>
      <c r="C14">
        <f t="shared" si="0"/>
        <v>3</v>
      </c>
      <c r="D14" s="2">
        <v>4.8611111111111098E-2</v>
      </c>
      <c r="E14">
        <f t="shared" si="1"/>
        <v>131.4</v>
      </c>
      <c r="F14">
        <v>-100</v>
      </c>
      <c r="G14" s="7"/>
    </row>
    <row r="15" spans="2:7">
      <c r="B15" s="4" t="s">
        <v>468</v>
      </c>
      <c r="C15">
        <f t="shared" si="0"/>
        <v>3</v>
      </c>
      <c r="D15" s="2">
        <v>5.5555555555555601E-2</v>
      </c>
      <c r="E15">
        <f t="shared" si="1"/>
        <v>130.5</v>
      </c>
      <c r="F15">
        <v>-100</v>
      </c>
      <c r="G15" s="7"/>
    </row>
    <row r="16" spans="2:7">
      <c r="B16" s="4" t="s">
        <v>469</v>
      </c>
      <c r="C16">
        <f t="shared" si="0"/>
        <v>3</v>
      </c>
      <c r="D16" s="2">
        <v>6.25E-2</v>
      </c>
      <c r="E16">
        <f t="shared" si="1"/>
        <v>129.6</v>
      </c>
      <c r="F16">
        <v>-100</v>
      </c>
      <c r="G16" s="7"/>
    </row>
    <row r="17" spans="2:8">
      <c r="B17" s="4" t="s">
        <v>470</v>
      </c>
      <c r="C17">
        <f t="shared" si="0"/>
        <v>4</v>
      </c>
      <c r="D17" s="2">
        <v>6.9444444444444406E-2</v>
      </c>
      <c r="E17">
        <f t="shared" si="1"/>
        <v>128.6</v>
      </c>
      <c r="F17">
        <v>-100</v>
      </c>
      <c r="G17" s="7"/>
    </row>
    <row r="18" spans="2:8">
      <c r="B18" s="4" t="s">
        <v>471</v>
      </c>
      <c r="C18">
        <f t="shared" si="0"/>
        <v>4</v>
      </c>
      <c r="D18" s="2">
        <v>7.6388888888888895E-2</v>
      </c>
      <c r="E18">
        <f t="shared" si="1"/>
        <v>127.6</v>
      </c>
      <c r="F18">
        <v>-100</v>
      </c>
      <c r="G18" s="7"/>
    </row>
    <row r="19" spans="2:8">
      <c r="B19" s="4" t="s">
        <v>472</v>
      </c>
      <c r="C19">
        <f t="shared" si="0"/>
        <v>4</v>
      </c>
      <c r="D19" s="2">
        <v>8.3333333333333301E-2</v>
      </c>
      <c r="E19">
        <f t="shared" si="1"/>
        <v>126.6</v>
      </c>
      <c r="F19">
        <v>-100</v>
      </c>
      <c r="G19" s="7"/>
    </row>
    <row r="20" spans="2:8">
      <c r="B20" s="4" t="s">
        <v>473</v>
      </c>
      <c r="C20">
        <f t="shared" si="0"/>
        <v>4</v>
      </c>
      <c r="D20" s="2">
        <v>9.0277777777777804E-2</v>
      </c>
      <c r="E20">
        <f t="shared" si="1"/>
        <v>125.6</v>
      </c>
      <c r="F20">
        <v>-100</v>
      </c>
      <c r="H20" s="7"/>
    </row>
    <row r="21" spans="2:8">
      <c r="B21" s="4" t="s">
        <v>474</v>
      </c>
      <c r="C21">
        <f t="shared" si="0"/>
        <v>4</v>
      </c>
      <c r="D21" s="2">
        <v>9.7222222222222196E-2</v>
      </c>
      <c r="E21">
        <f t="shared" si="1"/>
        <v>124.6</v>
      </c>
      <c r="F21">
        <v>-100</v>
      </c>
      <c r="G21" s="7"/>
    </row>
    <row r="22" spans="2:8">
      <c r="B22" s="4" t="s">
        <v>475</v>
      </c>
      <c r="C22">
        <f t="shared" si="0"/>
        <v>4</v>
      </c>
      <c r="D22" s="2">
        <v>0.104166666666667</v>
      </c>
      <c r="E22">
        <f t="shared" si="1"/>
        <v>123.5</v>
      </c>
      <c r="F22">
        <v>-100</v>
      </c>
      <c r="G22" s="7"/>
    </row>
    <row r="23" spans="2:8">
      <c r="B23" s="4" t="s">
        <v>476</v>
      </c>
      <c r="C23">
        <f t="shared" si="0"/>
        <v>4</v>
      </c>
      <c r="D23" s="2">
        <v>0.11111111111111099</v>
      </c>
      <c r="E23">
        <f t="shared" si="1"/>
        <v>122.4</v>
      </c>
      <c r="F23">
        <v>-100</v>
      </c>
      <c r="G23" s="7"/>
    </row>
    <row r="24" spans="2:8">
      <c r="B24" s="4" t="s">
        <v>477</v>
      </c>
      <c r="C24">
        <f t="shared" si="0"/>
        <v>4</v>
      </c>
      <c r="D24" s="2">
        <v>0.118055555555556</v>
      </c>
      <c r="E24">
        <f t="shared" si="1"/>
        <v>121.2</v>
      </c>
      <c r="F24">
        <v>-100</v>
      </c>
      <c r="G24" s="7"/>
    </row>
    <row r="25" spans="2:8">
      <c r="B25" s="4" t="s">
        <v>478</v>
      </c>
      <c r="C25">
        <f t="shared" si="0"/>
        <v>4</v>
      </c>
      <c r="D25" s="2">
        <v>0.125</v>
      </c>
      <c r="E25">
        <f t="shared" si="1"/>
        <v>119.9</v>
      </c>
      <c r="F25">
        <v>-100</v>
      </c>
      <c r="G25" s="7"/>
    </row>
    <row r="26" spans="2:8">
      <c r="B26" s="4" t="s">
        <v>479</v>
      </c>
      <c r="C26">
        <f t="shared" si="0"/>
        <v>4</v>
      </c>
      <c r="D26" s="2">
        <v>0.131944444444444</v>
      </c>
      <c r="E26">
        <f t="shared" si="1"/>
        <v>118.6</v>
      </c>
      <c r="F26">
        <v>-100</v>
      </c>
      <c r="G26" s="7"/>
    </row>
    <row r="27" spans="2:8">
      <c r="B27" s="4" t="s">
        <v>480</v>
      </c>
      <c r="C27">
        <f t="shared" si="0"/>
        <v>4</v>
      </c>
      <c r="D27" s="2">
        <v>0.13888888888888901</v>
      </c>
      <c r="E27">
        <f t="shared" si="1"/>
        <v>117.2</v>
      </c>
      <c r="F27">
        <v>-100</v>
      </c>
      <c r="G27" s="7"/>
    </row>
    <row r="28" spans="2:8">
      <c r="B28" s="4" t="s">
        <v>481</v>
      </c>
      <c r="C28">
        <f t="shared" si="0"/>
        <v>4</v>
      </c>
      <c r="D28" s="2">
        <v>0.14583333333333301</v>
      </c>
      <c r="E28">
        <f t="shared" si="1"/>
        <v>115.7</v>
      </c>
      <c r="F28">
        <v>-100</v>
      </c>
      <c r="G28" s="7"/>
    </row>
    <row r="29" spans="2:8">
      <c r="B29" s="4" t="s">
        <v>482</v>
      </c>
      <c r="C29">
        <f t="shared" si="0"/>
        <v>4</v>
      </c>
      <c r="D29" s="2">
        <v>0.15277777777777801</v>
      </c>
      <c r="E29">
        <f t="shared" si="1"/>
        <v>114.1</v>
      </c>
      <c r="F29">
        <v>-100</v>
      </c>
      <c r="G29" s="7"/>
    </row>
    <row r="30" spans="2:8">
      <c r="B30" s="4" t="s">
        <v>483</v>
      </c>
      <c r="C30">
        <f t="shared" si="0"/>
        <v>4</v>
      </c>
      <c r="D30" s="2">
        <v>0.15972222222222199</v>
      </c>
      <c r="E30">
        <f t="shared" si="1"/>
        <v>112.5</v>
      </c>
      <c r="F30">
        <v>-100</v>
      </c>
      <c r="G30" s="7"/>
    </row>
    <row r="31" spans="2:8">
      <c r="B31" s="4" t="s">
        <v>484</v>
      </c>
      <c r="C31">
        <f t="shared" si="0"/>
        <v>4</v>
      </c>
      <c r="D31" s="2">
        <v>0.16666666666666699</v>
      </c>
      <c r="E31">
        <f t="shared" si="1"/>
        <v>110.7</v>
      </c>
      <c r="F31">
        <v>-100</v>
      </c>
      <c r="G31" s="7"/>
    </row>
    <row r="32" spans="2:8">
      <c r="B32" s="4" t="s">
        <v>485</v>
      </c>
      <c r="C32">
        <f t="shared" si="0"/>
        <v>4</v>
      </c>
      <c r="D32" s="2">
        <v>0.17361111111111099</v>
      </c>
      <c r="E32">
        <f t="shared" si="1"/>
        <v>108.9</v>
      </c>
      <c r="F32">
        <v>-100</v>
      </c>
      <c r="G32" s="7"/>
    </row>
    <row r="33" spans="2:7">
      <c r="B33" s="4" t="s">
        <v>486</v>
      </c>
      <c r="C33">
        <f t="shared" si="0"/>
        <v>4</v>
      </c>
      <c r="D33" s="2">
        <v>0.180555555555556</v>
      </c>
      <c r="E33">
        <f t="shared" si="1"/>
        <v>107</v>
      </c>
      <c r="F33">
        <v>-100</v>
      </c>
      <c r="G33" s="7"/>
    </row>
    <row r="34" spans="2:7">
      <c r="B34" s="4" t="s">
        <v>487</v>
      </c>
      <c r="C34">
        <f t="shared" si="0"/>
        <v>4</v>
      </c>
      <c r="D34" s="2">
        <v>0.1875</v>
      </c>
      <c r="E34">
        <f t="shared" si="1"/>
        <v>105</v>
      </c>
      <c r="F34">
        <v>-100</v>
      </c>
      <c r="G34" s="7"/>
    </row>
    <row r="35" spans="2:7">
      <c r="B35" s="4" t="s">
        <v>488</v>
      </c>
      <c r="C35">
        <f t="shared" si="0"/>
        <v>4</v>
      </c>
      <c r="D35" s="2">
        <v>0.194444444444444</v>
      </c>
      <c r="E35">
        <f t="shared" si="1"/>
        <v>102.9</v>
      </c>
      <c r="F35">
        <v>-100</v>
      </c>
      <c r="G35" s="7"/>
    </row>
    <row r="36" spans="2:7">
      <c r="B36" s="4" t="s">
        <v>489</v>
      </c>
      <c r="C36">
        <f t="shared" si="0"/>
        <v>4</v>
      </c>
      <c r="D36" s="2">
        <v>0.20138888888888901</v>
      </c>
      <c r="E36">
        <f t="shared" si="1"/>
        <v>100.8</v>
      </c>
      <c r="F36">
        <v>-100</v>
      </c>
      <c r="G36" s="7"/>
    </row>
    <row r="37" spans="2:7">
      <c r="B37" s="4" t="s">
        <v>490</v>
      </c>
      <c r="C37">
        <f t="shared" si="0"/>
        <v>4</v>
      </c>
      <c r="D37" s="2">
        <v>0.20833333333333301</v>
      </c>
      <c r="E37">
        <f t="shared" si="1"/>
        <v>98.6</v>
      </c>
      <c r="F37">
        <v>-100</v>
      </c>
      <c r="G37" s="7"/>
    </row>
    <row r="38" spans="2:7">
      <c r="B38" s="4" t="s">
        <v>491</v>
      </c>
      <c r="C38">
        <f t="shared" si="0"/>
        <v>4</v>
      </c>
      <c r="D38" s="2">
        <v>0.21527777777777801</v>
      </c>
      <c r="E38">
        <f t="shared" si="1"/>
        <v>96.5</v>
      </c>
      <c r="F38">
        <v>-100</v>
      </c>
      <c r="G38" s="7"/>
    </row>
    <row r="39" spans="2:7">
      <c r="B39" s="4" t="s">
        <v>492</v>
      </c>
      <c r="C39">
        <f t="shared" si="0"/>
        <v>4</v>
      </c>
      <c r="D39" s="2">
        <v>0.22222222222222199</v>
      </c>
      <c r="E39">
        <f t="shared" si="1"/>
        <v>94.3</v>
      </c>
      <c r="F39">
        <v>-100</v>
      </c>
      <c r="G39" s="7"/>
    </row>
    <row r="40" spans="2:7">
      <c r="B40" s="4" t="s">
        <v>493</v>
      </c>
      <c r="C40">
        <f t="shared" si="0"/>
        <v>4</v>
      </c>
      <c r="D40" s="2">
        <v>0.22916666666666699</v>
      </c>
      <c r="E40">
        <f t="shared" si="1"/>
        <v>92</v>
      </c>
      <c r="F40">
        <v>-100</v>
      </c>
      <c r="G40" s="7"/>
    </row>
    <row r="41" spans="2:7">
      <c r="B41" s="4" t="s">
        <v>494</v>
      </c>
      <c r="C41">
        <f t="shared" si="0"/>
        <v>4</v>
      </c>
      <c r="D41" s="2">
        <v>0.23611111111111099</v>
      </c>
      <c r="E41">
        <f t="shared" si="1"/>
        <v>89.8</v>
      </c>
      <c r="F41">
        <v>-100</v>
      </c>
      <c r="G41" s="7"/>
    </row>
    <row r="42" spans="2:7">
      <c r="B42" s="4" t="s">
        <v>495</v>
      </c>
      <c r="C42">
        <f t="shared" si="0"/>
        <v>4</v>
      </c>
      <c r="D42" s="2">
        <v>0.243055555555556</v>
      </c>
      <c r="E42">
        <f t="shared" si="1"/>
        <v>87.6</v>
      </c>
      <c r="F42">
        <v>-100</v>
      </c>
      <c r="G42" s="7"/>
    </row>
    <row r="43" spans="2:7">
      <c r="B43" s="4" t="s">
        <v>496</v>
      </c>
      <c r="C43">
        <f t="shared" si="0"/>
        <v>4</v>
      </c>
      <c r="D43" s="2">
        <v>0.25</v>
      </c>
      <c r="E43">
        <f t="shared" si="1"/>
        <v>85.5</v>
      </c>
      <c r="F43">
        <v>-100</v>
      </c>
      <c r="G43" s="7"/>
    </row>
    <row r="44" spans="2:7">
      <c r="B44" s="4" t="s">
        <v>497</v>
      </c>
      <c r="C44">
        <f t="shared" si="0"/>
        <v>4</v>
      </c>
      <c r="D44" s="2">
        <v>0.25694444444444398</v>
      </c>
      <c r="E44">
        <f t="shared" si="1"/>
        <v>83.3</v>
      </c>
      <c r="F44">
        <v>-100</v>
      </c>
      <c r="G44" s="7"/>
    </row>
    <row r="45" spans="2:7">
      <c r="B45" s="4" t="s">
        <v>498</v>
      </c>
      <c r="C45">
        <f t="shared" si="0"/>
        <v>4</v>
      </c>
      <c r="D45" s="2">
        <v>0.26388888888888901</v>
      </c>
      <c r="E45">
        <f t="shared" si="1"/>
        <v>81.2</v>
      </c>
      <c r="F45">
        <v>-100</v>
      </c>
      <c r="G45" s="7"/>
    </row>
    <row r="46" spans="2:7">
      <c r="B46" s="4" t="s">
        <v>499</v>
      </c>
      <c r="C46">
        <f t="shared" si="0"/>
        <v>4</v>
      </c>
      <c r="D46" s="2">
        <v>0.27083333333333298</v>
      </c>
      <c r="E46">
        <f t="shared" si="1"/>
        <v>79.2</v>
      </c>
      <c r="F46">
        <v>-100</v>
      </c>
      <c r="G46" s="7"/>
    </row>
    <row r="47" spans="2:7">
      <c r="B47" s="4" t="s">
        <v>500</v>
      </c>
      <c r="C47">
        <f t="shared" si="0"/>
        <v>4</v>
      </c>
      <c r="D47" s="2">
        <v>0.27777777777777801</v>
      </c>
      <c r="E47">
        <f t="shared" si="1"/>
        <v>77.2</v>
      </c>
      <c r="F47">
        <f>E47</f>
        <v>77.2</v>
      </c>
      <c r="G47" s="7" t="s">
        <v>307</v>
      </c>
    </row>
    <row r="48" spans="2:7">
      <c r="B48" s="4" t="s">
        <v>501</v>
      </c>
      <c r="C48">
        <f t="shared" si="0"/>
        <v>4</v>
      </c>
      <c r="D48" s="2">
        <v>0.28472222222222199</v>
      </c>
      <c r="E48">
        <f t="shared" si="1"/>
        <v>75.2</v>
      </c>
      <c r="F48">
        <v>-100</v>
      </c>
      <c r="G48" s="7"/>
    </row>
    <row r="49" spans="2:8">
      <c r="B49" s="4" t="s">
        <v>502</v>
      </c>
      <c r="C49">
        <f t="shared" si="0"/>
        <v>4</v>
      </c>
      <c r="D49" s="2">
        <v>0.29166666666666702</v>
      </c>
      <c r="E49">
        <f t="shared" si="1"/>
        <v>73.400000000000006</v>
      </c>
      <c r="F49">
        <v>-100</v>
      </c>
      <c r="G49" s="7"/>
    </row>
    <row r="50" spans="2:8">
      <c r="B50" s="4" t="s">
        <v>503</v>
      </c>
      <c r="C50">
        <f t="shared" si="0"/>
        <v>4</v>
      </c>
      <c r="D50" s="2">
        <v>0.29861111111111099</v>
      </c>
      <c r="E50">
        <f t="shared" si="1"/>
        <v>71.599999999999994</v>
      </c>
      <c r="F50">
        <v>-100</v>
      </c>
      <c r="G50" s="7"/>
    </row>
    <row r="51" spans="2:8">
      <c r="B51" s="4" t="s">
        <v>504</v>
      </c>
      <c r="C51">
        <f t="shared" si="0"/>
        <v>4</v>
      </c>
      <c r="D51" s="2">
        <v>0.30555555555555602</v>
      </c>
      <c r="E51">
        <f t="shared" si="1"/>
        <v>69.900000000000006</v>
      </c>
      <c r="F51">
        <v>-100</v>
      </c>
      <c r="G51" s="7"/>
    </row>
    <row r="52" spans="2:8">
      <c r="B52" s="4" t="s">
        <v>505</v>
      </c>
      <c r="C52">
        <f t="shared" si="0"/>
        <v>4</v>
      </c>
      <c r="D52" s="2">
        <v>0.3125</v>
      </c>
      <c r="E52">
        <f t="shared" si="1"/>
        <v>68.3</v>
      </c>
      <c r="F52">
        <v>-100</v>
      </c>
      <c r="G52" s="7"/>
    </row>
    <row r="53" spans="2:8">
      <c r="B53" s="4" t="s">
        <v>506</v>
      </c>
      <c r="C53">
        <f t="shared" si="0"/>
        <v>4</v>
      </c>
      <c r="D53" s="2">
        <v>0.31944444444444398</v>
      </c>
      <c r="E53">
        <f t="shared" si="1"/>
        <v>66.900000000000006</v>
      </c>
      <c r="F53">
        <v>-100</v>
      </c>
      <c r="G53" s="7"/>
    </row>
    <row r="54" spans="2:8">
      <c r="B54" s="4" t="s">
        <v>507</v>
      </c>
      <c r="C54">
        <f t="shared" si="0"/>
        <v>4</v>
      </c>
      <c r="D54" s="2">
        <v>0.32638888888888901</v>
      </c>
      <c r="E54">
        <f t="shared" si="1"/>
        <v>65.5</v>
      </c>
      <c r="F54">
        <v>-100</v>
      </c>
      <c r="G54" s="7"/>
    </row>
    <row r="55" spans="2:8">
      <c r="B55" s="4" t="s">
        <v>508</v>
      </c>
      <c r="C55">
        <f t="shared" si="0"/>
        <v>4</v>
      </c>
      <c r="D55" s="2">
        <v>0.33333333333333298</v>
      </c>
      <c r="E55">
        <f t="shared" si="1"/>
        <v>64.3</v>
      </c>
      <c r="F55">
        <v>-100</v>
      </c>
      <c r="G55" s="7"/>
    </row>
    <row r="56" spans="2:8">
      <c r="B56" s="4" t="s">
        <v>509</v>
      </c>
      <c r="C56">
        <f t="shared" si="0"/>
        <v>4</v>
      </c>
      <c r="D56" s="2">
        <v>0.34027777777777801</v>
      </c>
      <c r="E56">
        <f t="shared" si="1"/>
        <v>63.3</v>
      </c>
      <c r="F56">
        <v>-100</v>
      </c>
      <c r="G56" s="7"/>
    </row>
    <row r="57" spans="2:8">
      <c r="B57" s="4" t="s">
        <v>510</v>
      </c>
      <c r="C57">
        <f t="shared" si="0"/>
        <v>4</v>
      </c>
      <c r="D57" s="2">
        <v>0.34722222222222199</v>
      </c>
      <c r="E57">
        <f t="shared" si="1"/>
        <v>62.4</v>
      </c>
      <c r="F57">
        <v>-100</v>
      </c>
      <c r="G57" s="7"/>
    </row>
    <row r="58" spans="2:8">
      <c r="B58" s="4" t="s">
        <v>511</v>
      </c>
      <c r="C58">
        <f t="shared" si="0"/>
        <v>4</v>
      </c>
      <c r="D58" s="2">
        <v>0.35416666666666702</v>
      </c>
      <c r="E58">
        <f t="shared" si="1"/>
        <v>61.7</v>
      </c>
      <c r="F58">
        <v>-100</v>
      </c>
      <c r="G58" s="7"/>
    </row>
    <row r="59" spans="2:8">
      <c r="B59" s="4" t="s">
        <v>512</v>
      </c>
      <c r="C59">
        <f t="shared" si="0"/>
        <v>4</v>
      </c>
      <c r="D59" s="2">
        <v>0.36111111111111099</v>
      </c>
      <c r="E59">
        <f t="shared" si="1"/>
        <v>61.2</v>
      </c>
      <c r="F59">
        <v>-100</v>
      </c>
      <c r="G59" s="7"/>
    </row>
    <row r="60" spans="2:8">
      <c r="B60" s="4" t="s">
        <v>513</v>
      </c>
      <c r="C60">
        <f t="shared" si="0"/>
        <v>4</v>
      </c>
      <c r="D60" s="2">
        <v>0.36805555555555602</v>
      </c>
      <c r="E60">
        <f t="shared" si="1"/>
        <v>60.8</v>
      </c>
      <c r="F60">
        <v>-100</v>
      </c>
      <c r="G60" s="7"/>
    </row>
    <row r="61" spans="2:8">
      <c r="B61" s="4" t="s">
        <v>514</v>
      </c>
      <c r="C61">
        <f t="shared" si="0"/>
        <v>4</v>
      </c>
      <c r="D61" s="2">
        <v>0.375</v>
      </c>
      <c r="E61">
        <f t="shared" si="1"/>
        <v>60.7</v>
      </c>
      <c r="F61">
        <v>-100</v>
      </c>
      <c r="G61" s="7"/>
    </row>
    <row r="62" spans="2:8">
      <c r="B62" s="4" t="s">
        <v>515</v>
      </c>
      <c r="C62">
        <f t="shared" si="0"/>
        <v>4</v>
      </c>
      <c r="D62" s="2">
        <v>0.38194444444444398</v>
      </c>
      <c r="E62">
        <f t="shared" si="1"/>
        <v>60.8</v>
      </c>
      <c r="F62">
        <v>-100</v>
      </c>
      <c r="G62" s="7"/>
    </row>
    <row r="63" spans="2:8">
      <c r="B63" s="4" t="s">
        <v>516</v>
      </c>
      <c r="C63">
        <f t="shared" si="0"/>
        <v>4</v>
      </c>
      <c r="D63" s="2">
        <v>0.38888888888888901</v>
      </c>
      <c r="E63">
        <f t="shared" si="1"/>
        <v>61.1</v>
      </c>
      <c r="F63">
        <v>-100</v>
      </c>
      <c r="G63" s="7"/>
    </row>
    <row r="64" spans="2:8">
      <c r="B64" s="4" t="s">
        <v>368</v>
      </c>
      <c r="C64">
        <f t="shared" si="0"/>
        <v>4</v>
      </c>
      <c r="D64" s="2">
        <v>0.39583333333333298</v>
      </c>
      <c r="E64">
        <f t="shared" si="1"/>
        <v>61.6</v>
      </c>
      <c r="F64">
        <v>-100</v>
      </c>
      <c r="H64" s="7"/>
    </row>
    <row r="65" spans="2:7">
      <c r="B65" s="4" t="s">
        <v>517</v>
      </c>
      <c r="C65">
        <f t="shared" si="0"/>
        <v>4</v>
      </c>
      <c r="D65" s="2">
        <v>0.40277777777777801</v>
      </c>
      <c r="E65">
        <f t="shared" si="1"/>
        <v>62.3</v>
      </c>
      <c r="F65">
        <v>-100</v>
      </c>
      <c r="G65" s="7"/>
    </row>
    <row r="66" spans="2:7">
      <c r="B66" s="4" t="s">
        <v>518</v>
      </c>
      <c r="C66">
        <f t="shared" si="0"/>
        <v>4</v>
      </c>
      <c r="D66" s="2">
        <v>0.40972222222222199</v>
      </c>
      <c r="E66">
        <f t="shared" si="1"/>
        <v>63.2</v>
      </c>
      <c r="F66">
        <v>-100</v>
      </c>
      <c r="G66" s="7"/>
    </row>
    <row r="67" spans="2:7">
      <c r="B67" s="4" t="s">
        <v>519</v>
      </c>
      <c r="C67">
        <f t="shared" si="0"/>
        <v>4</v>
      </c>
      <c r="D67" s="2">
        <v>0.41666666666666702</v>
      </c>
      <c r="E67">
        <f t="shared" si="1"/>
        <v>64.3</v>
      </c>
      <c r="F67">
        <v>-100</v>
      </c>
      <c r="G67" s="7"/>
    </row>
    <row r="68" spans="2:7">
      <c r="B68" s="4" t="s">
        <v>520</v>
      </c>
      <c r="C68">
        <f t="shared" si="0"/>
        <v>4</v>
      </c>
      <c r="D68" s="2">
        <v>0.42361111111111099</v>
      </c>
      <c r="E68">
        <f t="shared" si="1"/>
        <v>65.599999999999994</v>
      </c>
      <c r="F68">
        <v>-100</v>
      </c>
      <c r="G68" s="7"/>
    </row>
    <row r="69" spans="2:7">
      <c r="B69" s="4" t="s">
        <v>521</v>
      </c>
      <c r="C69">
        <f t="shared" si="0"/>
        <v>4</v>
      </c>
      <c r="D69" s="2">
        <v>0.43055555555555602</v>
      </c>
      <c r="E69">
        <f t="shared" si="1"/>
        <v>67</v>
      </c>
      <c r="F69">
        <v>-100</v>
      </c>
      <c r="G69" s="7"/>
    </row>
    <row r="70" spans="2:7">
      <c r="B70" s="4" t="s">
        <v>522</v>
      </c>
      <c r="C70">
        <f t="shared" si="0"/>
        <v>4</v>
      </c>
      <c r="D70" s="2">
        <v>0.4375</v>
      </c>
      <c r="E70">
        <f t="shared" si="1"/>
        <v>68.599999999999994</v>
      </c>
      <c r="F70">
        <v>-100</v>
      </c>
      <c r="G70" s="7"/>
    </row>
    <row r="71" spans="2:7">
      <c r="B71" s="4" t="s">
        <v>523</v>
      </c>
      <c r="C71">
        <f t="shared" si="0"/>
        <v>4</v>
      </c>
      <c r="D71" s="2">
        <v>0.44444444444444398</v>
      </c>
      <c r="E71">
        <f t="shared" si="1"/>
        <v>70.400000000000006</v>
      </c>
      <c r="F71">
        <v>-100</v>
      </c>
      <c r="G71" s="7"/>
    </row>
    <row r="72" spans="2:7">
      <c r="B72" s="4" t="s">
        <v>524</v>
      </c>
      <c r="C72">
        <f t="shared" ref="C72:C135" si="2">FIND(",",$B72)</f>
        <v>4</v>
      </c>
      <c r="D72" s="2">
        <v>0.45138888888888901</v>
      </c>
      <c r="E72">
        <f t="shared" ref="E72:E135" si="3">VALUE(MID($B72,C72+1,LEN($B72)-$C72))</f>
        <v>72.2</v>
      </c>
      <c r="F72">
        <v>-100</v>
      </c>
      <c r="G72" s="7"/>
    </row>
    <row r="73" spans="2:7">
      <c r="B73" s="4" t="s">
        <v>525</v>
      </c>
      <c r="C73">
        <f t="shared" si="2"/>
        <v>4</v>
      </c>
      <c r="D73" s="2">
        <v>0.45833333333333298</v>
      </c>
      <c r="E73">
        <f t="shared" si="3"/>
        <v>74.2</v>
      </c>
      <c r="F73">
        <v>-100</v>
      </c>
      <c r="G73" s="7"/>
    </row>
    <row r="74" spans="2:7">
      <c r="B74" s="4" t="s">
        <v>526</v>
      </c>
      <c r="C74">
        <f t="shared" si="2"/>
        <v>4</v>
      </c>
      <c r="D74" s="2">
        <v>0.46527777777777801</v>
      </c>
      <c r="E74">
        <f t="shared" si="3"/>
        <v>76.2</v>
      </c>
      <c r="F74">
        <v>-100</v>
      </c>
      <c r="G74" s="7"/>
    </row>
    <row r="75" spans="2:7">
      <c r="B75" s="4" t="s">
        <v>527</v>
      </c>
      <c r="C75">
        <f t="shared" si="2"/>
        <v>4</v>
      </c>
      <c r="D75" s="2">
        <v>0.47222222222222199</v>
      </c>
      <c r="E75">
        <f t="shared" si="3"/>
        <v>78.3</v>
      </c>
      <c r="F75">
        <v>-100</v>
      </c>
      <c r="G75" s="7"/>
    </row>
    <row r="76" spans="2:7">
      <c r="B76" s="4" t="s">
        <v>528</v>
      </c>
      <c r="C76">
        <f t="shared" si="2"/>
        <v>4</v>
      </c>
      <c r="D76" s="2">
        <v>0.47916666666666702</v>
      </c>
      <c r="E76">
        <f t="shared" si="3"/>
        <v>80.400000000000006</v>
      </c>
      <c r="F76">
        <v>-100</v>
      </c>
      <c r="G76" s="7"/>
    </row>
    <row r="77" spans="2:7">
      <c r="B77" s="4" t="s">
        <v>529</v>
      </c>
      <c r="C77">
        <f t="shared" si="2"/>
        <v>4</v>
      </c>
      <c r="D77" s="2">
        <v>0.48611111111111099</v>
      </c>
      <c r="E77">
        <f t="shared" si="3"/>
        <v>82.6</v>
      </c>
      <c r="F77">
        <v>-100</v>
      </c>
      <c r="G77" s="7"/>
    </row>
    <row r="78" spans="2:7">
      <c r="B78" s="4" t="s">
        <v>530</v>
      </c>
      <c r="C78">
        <f t="shared" si="2"/>
        <v>4</v>
      </c>
      <c r="D78" s="2">
        <v>0.49305555555555602</v>
      </c>
      <c r="E78">
        <f t="shared" si="3"/>
        <v>84.8</v>
      </c>
      <c r="F78">
        <v>-100</v>
      </c>
      <c r="G78" s="7"/>
    </row>
    <row r="79" spans="2:7">
      <c r="B79" s="5" t="s">
        <v>531</v>
      </c>
      <c r="C79">
        <f t="shared" si="2"/>
        <v>4</v>
      </c>
      <c r="D79" s="2">
        <v>0.5</v>
      </c>
      <c r="E79">
        <f t="shared" si="3"/>
        <v>87.1</v>
      </c>
      <c r="F79">
        <v>-100</v>
      </c>
      <c r="G79" s="7"/>
    </row>
    <row r="80" spans="2:7">
      <c r="B80" s="5" t="s">
        <v>532</v>
      </c>
      <c r="C80">
        <f t="shared" si="2"/>
        <v>4</v>
      </c>
      <c r="D80" s="2">
        <v>0.50694444444444398</v>
      </c>
      <c r="E80">
        <f t="shared" si="3"/>
        <v>89.3</v>
      </c>
      <c r="F80">
        <v>-100</v>
      </c>
      <c r="G80" s="7"/>
    </row>
    <row r="81" spans="2:7">
      <c r="B81" s="5" t="s">
        <v>533</v>
      </c>
      <c r="C81">
        <f t="shared" si="2"/>
        <v>4</v>
      </c>
      <c r="D81" s="2">
        <v>0.51388888888888895</v>
      </c>
      <c r="E81">
        <f t="shared" si="3"/>
        <v>91.6</v>
      </c>
      <c r="F81">
        <v>-100</v>
      </c>
      <c r="G81" s="7"/>
    </row>
    <row r="82" spans="2:7">
      <c r="B82" s="5" t="s">
        <v>534</v>
      </c>
      <c r="C82">
        <f t="shared" si="2"/>
        <v>4</v>
      </c>
      <c r="D82" s="2">
        <v>0.52083333333333304</v>
      </c>
      <c r="E82">
        <f t="shared" si="3"/>
        <v>93.8</v>
      </c>
      <c r="F82">
        <v>-100</v>
      </c>
      <c r="G82" s="7"/>
    </row>
    <row r="83" spans="2:7">
      <c r="B83" s="5" t="s">
        <v>535</v>
      </c>
      <c r="C83">
        <f t="shared" si="2"/>
        <v>4</v>
      </c>
      <c r="D83" s="2">
        <v>0.52777777777777801</v>
      </c>
      <c r="E83">
        <f t="shared" si="3"/>
        <v>96.1</v>
      </c>
      <c r="F83">
        <v>-100</v>
      </c>
      <c r="G83" s="7"/>
    </row>
    <row r="84" spans="2:7">
      <c r="B84" s="5" t="s">
        <v>536</v>
      </c>
      <c r="C84">
        <f t="shared" si="2"/>
        <v>4</v>
      </c>
      <c r="D84" s="2">
        <v>0.53472222222222199</v>
      </c>
      <c r="E84">
        <f t="shared" si="3"/>
        <v>98.3</v>
      </c>
      <c r="F84">
        <v>-100</v>
      </c>
      <c r="G84" s="7"/>
    </row>
    <row r="85" spans="2:7">
      <c r="B85" s="5" t="s">
        <v>537</v>
      </c>
      <c r="C85">
        <f t="shared" si="2"/>
        <v>4</v>
      </c>
      <c r="D85" s="2">
        <v>0.54166666666666696</v>
      </c>
      <c r="E85">
        <f t="shared" si="3"/>
        <v>100.6</v>
      </c>
      <c r="F85">
        <v>-100</v>
      </c>
      <c r="G85" s="7"/>
    </row>
    <row r="86" spans="2:7">
      <c r="B86" s="5" t="s">
        <v>538</v>
      </c>
      <c r="C86">
        <f t="shared" si="2"/>
        <v>4</v>
      </c>
      <c r="D86" s="2">
        <v>0.54861111111111105</v>
      </c>
      <c r="E86">
        <f t="shared" si="3"/>
        <v>102.8</v>
      </c>
      <c r="F86">
        <v>-100</v>
      </c>
      <c r="G86" s="7"/>
    </row>
    <row r="87" spans="2:7">
      <c r="B87" s="5" t="s">
        <v>539</v>
      </c>
      <c r="C87">
        <f t="shared" si="2"/>
        <v>4</v>
      </c>
      <c r="D87" s="2">
        <v>0.55555555555555602</v>
      </c>
      <c r="E87">
        <f t="shared" si="3"/>
        <v>104.9</v>
      </c>
      <c r="F87">
        <v>-100</v>
      </c>
      <c r="G87" s="7"/>
    </row>
    <row r="88" spans="2:7">
      <c r="B88" s="5" t="s">
        <v>540</v>
      </c>
      <c r="C88">
        <f t="shared" si="2"/>
        <v>4</v>
      </c>
      <c r="D88" s="2">
        <v>0.5625</v>
      </c>
      <c r="E88">
        <f t="shared" si="3"/>
        <v>107.1</v>
      </c>
      <c r="F88">
        <v>-100</v>
      </c>
      <c r="G88" s="7"/>
    </row>
    <row r="89" spans="2:7">
      <c r="B89" s="5" t="s">
        <v>541</v>
      </c>
      <c r="C89">
        <f t="shared" si="2"/>
        <v>4</v>
      </c>
      <c r="D89" s="2">
        <v>0.56944444444444398</v>
      </c>
      <c r="E89">
        <f t="shared" si="3"/>
        <v>109.2</v>
      </c>
      <c r="F89">
        <v>-100</v>
      </c>
      <c r="G89" s="7"/>
    </row>
    <row r="90" spans="2:7">
      <c r="B90" s="5" t="s">
        <v>542</v>
      </c>
      <c r="C90">
        <f t="shared" si="2"/>
        <v>4</v>
      </c>
      <c r="D90" s="2">
        <v>0.57638888888888895</v>
      </c>
      <c r="E90">
        <f t="shared" si="3"/>
        <v>111.3</v>
      </c>
      <c r="F90">
        <v>-100</v>
      </c>
      <c r="G90" s="7"/>
    </row>
    <row r="91" spans="2:7">
      <c r="B91" s="5" t="s">
        <v>543</v>
      </c>
      <c r="C91">
        <f t="shared" si="2"/>
        <v>4</v>
      </c>
      <c r="D91" s="2">
        <v>0.58333333333333304</v>
      </c>
      <c r="E91">
        <f t="shared" si="3"/>
        <v>113.3</v>
      </c>
      <c r="F91">
        <v>-100</v>
      </c>
      <c r="G91" s="7"/>
    </row>
    <row r="92" spans="2:7">
      <c r="B92" s="5" t="s">
        <v>544</v>
      </c>
      <c r="C92">
        <f t="shared" si="2"/>
        <v>4</v>
      </c>
      <c r="D92" s="2">
        <v>0.59027777777777801</v>
      </c>
      <c r="E92">
        <f t="shared" si="3"/>
        <v>115.3</v>
      </c>
      <c r="F92">
        <v>-100</v>
      </c>
      <c r="G92" s="7"/>
    </row>
    <row r="93" spans="2:7">
      <c r="B93" s="5" t="s">
        <v>545</v>
      </c>
      <c r="C93">
        <f t="shared" si="2"/>
        <v>4</v>
      </c>
      <c r="D93" s="2">
        <v>0.59722222222222199</v>
      </c>
      <c r="E93">
        <f t="shared" si="3"/>
        <v>117.2</v>
      </c>
      <c r="F93">
        <v>-100</v>
      </c>
      <c r="G93" s="7"/>
    </row>
    <row r="94" spans="2:7">
      <c r="B94" s="5" t="s">
        <v>546</v>
      </c>
      <c r="C94">
        <f t="shared" si="2"/>
        <v>4</v>
      </c>
      <c r="D94" s="2">
        <v>0.60416666666666696</v>
      </c>
      <c r="E94">
        <f t="shared" si="3"/>
        <v>119</v>
      </c>
      <c r="F94">
        <v>-100</v>
      </c>
      <c r="G94" s="7"/>
    </row>
    <row r="95" spans="2:7">
      <c r="B95" s="5" t="s">
        <v>547</v>
      </c>
      <c r="C95">
        <f t="shared" si="2"/>
        <v>4</v>
      </c>
      <c r="D95" s="2">
        <v>0.61111111111111105</v>
      </c>
      <c r="E95">
        <f t="shared" si="3"/>
        <v>120.8</v>
      </c>
      <c r="F95">
        <v>-100</v>
      </c>
      <c r="G95" s="7"/>
    </row>
    <row r="96" spans="2:7">
      <c r="B96" s="5" t="s">
        <v>548</v>
      </c>
      <c r="C96">
        <f t="shared" si="2"/>
        <v>4</v>
      </c>
      <c r="D96" s="2">
        <v>0.61805555555555503</v>
      </c>
      <c r="E96">
        <f t="shared" si="3"/>
        <v>122.5</v>
      </c>
      <c r="F96">
        <v>-100</v>
      </c>
      <c r="G96" s="7"/>
    </row>
    <row r="97" spans="2:7">
      <c r="B97" s="5" t="s">
        <v>549</v>
      </c>
      <c r="C97">
        <f t="shared" si="2"/>
        <v>4</v>
      </c>
      <c r="D97" s="2">
        <v>0.625</v>
      </c>
      <c r="E97">
        <f t="shared" si="3"/>
        <v>124.1</v>
      </c>
      <c r="F97">
        <v>-100</v>
      </c>
      <c r="G97" s="7"/>
    </row>
    <row r="98" spans="2:7">
      <c r="B98" s="5" t="s">
        <v>550</v>
      </c>
      <c r="C98">
        <f t="shared" si="2"/>
        <v>4</v>
      </c>
      <c r="D98" s="2">
        <v>0.63194444444444398</v>
      </c>
      <c r="E98">
        <f t="shared" si="3"/>
        <v>125.7</v>
      </c>
      <c r="F98">
        <v>-100</v>
      </c>
      <c r="G98" s="7"/>
    </row>
    <row r="99" spans="2:7">
      <c r="B99" s="5" t="s">
        <v>551</v>
      </c>
      <c r="C99">
        <f t="shared" si="2"/>
        <v>4</v>
      </c>
      <c r="D99" s="2">
        <v>0.63888888888888895</v>
      </c>
      <c r="E99">
        <f t="shared" si="3"/>
        <v>127.2</v>
      </c>
      <c r="F99">
        <v>-100</v>
      </c>
      <c r="G99" s="7"/>
    </row>
    <row r="100" spans="2:7">
      <c r="B100" s="5" t="s">
        <v>552</v>
      </c>
      <c r="C100">
        <f t="shared" si="2"/>
        <v>4</v>
      </c>
      <c r="D100" s="2">
        <v>0.64583333333333304</v>
      </c>
      <c r="E100">
        <f t="shared" si="3"/>
        <v>128.6</v>
      </c>
      <c r="F100">
        <v>-100</v>
      </c>
      <c r="G100" s="7"/>
    </row>
    <row r="101" spans="2:7">
      <c r="B101" s="5" t="s">
        <v>553</v>
      </c>
      <c r="C101">
        <f t="shared" si="2"/>
        <v>4</v>
      </c>
      <c r="D101" s="2">
        <v>0.65277777777777801</v>
      </c>
      <c r="E101">
        <f t="shared" si="3"/>
        <v>129.9</v>
      </c>
      <c r="F101">
        <v>-100</v>
      </c>
      <c r="G101" s="7"/>
    </row>
    <row r="102" spans="2:7">
      <c r="B102" s="5" t="s">
        <v>554</v>
      </c>
      <c r="C102">
        <f t="shared" si="2"/>
        <v>4</v>
      </c>
      <c r="D102" s="2">
        <v>0.65972222222222199</v>
      </c>
      <c r="E102">
        <f t="shared" si="3"/>
        <v>131.1</v>
      </c>
      <c r="F102">
        <v>-100</v>
      </c>
      <c r="G102" s="7"/>
    </row>
    <row r="103" spans="2:7">
      <c r="B103" s="5" t="s">
        <v>555</v>
      </c>
      <c r="C103">
        <f t="shared" si="2"/>
        <v>4</v>
      </c>
      <c r="D103" s="2">
        <v>0.66666666666666696</v>
      </c>
      <c r="E103">
        <f t="shared" si="3"/>
        <v>132.30000000000001</v>
      </c>
      <c r="F103">
        <v>-100</v>
      </c>
      <c r="G103" s="7"/>
    </row>
    <row r="104" spans="2:7">
      <c r="B104" s="5" t="s">
        <v>556</v>
      </c>
      <c r="C104">
        <f t="shared" si="2"/>
        <v>4</v>
      </c>
      <c r="D104" s="2">
        <v>0.67361111111111105</v>
      </c>
      <c r="E104">
        <f t="shared" si="3"/>
        <v>133.5</v>
      </c>
      <c r="F104">
        <v>-100</v>
      </c>
      <c r="G104" s="7"/>
    </row>
    <row r="105" spans="2:7">
      <c r="B105" s="5" t="s">
        <v>557</v>
      </c>
      <c r="C105">
        <f t="shared" si="2"/>
        <v>4</v>
      </c>
      <c r="D105" s="2">
        <v>0.68055555555555503</v>
      </c>
      <c r="E105">
        <f t="shared" si="3"/>
        <v>134.6</v>
      </c>
      <c r="F105">
        <v>-100</v>
      </c>
      <c r="G105" s="7"/>
    </row>
    <row r="106" spans="2:7">
      <c r="B106" s="5" t="s">
        <v>558</v>
      </c>
      <c r="C106">
        <f t="shared" si="2"/>
        <v>4</v>
      </c>
      <c r="D106" s="2">
        <v>0.6875</v>
      </c>
      <c r="E106">
        <f t="shared" si="3"/>
        <v>135.6</v>
      </c>
      <c r="F106">
        <v>-100</v>
      </c>
      <c r="G106" s="7"/>
    </row>
    <row r="107" spans="2:7">
      <c r="B107" s="5" t="s">
        <v>559</v>
      </c>
      <c r="C107">
        <f t="shared" si="2"/>
        <v>5</v>
      </c>
      <c r="D107" s="2">
        <v>0.69444444444444398</v>
      </c>
      <c r="E107">
        <f t="shared" si="3"/>
        <v>136.69999999999999</v>
      </c>
      <c r="F107">
        <v>-100</v>
      </c>
      <c r="G107" s="7"/>
    </row>
    <row r="108" spans="2:7">
      <c r="B108" s="5" t="s">
        <v>560</v>
      </c>
      <c r="C108">
        <f t="shared" si="2"/>
        <v>5</v>
      </c>
      <c r="D108" s="2">
        <v>0.70138888888888895</v>
      </c>
      <c r="E108">
        <f t="shared" si="3"/>
        <v>137.69999999999999</v>
      </c>
      <c r="F108">
        <v>-100</v>
      </c>
      <c r="G108" s="7"/>
    </row>
    <row r="109" spans="2:7">
      <c r="B109" s="5" t="s">
        <v>561</v>
      </c>
      <c r="C109">
        <f t="shared" si="2"/>
        <v>5</v>
      </c>
      <c r="D109" s="2">
        <v>0.70833333333333304</v>
      </c>
      <c r="E109">
        <f t="shared" si="3"/>
        <v>138.6</v>
      </c>
      <c r="F109">
        <v>-100</v>
      </c>
      <c r="G109" s="7"/>
    </row>
    <row r="110" spans="2:7">
      <c r="B110" s="5" t="s">
        <v>562</v>
      </c>
      <c r="C110">
        <f t="shared" si="2"/>
        <v>5</v>
      </c>
      <c r="D110" s="2">
        <v>0.71527777777777801</v>
      </c>
      <c r="E110">
        <f t="shared" si="3"/>
        <v>139.6</v>
      </c>
      <c r="F110">
        <v>-100</v>
      </c>
      <c r="G110" s="7"/>
    </row>
    <row r="111" spans="2:7">
      <c r="B111" s="5" t="s">
        <v>563</v>
      </c>
      <c r="C111">
        <f t="shared" si="2"/>
        <v>5</v>
      </c>
      <c r="D111" s="2">
        <v>0.72222222222222199</v>
      </c>
      <c r="E111">
        <f t="shared" si="3"/>
        <v>140.5</v>
      </c>
      <c r="F111">
        <v>-100</v>
      </c>
      <c r="G111" s="7"/>
    </row>
    <row r="112" spans="2:7">
      <c r="B112" s="5" t="s">
        <v>564</v>
      </c>
      <c r="C112">
        <f t="shared" si="2"/>
        <v>5</v>
      </c>
      <c r="D112" s="2">
        <v>0.72916666666666696</v>
      </c>
      <c r="E112">
        <f t="shared" si="3"/>
        <v>141.5</v>
      </c>
      <c r="F112">
        <v>-100</v>
      </c>
      <c r="G112" s="7"/>
    </row>
    <row r="113" spans="2:7">
      <c r="B113" s="5" t="s">
        <v>565</v>
      </c>
      <c r="C113">
        <f t="shared" si="2"/>
        <v>5</v>
      </c>
      <c r="D113" s="2">
        <v>0.73611111111111105</v>
      </c>
      <c r="E113">
        <f t="shared" si="3"/>
        <v>142.4</v>
      </c>
      <c r="F113">
        <v>-100</v>
      </c>
      <c r="G113" s="7"/>
    </row>
    <row r="114" spans="2:7">
      <c r="B114" s="5" t="s">
        <v>566</v>
      </c>
      <c r="C114">
        <f t="shared" si="2"/>
        <v>5</v>
      </c>
      <c r="D114" s="2">
        <v>0.74305555555555503</v>
      </c>
      <c r="E114">
        <f t="shared" si="3"/>
        <v>143.30000000000001</v>
      </c>
      <c r="F114">
        <v>-100</v>
      </c>
      <c r="G114" s="7"/>
    </row>
    <row r="115" spans="2:7">
      <c r="B115" s="5" t="s">
        <v>567</v>
      </c>
      <c r="C115">
        <f t="shared" si="2"/>
        <v>5</v>
      </c>
      <c r="D115" s="2">
        <v>0.75</v>
      </c>
      <c r="E115">
        <f t="shared" si="3"/>
        <v>144.19999999999999</v>
      </c>
      <c r="F115">
        <v>-100</v>
      </c>
      <c r="G115" s="7"/>
    </row>
    <row r="116" spans="2:7">
      <c r="B116" s="5" t="s">
        <v>568</v>
      </c>
      <c r="C116">
        <f t="shared" si="2"/>
        <v>5</v>
      </c>
      <c r="D116" s="2">
        <v>0.75694444444444398</v>
      </c>
      <c r="E116">
        <f t="shared" si="3"/>
        <v>145</v>
      </c>
      <c r="F116">
        <v>-100</v>
      </c>
      <c r="G116" s="7"/>
    </row>
    <row r="117" spans="2:7">
      <c r="B117" s="5" t="s">
        <v>569</v>
      </c>
      <c r="C117">
        <f t="shared" si="2"/>
        <v>5</v>
      </c>
      <c r="D117" s="2">
        <v>0.76388888888888895</v>
      </c>
      <c r="E117">
        <f t="shared" si="3"/>
        <v>145.80000000000001</v>
      </c>
      <c r="F117">
        <v>-100</v>
      </c>
      <c r="G117" s="7"/>
    </row>
    <row r="118" spans="2:7">
      <c r="B118" s="5" t="s">
        <v>570</v>
      </c>
      <c r="C118">
        <f t="shared" si="2"/>
        <v>5</v>
      </c>
      <c r="D118" s="2">
        <v>0.77083333333333304</v>
      </c>
      <c r="E118">
        <f t="shared" si="3"/>
        <v>146.5</v>
      </c>
      <c r="F118">
        <v>-100</v>
      </c>
      <c r="G118" s="7"/>
    </row>
    <row r="119" spans="2:7">
      <c r="B119" s="5" t="s">
        <v>571</v>
      </c>
      <c r="C119">
        <f t="shared" si="2"/>
        <v>5</v>
      </c>
      <c r="D119" s="2">
        <v>0.77777777777777801</v>
      </c>
      <c r="E119">
        <f t="shared" si="3"/>
        <v>147.19999999999999</v>
      </c>
      <c r="F119">
        <v>-100</v>
      </c>
      <c r="G119" s="7"/>
    </row>
    <row r="120" spans="2:7">
      <c r="B120" s="5" t="s">
        <v>572</v>
      </c>
      <c r="C120">
        <f t="shared" si="2"/>
        <v>5</v>
      </c>
      <c r="D120" s="2">
        <v>0.78472222222222199</v>
      </c>
      <c r="E120">
        <f t="shared" si="3"/>
        <v>147.9</v>
      </c>
      <c r="F120">
        <v>-100</v>
      </c>
      <c r="G120" s="7"/>
    </row>
    <row r="121" spans="2:7">
      <c r="B121" s="5" t="s">
        <v>573</v>
      </c>
      <c r="C121">
        <f t="shared" si="2"/>
        <v>5</v>
      </c>
      <c r="D121" s="2">
        <v>0.79166666666666696</v>
      </c>
      <c r="E121">
        <f t="shared" si="3"/>
        <v>148.4</v>
      </c>
      <c r="F121">
        <v>-100</v>
      </c>
      <c r="G121" s="7"/>
    </row>
    <row r="122" spans="2:7">
      <c r="B122" s="5" t="s">
        <v>574</v>
      </c>
      <c r="C122">
        <f t="shared" si="2"/>
        <v>5</v>
      </c>
      <c r="D122" s="2">
        <v>0.79861111111111105</v>
      </c>
      <c r="E122">
        <f t="shared" si="3"/>
        <v>148.9</v>
      </c>
      <c r="F122">
        <v>-100</v>
      </c>
      <c r="G122" s="7"/>
    </row>
    <row r="123" spans="2:7">
      <c r="B123" s="5" t="s">
        <v>575</v>
      </c>
      <c r="C123">
        <f t="shared" si="2"/>
        <v>5</v>
      </c>
      <c r="D123" s="2">
        <v>0.80555555555555503</v>
      </c>
      <c r="E123">
        <f t="shared" si="3"/>
        <v>149.30000000000001</v>
      </c>
      <c r="F123">
        <v>-100</v>
      </c>
      <c r="G123" s="7"/>
    </row>
    <row r="124" spans="2:7">
      <c r="B124" s="5" t="s">
        <v>576</v>
      </c>
      <c r="C124">
        <f t="shared" si="2"/>
        <v>5</v>
      </c>
      <c r="D124" s="2">
        <v>0.8125</v>
      </c>
      <c r="E124">
        <f t="shared" si="3"/>
        <v>149.6</v>
      </c>
      <c r="F124">
        <v>-100</v>
      </c>
      <c r="G124" s="7"/>
    </row>
    <row r="125" spans="2:7">
      <c r="B125" s="5" t="s">
        <v>577</v>
      </c>
      <c r="C125">
        <f t="shared" si="2"/>
        <v>5</v>
      </c>
      <c r="D125" s="2">
        <v>0.81944444444444398</v>
      </c>
      <c r="E125">
        <f t="shared" si="3"/>
        <v>149.9</v>
      </c>
      <c r="F125">
        <v>-100</v>
      </c>
      <c r="G125" s="7"/>
    </row>
    <row r="126" spans="2:7">
      <c r="B126" s="5" t="s">
        <v>578</v>
      </c>
      <c r="C126">
        <f t="shared" si="2"/>
        <v>5</v>
      </c>
      <c r="D126" s="2">
        <v>0.82638888888888895</v>
      </c>
      <c r="E126">
        <f t="shared" si="3"/>
        <v>150</v>
      </c>
      <c r="F126">
        <v>-100</v>
      </c>
      <c r="G126" s="7"/>
    </row>
    <row r="127" spans="2:7">
      <c r="B127" s="5" t="s">
        <v>579</v>
      </c>
      <c r="C127">
        <f t="shared" si="2"/>
        <v>5</v>
      </c>
      <c r="D127" s="2">
        <v>0.83333333333333304</v>
      </c>
      <c r="E127">
        <f t="shared" si="3"/>
        <v>150.1</v>
      </c>
      <c r="F127">
        <v>-100</v>
      </c>
      <c r="G127" s="7"/>
    </row>
    <row r="128" spans="2:7">
      <c r="B128" s="5" t="s">
        <v>580</v>
      </c>
      <c r="C128">
        <f t="shared" si="2"/>
        <v>5</v>
      </c>
      <c r="D128" s="2">
        <v>0.84027777777777801</v>
      </c>
      <c r="E128">
        <f t="shared" si="3"/>
        <v>150.19999999999999</v>
      </c>
      <c r="F128">
        <v>-100</v>
      </c>
      <c r="G128" s="7"/>
    </row>
    <row r="129" spans="2:7">
      <c r="B129" s="5" t="s">
        <v>581</v>
      </c>
      <c r="C129">
        <f t="shared" si="2"/>
        <v>5</v>
      </c>
      <c r="D129" s="2">
        <v>0.84722222222222199</v>
      </c>
      <c r="E129">
        <f t="shared" si="3"/>
        <v>150.1</v>
      </c>
      <c r="F129">
        <v>-100</v>
      </c>
      <c r="G129" s="7"/>
    </row>
    <row r="130" spans="2:7">
      <c r="B130" s="5" t="s">
        <v>582</v>
      </c>
      <c r="C130">
        <f t="shared" si="2"/>
        <v>5</v>
      </c>
      <c r="D130" s="2">
        <v>0.85416666666666696</v>
      </c>
      <c r="E130">
        <f t="shared" si="3"/>
        <v>150</v>
      </c>
      <c r="F130">
        <v>-100</v>
      </c>
      <c r="G130" s="7"/>
    </row>
    <row r="131" spans="2:7">
      <c r="B131" s="5" t="s">
        <v>583</v>
      </c>
      <c r="C131">
        <f t="shared" si="2"/>
        <v>5</v>
      </c>
      <c r="D131" s="2">
        <v>0.86111111111111105</v>
      </c>
      <c r="E131">
        <f t="shared" si="3"/>
        <v>149.9</v>
      </c>
      <c r="F131">
        <v>-100</v>
      </c>
      <c r="G131" s="7"/>
    </row>
    <row r="132" spans="2:7">
      <c r="B132" s="5" t="s">
        <v>584</v>
      </c>
      <c r="C132">
        <f t="shared" si="2"/>
        <v>5</v>
      </c>
      <c r="D132" s="2">
        <v>0.86805555555555503</v>
      </c>
      <c r="E132">
        <f t="shared" si="3"/>
        <v>149.69999999999999</v>
      </c>
      <c r="F132">
        <v>-100</v>
      </c>
      <c r="G132" s="7"/>
    </row>
    <row r="133" spans="2:7">
      <c r="B133" s="5" t="s">
        <v>585</v>
      </c>
      <c r="C133">
        <f t="shared" si="2"/>
        <v>5</v>
      </c>
      <c r="D133" s="2">
        <v>0.875</v>
      </c>
      <c r="E133">
        <f t="shared" si="3"/>
        <v>149.4</v>
      </c>
      <c r="F133">
        <v>-100</v>
      </c>
      <c r="G133" s="7"/>
    </row>
    <row r="134" spans="2:7">
      <c r="B134" s="5" t="s">
        <v>586</v>
      </c>
      <c r="C134">
        <f t="shared" si="2"/>
        <v>5</v>
      </c>
      <c r="D134" s="2">
        <v>0.88194444444444398</v>
      </c>
      <c r="E134">
        <f t="shared" si="3"/>
        <v>149.1</v>
      </c>
      <c r="F134">
        <v>-100</v>
      </c>
      <c r="G134" s="7"/>
    </row>
    <row r="135" spans="2:7">
      <c r="B135" s="5" t="s">
        <v>587</v>
      </c>
      <c r="C135">
        <f t="shared" si="2"/>
        <v>5</v>
      </c>
      <c r="D135" s="2">
        <v>0.88888888888888895</v>
      </c>
      <c r="E135">
        <f t="shared" si="3"/>
        <v>148.80000000000001</v>
      </c>
      <c r="F135">
        <v>-100</v>
      </c>
      <c r="G135" s="7"/>
    </row>
    <row r="136" spans="2:7">
      <c r="B136" s="5" t="s">
        <v>588</v>
      </c>
      <c r="C136">
        <f t="shared" ref="C136:C150" si="4">FIND(",",$B136)</f>
        <v>5</v>
      </c>
      <c r="D136" s="2">
        <v>0.89583333333333304</v>
      </c>
      <c r="E136">
        <f t="shared" ref="E136:E150" si="5">VALUE(MID($B136,C136+1,LEN($B136)-$C136))</f>
        <v>148.4</v>
      </c>
      <c r="F136">
        <v>-100</v>
      </c>
      <c r="G136" s="7"/>
    </row>
    <row r="137" spans="2:7">
      <c r="B137" s="5" t="s">
        <v>589</v>
      </c>
      <c r="C137">
        <f t="shared" si="4"/>
        <v>5</v>
      </c>
      <c r="D137" s="2">
        <v>0.90277777777777801</v>
      </c>
      <c r="E137">
        <f t="shared" si="5"/>
        <v>148</v>
      </c>
      <c r="F137">
        <v>-100</v>
      </c>
      <c r="G137" s="7"/>
    </row>
    <row r="138" spans="2:7">
      <c r="B138" s="5" t="s">
        <v>590</v>
      </c>
      <c r="C138">
        <f t="shared" si="4"/>
        <v>5</v>
      </c>
      <c r="D138" s="2">
        <v>0.90972222222222199</v>
      </c>
      <c r="E138">
        <f t="shared" si="5"/>
        <v>147.6</v>
      </c>
      <c r="F138">
        <v>-100</v>
      </c>
      <c r="G138" s="7"/>
    </row>
    <row r="139" spans="2:7">
      <c r="B139" s="5" t="s">
        <v>591</v>
      </c>
      <c r="C139">
        <f t="shared" si="4"/>
        <v>5</v>
      </c>
      <c r="D139" s="2">
        <v>0.91666666666666696</v>
      </c>
      <c r="E139">
        <f t="shared" si="5"/>
        <v>147.1</v>
      </c>
      <c r="F139">
        <v>-100</v>
      </c>
      <c r="G139" s="7"/>
    </row>
    <row r="140" spans="2:7">
      <c r="B140" s="5" t="s">
        <v>592</v>
      </c>
      <c r="C140">
        <f t="shared" si="4"/>
        <v>5</v>
      </c>
      <c r="D140" s="2">
        <v>0.92361111111111105</v>
      </c>
      <c r="E140">
        <f t="shared" si="5"/>
        <v>146.6</v>
      </c>
      <c r="F140">
        <v>-100</v>
      </c>
      <c r="G140" s="7"/>
    </row>
    <row r="141" spans="2:7">
      <c r="B141" s="5" t="s">
        <v>593</v>
      </c>
      <c r="C141">
        <f t="shared" si="4"/>
        <v>5</v>
      </c>
      <c r="D141" s="2">
        <v>0.93055555555555503</v>
      </c>
      <c r="E141">
        <f t="shared" si="5"/>
        <v>146</v>
      </c>
      <c r="F141">
        <v>-100</v>
      </c>
      <c r="G141" s="7"/>
    </row>
    <row r="142" spans="2:7">
      <c r="B142" s="5" t="s">
        <v>594</v>
      </c>
      <c r="C142">
        <f t="shared" si="4"/>
        <v>5</v>
      </c>
      <c r="D142" s="2">
        <v>0.9375</v>
      </c>
      <c r="E142">
        <f t="shared" si="5"/>
        <v>145.4</v>
      </c>
      <c r="F142">
        <v>-100</v>
      </c>
      <c r="G142" s="7"/>
    </row>
    <row r="143" spans="2:7">
      <c r="B143" s="5" t="s">
        <v>595</v>
      </c>
      <c r="C143">
        <f t="shared" si="4"/>
        <v>5</v>
      </c>
      <c r="D143" s="2">
        <v>0.94444444444444398</v>
      </c>
      <c r="E143">
        <f t="shared" si="5"/>
        <v>144.80000000000001</v>
      </c>
      <c r="F143">
        <v>-100</v>
      </c>
      <c r="G143" s="7"/>
    </row>
    <row r="144" spans="2:7">
      <c r="B144" s="5" t="s">
        <v>596</v>
      </c>
      <c r="C144">
        <f t="shared" si="4"/>
        <v>5</v>
      </c>
      <c r="D144" s="2">
        <v>0.95138888888888895</v>
      </c>
      <c r="E144">
        <f t="shared" si="5"/>
        <v>144</v>
      </c>
      <c r="F144">
        <v>-100</v>
      </c>
      <c r="G144" s="7"/>
    </row>
    <row r="145" spans="2:7">
      <c r="B145" s="5" t="s">
        <v>597</v>
      </c>
      <c r="C145">
        <f t="shared" si="4"/>
        <v>5</v>
      </c>
      <c r="D145" s="2">
        <v>0.95833333333333304</v>
      </c>
      <c r="E145">
        <f t="shared" si="5"/>
        <v>143.30000000000001</v>
      </c>
      <c r="F145">
        <v>-100</v>
      </c>
      <c r="G145" s="7"/>
    </row>
    <row r="146" spans="2:7">
      <c r="B146" s="5" t="s">
        <v>598</v>
      </c>
      <c r="C146">
        <f t="shared" si="4"/>
        <v>5</v>
      </c>
      <c r="D146" s="2">
        <v>0.96527777777777801</v>
      </c>
      <c r="E146">
        <f t="shared" si="5"/>
        <v>142.4</v>
      </c>
      <c r="F146">
        <v>-100</v>
      </c>
      <c r="G146" s="7"/>
    </row>
    <row r="147" spans="2:7">
      <c r="B147" s="5" t="s">
        <v>599</v>
      </c>
      <c r="C147">
        <f t="shared" si="4"/>
        <v>5</v>
      </c>
      <c r="D147" s="2">
        <v>0.97222222222222199</v>
      </c>
      <c r="E147">
        <f t="shared" si="5"/>
        <v>141.5</v>
      </c>
      <c r="F147">
        <v>-100</v>
      </c>
      <c r="G147" s="7"/>
    </row>
    <row r="148" spans="2:7">
      <c r="B148" s="5" t="s">
        <v>600</v>
      </c>
      <c r="C148">
        <f t="shared" si="4"/>
        <v>5</v>
      </c>
      <c r="D148" s="2">
        <v>0.97916666666666696</v>
      </c>
      <c r="E148">
        <f t="shared" si="5"/>
        <v>140.6</v>
      </c>
      <c r="F148">
        <v>-100</v>
      </c>
      <c r="G148" s="7"/>
    </row>
    <row r="149" spans="2:7">
      <c r="B149" s="5" t="s">
        <v>601</v>
      </c>
      <c r="C149">
        <f t="shared" si="4"/>
        <v>5</v>
      </c>
      <c r="D149" s="2">
        <v>0.98611111111111105</v>
      </c>
      <c r="E149">
        <f t="shared" si="5"/>
        <v>139.69999999999999</v>
      </c>
      <c r="F149">
        <v>-100</v>
      </c>
      <c r="G149" s="7"/>
    </row>
    <row r="150" spans="2:7">
      <c r="B150" s="5" t="s">
        <v>602</v>
      </c>
      <c r="C150">
        <f t="shared" si="4"/>
        <v>5</v>
      </c>
      <c r="D150" s="2">
        <v>0.99305555555555503</v>
      </c>
      <c r="E150">
        <f t="shared" si="5"/>
        <v>138.69999999999999</v>
      </c>
      <c r="F150">
        <v>-100</v>
      </c>
      <c r="G150" s="7"/>
    </row>
    <row r="151" spans="2:7">
      <c r="B151" s="6">
        <v>1440137.7</v>
      </c>
    </row>
  </sheetData>
  <phoneticPr fontId="1"/>
  <hyperlinks>
    <hyperlink ref="B1" location="Dashboard!A1" display="Dashboard!A1" xr:uid="{2B239C7F-2493-4651-AFDE-F06258CDBFDD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55778-A22A-4417-B04B-33BB6FA3ED37}">
  <dimension ref="B1:H151"/>
  <sheetViews>
    <sheetView zoomScale="85" zoomScaleNormal="85" workbookViewId="0">
      <selection activeCell="H7" sqref="H7"/>
    </sheetView>
  </sheetViews>
  <sheetFormatPr defaultRowHeight="18.45"/>
  <cols>
    <col min="1" max="1" width="2.640625" customWidth="1"/>
    <col min="2" max="2" width="17.140625" bestFit="1" customWidth="1"/>
    <col min="3" max="3" width="8.7109375" bestFit="1" customWidth="1"/>
    <col min="7" max="7" width="10.0703125" bestFit="1" customWidth="1"/>
  </cols>
  <sheetData>
    <row r="1" spans="2:7">
      <c r="B1" s="1" t="s">
        <v>1477</v>
      </c>
    </row>
    <row r="2" spans="2:7">
      <c r="B2" s="3" t="s">
        <v>6</v>
      </c>
    </row>
    <row r="3" spans="2:7">
      <c r="B3" s="3" t="s">
        <v>604</v>
      </c>
    </row>
    <row r="4" spans="2:7">
      <c r="B4" s="3" t="s">
        <v>8</v>
      </c>
    </row>
    <row r="5" spans="2:7" ht="182.6" customHeight="1">
      <c r="B5" s="3"/>
    </row>
    <row r="6" spans="2:7">
      <c r="B6" s="3"/>
      <c r="D6" t="s">
        <v>2</v>
      </c>
      <c r="E6" t="s">
        <v>299</v>
      </c>
      <c r="F6" t="s">
        <v>300</v>
      </c>
    </row>
    <row r="7" spans="2:7">
      <c r="B7" s="4" t="s">
        <v>605</v>
      </c>
      <c r="C7">
        <f>FIND(",",$B7)</f>
        <v>2</v>
      </c>
      <c r="D7" s="2">
        <v>0</v>
      </c>
      <c r="E7">
        <f>VALUE(MID($B7,C7+1,LEN($B7)-$C7))</f>
        <v>133.9</v>
      </c>
      <c r="F7">
        <v>-100</v>
      </c>
      <c r="G7" s="7"/>
    </row>
    <row r="8" spans="2:7">
      <c r="B8" s="4" t="s">
        <v>606</v>
      </c>
      <c r="C8">
        <f t="shared" ref="C8:C71" si="0">FIND(",",$B8)</f>
        <v>3</v>
      </c>
      <c r="D8" s="2">
        <v>6.9444444444444441E-3</v>
      </c>
      <c r="E8">
        <f t="shared" ref="E8:E71" si="1">VALUE(MID($B8,C8+1,LEN($B8)-$C8))</f>
        <v>131.6</v>
      </c>
      <c r="F8">
        <v>-100</v>
      </c>
      <c r="G8" s="7"/>
    </row>
    <row r="9" spans="2:7">
      <c r="B9" s="4" t="s">
        <v>607</v>
      </c>
      <c r="C9">
        <f t="shared" si="0"/>
        <v>3</v>
      </c>
      <c r="D9" s="2">
        <v>1.38888888888889E-2</v>
      </c>
      <c r="E9">
        <f t="shared" si="1"/>
        <v>129.30000000000001</v>
      </c>
      <c r="F9">
        <v>-100</v>
      </c>
      <c r="G9" s="7"/>
    </row>
    <row r="10" spans="2:7">
      <c r="B10" s="4" t="s">
        <v>608</v>
      </c>
      <c r="C10">
        <f t="shared" si="0"/>
        <v>3</v>
      </c>
      <c r="D10" s="2">
        <v>2.0833333333333301E-2</v>
      </c>
      <c r="E10">
        <f t="shared" si="1"/>
        <v>127</v>
      </c>
      <c r="F10">
        <v>-100</v>
      </c>
      <c r="G10" s="7"/>
    </row>
    <row r="11" spans="2:7">
      <c r="B11" s="4" t="s">
        <v>609</v>
      </c>
      <c r="C11">
        <f t="shared" si="0"/>
        <v>3</v>
      </c>
      <c r="D11" s="2">
        <v>2.7777777777777801E-2</v>
      </c>
      <c r="E11">
        <f t="shared" si="1"/>
        <v>124.7</v>
      </c>
      <c r="F11">
        <v>-100</v>
      </c>
      <c r="G11" s="7"/>
    </row>
    <row r="12" spans="2:7">
      <c r="B12" s="4" t="s">
        <v>610</v>
      </c>
      <c r="C12">
        <f t="shared" si="0"/>
        <v>3</v>
      </c>
      <c r="D12" s="2">
        <v>3.4722222222222203E-2</v>
      </c>
      <c r="E12">
        <f t="shared" si="1"/>
        <v>122.4</v>
      </c>
      <c r="F12">
        <v>-100</v>
      </c>
      <c r="G12" s="7"/>
    </row>
    <row r="13" spans="2:7">
      <c r="B13" s="4" t="s">
        <v>611</v>
      </c>
      <c r="C13">
        <f t="shared" si="0"/>
        <v>3</v>
      </c>
      <c r="D13" s="2">
        <v>4.1666666666666699E-2</v>
      </c>
      <c r="E13">
        <f t="shared" si="1"/>
        <v>120.2</v>
      </c>
      <c r="F13">
        <v>-100</v>
      </c>
      <c r="G13" s="7"/>
    </row>
    <row r="14" spans="2:7">
      <c r="B14" s="4" t="s">
        <v>612</v>
      </c>
      <c r="C14">
        <f t="shared" si="0"/>
        <v>3</v>
      </c>
      <c r="D14" s="2">
        <v>4.8611111111111098E-2</v>
      </c>
      <c r="E14">
        <f t="shared" si="1"/>
        <v>118.3</v>
      </c>
      <c r="F14">
        <v>-100</v>
      </c>
      <c r="G14" s="7"/>
    </row>
    <row r="15" spans="2:7">
      <c r="B15" s="4" t="s">
        <v>613</v>
      </c>
      <c r="C15">
        <f t="shared" si="0"/>
        <v>3</v>
      </c>
      <c r="D15" s="2">
        <v>5.5555555555555601E-2</v>
      </c>
      <c r="E15">
        <f t="shared" si="1"/>
        <v>116.5</v>
      </c>
      <c r="F15">
        <v>-100</v>
      </c>
      <c r="G15" s="7"/>
    </row>
    <row r="16" spans="2:7">
      <c r="B16" s="4" t="s">
        <v>614</v>
      </c>
      <c r="C16">
        <f t="shared" si="0"/>
        <v>3</v>
      </c>
      <c r="D16" s="2">
        <v>6.25E-2</v>
      </c>
      <c r="E16">
        <f t="shared" si="1"/>
        <v>115</v>
      </c>
      <c r="F16">
        <v>-100</v>
      </c>
      <c r="G16" s="7"/>
    </row>
    <row r="17" spans="2:8">
      <c r="B17" s="4" t="s">
        <v>615</v>
      </c>
      <c r="C17">
        <f t="shared" si="0"/>
        <v>4</v>
      </c>
      <c r="D17" s="2">
        <v>6.9444444444444406E-2</v>
      </c>
      <c r="E17">
        <f t="shared" si="1"/>
        <v>113.8</v>
      </c>
      <c r="F17">
        <v>-100</v>
      </c>
      <c r="G17" s="7"/>
    </row>
    <row r="18" spans="2:8">
      <c r="B18" s="4" t="s">
        <v>616</v>
      </c>
      <c r="C18">
        <f t="shared" si="0"/>
        <v>4</v>
      </c>
      <c r="D18" s="2">
        <v>7.6388888888888895E-2</v>
      </c>
      <c r="E18">
        <f t="shared" si="1"/>
        <v>113</v>
      </c>
      <c r="F18">
        <v>-100</v>
      </c>
      <c r="G18" s="7"/>
    </row>
    <row r="19" spans="2:8">
      <c r="B19" s="4" t="s">
        <v>617</v>
      </c>
      <c r="C19">
        <f t="shared" si="0"/>
        <v>4</v>
      </c>
      <c r="D19" s="2">
        <v>8.3333333333333301E-2</v>
      </c>
      <c r="E19">
        <f t="shared" si="1"/>
        <v>112.6</v>
      </c>
      <c r="F19">
        <v>-100</v>
      </c>
      <c r="G19" s="7"/>
    </row>
    <row r="20" spans="2:8">
      <c r="B20" s="4" t="s">
        <v>618</v>
      </c>
      <c r="C20">
        <f t="shared" si="0"/>
        <v>4</v>
      </c>
      <c r="D20" s="2">
        <v>9.0277777777777804E-2</v>
      </c>
      <c r="E20">
        <f t="shared" si="1"/>
        <v>112.6</v>
      </c>
      <c r="F20">
        <v>-100</v>
      </c>
      <c r="H20" s="7" t="s">
        <v>302</v>
      </c>
    </row>
    <row r="21" spans="2:8">
      <c r="B21" s="4" t="s">
        <v>619</v>
      </c>
      <c r="C21">
        <f t="shared" si="0"/>
        <v>4</v>
      </c>
      <c r="D21" s="2">
        <v>9.7222222222222196E-2</v>
      </c>
      <c r="E21">
        <f t="shared" si="1"/>
        <v>113</v>
      </c>
      <c r="F21">
        <v>-100</v>
      </c>
      <c r="G21" s="7"/>
    </row>
    <row r="22" spans="2:8">
      <c r="B22" s="4" t="s">
        <v>620</v>
      </c>
      <c r="C22">
        <f t="shared" si="0"/>
        <v>4</v>
      </c>
      <c r="D22" s="2">
        <v>0.104166666666667</v>
      </c>
      <c r="E22">
        <f t="shared" si="1"/>
        <v>113.9</v>
      </c>
      <c r="F22">
        <v>-100</v>
      </c>
      <c r="G22" s="7"/>
    </row>
    <row r="23" spans="2:8">
      <c r="B23" s="4" t="s">
        <v>621</v>
      </c>
      <c r="C23">
        <f t="shared" si="0"/>
        <v>4</v>
      </c>
      <c r="D23" s="2">
        <v>0.11111111111111099</v>
      </c>
      <c r="E23">
        <f t="shared" si="1"/>
        <v>115.1</v>
      </c>
      <c r="F23">
        <v>-100</v>
      </c>
      <c r="G23" s="7"/>
    </row>
    <row r="24" spans="2:8">
      <c r="B24" s="4" t="s">
        <v>622</v>
      </c>
      <c r="C24">
        <f t="shared" si="0"/>
        <v>4</v>
      </c>
      <c r="D24" s="2">
        <v>0.118055555555556</v>
      </c>
      <c r="E24">
        <f t="shared" si="1"/>
        <v>116.6</v>
      </c>
      <c r="F24">
        <v>-100</v>
      </c>
      <c r="G24" s="7"/>
    </row>
    <row r="25" spans="2:8">
      <c r="B25" s="4" t="s">
        <v>623</v>
      </c>
      <c r="C25">
        <f t="shared" si="0"/>
        <v>4</v>
      </c>
      <c r="D25" s="2">
        <v>0.125</v>
      </c>
      <c r="E25">
        <f t="shared" si="1"/>
        <v>118.4</v>
      </c>
      <c r="F25">
        <v>-100</v>
      </c>
      <c r="G25" s="7"/>
    </row>
    <row r="26" spans="2:8">
      <c r="B26" s="4" t="s">
        <v>624</v>
      </c>
      <c r="C26">
        <f t="shared" si="0"/>
        <v>4</v>
      </c>
      <c r="D26" s="2">
        <v>0.131944444444444</v>
      </c>
      <c r="E26">
        <f t="shared" si="1"/>
        <v>120.4</v>
      </c>
      <c r="F26">
        <v>-100</v>
      </c>
      <c r="G26" s="7"/>
    </row>
    <row r="27" spans="2:8">
      <c r="B27" s="4" t="s">
        <v>625</v>
      </c>
      <c r="C27">
        <f t="shared" si="0"/>
        <v>4</v>
      </c>
      <c r="D27" s="2">
        <v>0.13888888888888901</v>
      </c>
      <c r="E27">
        <f t="shared" si="1"/>
        <v>122.5</v>
      </c>
      <c r="F27">
        <v>-100</v>
      </c>
      <c r="G27" s="7"/>
    </row>
    <row r="28" spans="2:8">
      <c r="B28" s="4" t="s">
        <v>626</v>
      </c>
      <c r="C28">
        <f t="shared" si="0"/>
        <v>4</v>
      </c>
      <c r="D28" s="2">
        <v>0.14583333333333301</v>
      </c>
      <c r="E28">
        <f t="shared" si="1"/>
        <v>124.8</v>
      </c>
      <c r="F28">
        <v>-100</v>
      </c>
      <c r="G28" s="7"/>
    </row>
    <row r="29" spans="2:8">
      <c r="B29" s="4" t="s">
        <v>627</v>
      </c>
      <c r="C29">
        <f t="shared" si="0"/>
        <v>4</v>
      </c>
      <c r="D29" s="2">
        <v>0.15277777777777801</v>
      </c>
      <c r="E29">
        <f t="shared" si="1"/>
        <v>127.1</v>
      </c>
      <c r="F29">
        <v>-100</v>
      </c>
      <c r="G29" s="7"/>
    </row>
    <row r="30" spans="2:8">
      <c r="B30" s="4" t="s">
        <v>32</v>
      </c>
      <c r="C30">
        <f t="shared" si="0"/>
        <v>4</v>
      </c>
      <c r="D30" s="2">
        <v>0.15972222222222199</v>
      </c>
      <c r="E30">
        <f t="shared" si="1"/>
        <v>129.30000000000001</v>
      </c>
      <c r="F30">
        <v>-100</v>
      </c>
      <c r="G30" s="7"/>
    </row>
    <row r="31" spans="2:8">
      <c r="B31" s="4" t="s">
        <v>628</v>
      </c>
      <c r="C31">
        <f t="shared" si="0"/>
        <v>4</v>
      </c>
      <c r="D31" s="2">
        <v>0.16666666666666699</v>
      </c>
      <c r="E31">
        <f t="shared" si="1"/>
        <v>131.5</v>
      </c>
      <c r="F31">
        <v>-100</v>
      </c>
      <c r="G31" s="7"/>
    </row>
    <row r="32" spans="2:8">
      <c r="B32" s="4" t="s">
        <v>629</v>
      </c>
      <c r="C32">
        <f t="shared" si="0"/>
        <v>4</v>
      </c>
      <c r="D32" s="2">
        <v>0.17361111111111099</v>
      </c>
      <c r="E32">
        <f t="shared" si="1"/>
        <v>133.6</v>
      </c>
      <c r="F32">
        <v>-100</v>
      </c>
      <c r="G32" s="7"/>
    </row>
    <row r="33" spans="2:7">
      <c r="B33" s="4" t="s">
        <v>630</v>
      </c>
      <c r="C33">
        <f t="shared" si="0"/>
        <v>4</v>
      </c>
      <c r="D33" s="2">
        <v>0.180555555555556</v>
      </c>
      <c r="E33">
        <f t="shared" si="1"/>
        <v>135.5</v>
      </c>
      <c r="F33">
        <v>-100</v>
      </c>
      <c r="G33" s="7"/>
    </row>
    <row r="34" spans="2:7">
      <c r="B34" s="4" t="s">
        <v>631</v>
      </c>
      <c r="C34">
        <f t="shared" si="0"/>
        <v>4</v>
      </c>
      <c r="D34" s="2">
        <v>0.1875</v>
      </c>
      <c r="E34">
        <f t="shared" si="1"/>
        <v>137.19999999999999</v>
      </c>
      <c r="F34">
        <v>-100</v>
      </c>
      <c r="G34" s="7"/>
    </row>
    <row r="35" spans="2:7">
      <c r="B35" s="4" t="s">
        <v>632</v>
      </c>
      <c r="C35">
        <f t="shared" si="0"/>
        <v>4</v>
      </c>
      <c r="D35" s="2">
        <v>0.194444444444444</v>
      </c>
      <c r="E35">
        <f t="shared" si="1"/>
        <v>138.80000000000001</v>
      </c>
      <c r="F35">
        <v>-100</v>
      </c>
      <c r="G35" s="7"/>
    </row>
    <row r="36" spans="2:7">
      <c r="B36" s="4" t="s">
        <v>633</v>
      </c>
      <c r="C36">
        <f t="shared" si="0"/>
        <v>4</v>
      </c>
      <c r="D36" s="2">
        <v>0.20138888888888901</v>
      </c>
      <c r="E36">
        <f t="shared" si="1"/>
        <v>140.30000000000001</v>
      </c>
      <c r="F36">
        <v>-100</v>
      </c>
      <c r="G36" s="7"/>
    </row>
    <row r="37" spans="2:7">
      <c r="B37" s="4" t="s">
        <v>634</v>
      </c>
      <c r="C37">
        <f t="shared" si="0"/>
        <v>4</v>
      </c>
      <c r="D37" s="2">
        <v>0.20833333333333301</v>
      </c>
      <c r="E37">
        <f t="shared" si="1"/>
        <v>141.6</v>
      </c>
      <c r="F37">
        <v>-100</v>
      </c>
      <c r="G37" s="7"/>
    </row>
    <row r="38" spans="2:7">
      <c r="B38" s="4" t="s">
        <v>635</v>
      </c>
      <c r="C38">
        <f t="shared" si="0"/>
        <v>4</v>
      </c>
      <c r="D38" s="2">
        <v>0.21527777777777801</v>
      </c>
      <c r="E38">
        <f t="shared" si="1"/>
        <v>142.80000000000001</v>
      </c>
      <c r="F38">
        <v>-100</v>
      </c>
      <c r="G38" s="7"/>
    </row>
    <row r="39" spans="2:7">
      <c r="B39" s="4" t="s">
        <v>636</v>
      </c>
      <c r="C39">
        <f t="shared" si="0"/>
        <v>4</v>
      </c>
      <c r="D39" s="2">
        <v>0.22222222222222199</v>
      </c>
      <c r="E39">
        <f t="shared" si="1"/>
        <v>144</v>
      </c>
      <c r="F39">
        <v>-100</v>
      </c>
      <c r="G39" s="7"/>
    </row>
    <row r="40" spans="2:7">
      <c r="B40" s="4" t="s">
        <v>637</v>
      </c>
      <c r="C40">
        <f t="shared" si="0"/>
        <v>4</v>
      </c>
      <c r="D40" s="2">
        <v>0.22916666666666699</v>
      </c>
      <c r="E40">
        <f t="shared" si="1"/>
        <v>145.1</v>
      </c>
      <c r="F40">
        <v>-100</v>
      </c>
      <c r="G40" s="7"/>
    </row>
    <row r="41" spans="2:7">
      <c r="B41" s="4" t="s">
        <v>638</v>
      </c>
      <c r="C41">
        <f t="shared" si="0"/>
        <v>4</v>
      </c>
      <c r="D41" s="2">
        <v>0.23611111111111099</v>
      </c>
      <c r="E41">
        <f t="shared" si="1"/>
        <v>146.19999999999999</v>
      </c>
      <c r="F41">
        <v>-100</v>
      </c>
      <c r="G41" s="7"/>
    </row>
    <row r="42" spans="2:7">
      <c r="B42" s="4" t="s">
        <v>639</v>
      </c>
      <c r="C42">
        <f t="shared" si="0"/>
        <v>4</v>
      </c>
      <c r="D42" s="2">
        <v>0.243055555555556</v>
      </c>
      <c r="E42">
        <f t="shared" si="1"/>
        <v>147.4</v>
      </c>
      <c r="F42">
        <v>-100</v>
      </c>
      <c r="G42" s="7"/>
    </row>
    <row r="43" spans="2:7">
      <c r="B43" s="4" t="s">
        <v>640</v>
      </c>
      <c r="C43">
        <f t="shared" si="0"/>
        <v>4</v>
      </c>
      <c r="D43" s="2">
        <v>0.25</v>
      </c>
      <c r="E43">
        <f t="shared" si="1"/>
        <v>148.6</v>
      </c>
      <c r="F43">
        <v>-100</v>
      </c>
      <c r="G43" s="7"/>
    </row>
    <row r="44" spans="2:7">
      <c r="B44" s="4" t="s">
        <v>641</v>
      </c>
      <c r="C44">
        <f t="shared" si="0"/>
        <v>4</v>
      </c>
      <c r="D44" s="2">
        <v>0.25694444444444398</v>
      </c>
      <c r="E44">
        <f t="shared" si="1"/>
        <v>149.80000000000001</v>
      </c>
      <c r="F44">
        <v>-100</v>
      </c>
      <c r="G44" s="7"/>
    </row>
    <row r="45" spans="2:7">
      <c r="B45" s="4" t="s">
        <v>642</v>
      </c>
      <c r="C45">
        <f t="shared" si="0"/>
        <v>4</v>
      </c>
      <c r="D45" s="2">
        <v>0.26388888888888901</v>
      </c>
      <c r="E45">
        <f t="shared" si="1"/>
        <v>151.1</v>
      </c>
      <c r="F45">
        <v>-100</v>
      </c>
      <c r="G45" s="7"/>
    </row>
    <row r="46" spans="2:7">
      <c r="B46" s="4" t="s">
        <v>643</v>
      </c>
      <c r="C46">
        <f t="shared" si="0"/>
        <v>4</v>
      </c>
      <c r="D46" s="2">
        <v>0.27083333333333298</v>
      </c>
      <c r="E46">
        <f t="shared" si="1"/>
        <v>152.4</v>
      </c>
      <c r="F46">
        <v>-100</v>
      </c>
      <c r="G46" s="7"/>
    </row>
    <row r="47" spans="2:7">
      <c r="B47" s="4" t="s">
        <v>644</v>
      </c>
      <c r="C47">
        <f t="shared" si="0"/>
        <v>4</v>
      </c>
      <c r="D47" s="2">
        <v>0.27777777777777801</v>
      </c>
      <c r="E47">
        <f t="shared" si="1"/>
        <v>153.69999999999999</v>
      </c>
      <c r="F47">
        <v>-100</v>
      </c>
      <c r="G47" s="7"/>
    </row>
    <row r="48" spans="2:7">
      <c r="B48" s="4" t="s">
        <v>645</v>
      </c>
      <c r="C48">
        <f t="shared" si="0"/>
        <v>4</v>
      </c>
      <c r="D48" s="2">
        <v>0.28472222222222199</v>
      </c>
      <c r="E48">
        <f t="shared" si="1"/>
        <v>155</v>
      </c>
      <c r="F48">
        <f>E48</f>
        <v>155</v>
      </c>
      <c r="G48" s="7" t="s">
        <v>747</v>
      </c>
    </row>
    <row r="49" spans="2:8">
      <c r="B49" s="4" t="s">
        <v>646</v>
      </c>
      <c r="C49">
        <f t="shared" si="0"/>
        <v>4</v>
      </c>
      <c r="D49" s="2">
        <v>0.29166666666666702</v>
      </c>
      <c r="E49">
        <f t="shared" si="1"/>
        <v>156.1</v>
      </c>
      <c r="F49">
        <v>-100</v>
      </c>
      <c r="G49" s="7"/>
    </row>
    <row r="50" spans="2:8">
      <c r="B50" s="4" t="s">
        <v>647</v>
      </c>
      <c r="C50">
        <f t="shared" si="0"/>
        <v>4</v>
      </c>
      <c r="D50" s="2">
        <v>0.29861111111111099</v>
      </c>
      <c r="E50">
        <f t="shared" si="1"/>
        <v>157</v>
      </c>
      <c r="F50">
        <v>-100</v>
      </c>
      <c r="G50" s="7"/>
    </row>
    <row r="51" spans="2:8">
      <c r="B51" s="4" t="s">
        <v>648</v>
      </c>
      <c r="C51">
        <f t="shared" si="0"/>
        <v>4</v>
      </c>
      <c r="D51" s="2">
        <v>0.30555555555555602</v>
      </c>
      <c r="E51">
        <f t="shared" si="1"/>
        <v>157.69999999999999</v>
      </c>
      <c r="F51">
        <v>-100</v>
      </c>
      <c r="G51" s="7"/>
    </row>
    <row r="52" spans="2:8">
      <c r="B52" s="4" t="s">
        <v>649</v>
      </c>
      <c r="C52">
        <f t="shared" si="0"/>
        <v>4</v>
      </c>
      <c r="D52" s="2">
        <v>0.3125</v>
      </c>
      <c r="E52">
        <f t="shared" si="1"/>
        <v>158.1</v>
      </c>
      <c r="F52">
        <v>-100</v>
      </c>
      <c r="G52" s="7"/>
    </row>
    <row r="53" spans="2:8">
      <c r="B53" s="4" t="s">
        <v>650</v>
      </c>
      <c r="C53">
        <f t="shared" si="0"/>
        <v>4</v>
      </c>
      <c r="D53" s="2">
        <v>0.31944444444444398</v>
      </c>
      <c r="E53">
        <f t="shared" si="1"/>
        <v>158.1</v>
      </c>
      <c r="F53">
        <v>-100</v>
      </c>
      <c r="G53" s="7"/>
    </row>
    <row r="54" spans="2:8">
      <c r="B54" s="4" t="s">
        <v>651</v>
      </c>
      <c r="C54">
        <f t="shared" si="0"/>
        <v>4</v>
      </c>
      <c r="D54" s="2">
        <v>0.32638888888888901</v>
      </c>
      <c r="E54">
        <f t="shared" si="1"/>
        <v>157.6</v>
      </c>
      <c r="F54">
        <v>-100</v>
      </c>
      <c r="G54" s="7"/>
    </row>
    <row r="55" spans="2:8">
      <c r="B55" s="4" t="s">
        <v>652</v>
      </c>
      <c r="C55">
        <f t="shared" si="0"/>
        <v>4</v>
      </c>
      <c r="D55" s="2">
        <v>0.33333333333333298</v>
      </c>
      <c r="E55">
        <f t="shared" si="1"/>
        <v>156.69999999999999</v>
      </c>
      <c r="F55">
        <v>-100</v>
      </c>
      <c r="G55" s="7"/>
    </row>
    <row r="56" spans="2:8">
      <c r="B56" s="4" t="s">
        <v>653</v>
      </c>
      <c r="C56">
        <f t="shared" si="0"/>
        <v>4</v>
      </c>
      <c r="D56" s="2">
        <v>0.34027777777777801</v>
      </c>
      <c r="E56">
        <f t="shared" si="1"/>
        <v>155.19999999999999</v>
      </c>
      <c r="F56">
        <v>-100</v>
      </c>
      <c r="G56" s="7"/>
    </row>
    <row r="57" spans="2:8">
      <c r="B57" s="4" t="s">
        <v>654</v>
      </c>
      <c r="C57">
        <f t="shared" si="0"/>
        <v>4</v>
      </c>
      <c r="D57" s="2">
        <v>0.34722222222222199</v>
      </c>
      <c r="E57">
        <f t="shared" si="1"/>
        <v>153.19999999999999</v>
      </c>
      <c r="F57">
        <v>-100</v>
      </c>
      <c r="G57" s="7"/>
    </row>
    <row r="58" spans="2:8">
      <c r="B58" s="4" t="s">
        <v>655</v>
      </c>
      <c r="C58">
        <f t="shared" si="0"/>
        <v>4</v>
      </c>
      <c r="D58" s="2">
        <v>0.35416666666666702</v>
      </c>
      <c r="E58">
        <f t="shared" si="1"/>
        <v>150.6</v>
      </c>
      <c r="F58">
        <v>-100</v>
      </c>
      <c r="G58" s="7"/>
    </row>
    <row r="59" spans="2:8">
      <c r="B59" s="4" t="s">
        <v>656</v>
      </c>
      <c r="C59">
        <f t="shared" si="0"/>
        <v>4</v>
      </c>
      <c r="D59" s="2">
        <v>0.36111111111111099</v>
      </c>
      <c r="E59">
        <f t="shared" si="1"/>
        <v>147.4</v>
      </c>
      <c r="F59">
        <v>-100</v>
      </c>
      <c r="G59" s="7"/>
    </row>
    <row r="60" spans="2:8">
      <c r="B60" s="4" t="s">
        <v>657</v>
      </c>
      <c r="C60">
        <f t="shared" si="0"/>
        <v>4</v>
      </c>
      <c r="D60" s="2">
        <v>0.36805555555555602</v>
      </c>
      <c r="E60">
        <f t="shared" si="1"/>
        <v>143.80000000000001</v>
      </c>
      <c r="F60">
        <v>-100</v>
      </c>
      <c r="G60" s="7"/>
    </row>
    <row r="61" spans="2:8">
      <c r="B61" s="4" t="s">
        <v>658</v>
      </c>
      <c r="C61">
        <f t="shared" si="0"/>
        <v>4</v>
      </c>
      <c r="D61" s="2">
        <v>0.375</v>
      </c>
      <c r="E61">
        <f t="shared" si="1"/>
        <v>139.6</v>
      </c>
      <c r="F61">
        <v>-100</v>
      </c>
      <c r="G61" s="7"/>
    </row>
    <row r="62" spans="2:8">
      <c r="B62" s="4" t="s">
        <v>659</v>
      </c>
      <c r="C62">
        <f t="shared" si="0"/>
        <v>4</v>
      </c>
      <c r="D62" s="2">
        <v>0.38194444444444398</v>
      </c>
      <c r="E62">
        <f t="shared" si="1"/>
        <v>135.1</v>
      </c>
      <c r="F62">
        <v>-100</v>
      </c>
      <c r="G62" s="7"/>
    </row>
    <row r="63" spans="2:8">
      <c r="B63" s="4" t="s">
        <v>660</v>
      </c>
      <c r="C63">
        <f t="shared" si="0"/>
        <v>4</v>
      </c>
      <c r="D63" s="2">
        <v>0.38888888888888901</v>
      </c>
      <c r="E63">
        <f t="shared" si="1"/>
        <v>130.19999999999999</v>
      </c>
      <c r="F63">
        <v>-100</v>
      </c>
      <c r="G63" s="7"/>
    </row>
    <row r="64" spans="2:8">
      <c r="B64" s="4" t="s">
        <v>661</v>
      </c>
      <c r="C64">
        <f t="shared" si="0"/>
        <v>4</v>
      </c>
      <c r="D64" s="2">
        <v>0.39583333333333298</v>
      </c>
      <c r="E64">
        <f t="shared" si="1"/>
        <v>125.1</v>
      </c>
      <c r="F64">
        <v>-100</v>
      </c>
      <c r="H64" s="7"/>
    </row>
    <row r="65" spans="2:7">
      <c r="B65" s="4" t="s">
        <v>662</v>
      </c>
      <c r="C65">
        <f t="shared" si="0"/>
        <v>4</v>
      </c>
      <c r="D65" s="2">
        <v>0.40277777777777801</v>
      </c>
      <c r="E65">
        <f t="shared" si="1"/>
        <v>119.7</v>
      </c>
      <c r="F65">
        <v>-100</v>
      </c>
      <c r="G65" s="7"/>
    </row>
    <row r="66" spans="2:7">
      <c r="B66" s="4" t="s">
        <v>663</v>
      </c>
      <c r="C66">
        <f t="shared" si="0"/>
        <v>4</v>
      </c>
      <c r="D66" s="2">
        <v>0.40972222222222199</v>
      </c>
      <c r="E66">
        <f t="shared" si="1"/>
        <v>114.3</v>
      </c>
      <c r="F66">
        <v>-100</v>
      </c>
      <c r="G66" s="7"/>
    </row>
    <row r="67" spans="2:7">
      <c r="B67" s="4" t="s">
        <v>664</v>
      </c>
      <c r="C67">
        <f t="shared" si="0"/>
        <v>4</v>
      </c>
      <c r="D67" s="2">
        <v>0.41666666666666702</v>
      </c>
      <c r="E67">
        <f t="shared" si="1"/>
        <v>108.8</v>
      </c>
      <c r="F67">
        <v>-100</v>
      </c>
      <c r="G67" s="7"/>
    </row>
    <row r="68" spans="2:7">
      <c r="B68" s="4" t="s">
        <v>665</v>
      </c>
      <c r="C68">
        <f t="shared" si="0"/>
        <v>4</v>
      </c>
      <c r="D68" s="2">
        <v>0.42361111111111099</v>
      </c>
      <c r="E68">
        <f t="shared" si="1"/>
        <v>103.4</v>
      </c>
      <c r="F68">
        <v>-100</v>
      </c>
      <c r="G68" s="7"/>
    </row>
    <row r="69" spans="2:7">
      <c r="B69" s="4" t="s">
        <v>666</v>
      </c>
      <c r="C69">
        <f t="shared" si="0"/>
        <v>4</v>
      </c>
      <c r="D69" s="2">
        <v>0.43055555555555602</v>
      </c>
      <c r="E69">
        <f t="shared" si="1"/>
        <v>98</v>
      </c>
      <c r="F69">
        <v>-100</v>
      </c>
      <c r="G69" s="7"/>
    </row>
    <row r="70" spans="2:7">
      <c r="B70" s="4" t="s">
        <v>667</v>
      </c>
      <c r="C70">
        <f t="shared" si="0"/>
        <v>4</v>
      </c>
      <c r="D70" s="2">
        <v>0.4375</v>
      </c>
      <c r="E70">
        <f t="shared" si="1"/>
        <v>92.8</v>
      </c>
      <c r="F70">
        <v>-100</v>
      </c>
      <c r="G70" s="7"/>
    </row>
    <row r="71" spans="2:7">
      <c r="B71" s="4" t="s">
        <v>668</v>
      </c>
      <c r="C71">
        <f t="shared" si="0"/>
        <v>4</v>
      </c>
      <c r="D71" s="2">
        <v>0.44444444444444398</v>
      </c>
      <c r="E71">
        <f t="shared" si="1"/>
        <v>87.7</v>
      </c>
      <c r="F71">
        <v>-100</v>
      </c>
      <c r="G71" s="7"/>
    </row>
    <row r="72" spans="2:7">
      <c r="B72" s="4" t="s">
        <v>669</v>
      </c>
      <c r="C72">
        <f t="shared" ref="C72:C135" si="2">FIND(",",$B72)</f>
        <v>4</v>
      </c>
      <c r="D72" s="2">
        <v>0.45138888888888901</v>
      </c>
      <c r="E72">
        <f t="shared" ref="E72:E135" si="3">VALUE(MID($B72,C72+1,LEN($B72)-$C72))</f>
        <v>82.8</v>
      </c>
      <c r="F72">
        <v>-100</v>
      </c>
      <c r="G72" s="7"/>
    </row>
    <row r="73" spans="2:7">
      <c r="B73" s="4" t="s">
        <v>670</v>
      </c>
      <c r="C73">
        <f t="shared" si="2"/>
        <v>4</v>
      </c>
      <c r="D73" s="2">
        <v>0.45833333333333298</v>
      </c>
      <c r="E73">
        <f t="shared" si="3"/>
        <v>78.099999999999994</v>
      </c>
      <c r="F73">
        <v>-100</v>
      </c>
      <c r="G73" s="7"/>
    </row>
    <row r="74" spans="2:7">
      <c r="B74" s="4" t="s">
        <v>671</v>
      </c>
      <c r="C74">
        <f t="shared" si="2"/>
        <v>4</v>
      </c>
      <c r="D74" s="2">
        <v>0.46527777777777801</v>
      </c>
      <c r="E74">
        <f t="shared" si="3"/>
        <v>73.599999999999994</v>
      </c>
      <c r="F74">
        <v>-100</v>
      </c>
      <c r="G74" s="7"/>
    </row>
    <row r="75" spans="2:7">
      <c r="B75" s="4" t="s">
        <v>672</v>
      </c>
      <c r="C75">
        <f t="shared" si="2"/>
        <v>4</v>
      </c>
      <c r="D75" s="2">
        <v>0.47222222222222199</v>
      </c>
      <c r="E75">
        <f t="shared" si="3"/>
        <v>69.3</v>
      </c>
      <c r="F75">
        <v>-100</v>
      </c>
      <c r="G75" s="7"/>
    </row>
    <row r="76" spans="2:7">
      <c r="B76" s="4" t="s">
        <v>673</v>
      </c>
      <c r="C76">
        <f t="shared" si="2"/>
        <v>4</v>
      </c>
      <c r="D76" s="2">
        <v>0.47916666666666702</v>
      </c>
      <c r="E76">
        <f t="shared" si="3"/>
        <v>65</v>
      </c>
      <c r="F76">
        <v>-100</v>
      </c>
      <c r="G76" s="7"/>
    </row>
    <row r="77" spans="2:7">
      <c r="B77" s="4" t="s">
        <v>674</v>
      </c>
      <c r="C77">
        <f t="shared" si="2"/>
        <v>4</v>
      </c>
      <c r="D77" s="2">
        <v>0.48611111111111099</v>
      </c>
      <c r="E77">
        <f t="shared" si="3"/>
        <v>60.9</v>
      </c>
      <c r="F77">
        <v>-100</v>
      </c>
      <c r="G77" s="7"/>
    </row>
    <row r="78" spans="2:7">
      <c r="B78" s="4" t="s">
        <v>675</v>
      </c>
      <c r="C78">
        <f t="shared" si="2"/>
        <v>4</v>
      </c>
      <c r="D78" s="2">
        <v>0.49305555555555602</v>
      </c>
      <c r="E78">
        <f t="shared" si="3"/>
        <v>56.8</v>
      </c>
      <c r="F78">
        <v>-100</v>
      </c>
      <c r="G78" s="7"/>
    </row>
    <row r="79" spans="2:7">
      <c r="B79" s="5" t="s">
        <v>676</v>
      </c>
      <c r="C79">
        <f t="shared" si="2"/>
        <v>4</v>
      </c>
      <c r="D79" s="2">
        <v>0.5</v>
      </c>
      <c r="E79">
        <f t="shared" si="3"/>
        <v>52.8</v>
      </c>
      <c r="F79">
        <v>-100</v>
      </c>
      <c r="G79" s="7"/>
    </row>
    <row r="80" spans="2:7">
      <c r="B80" s="5" t="s">
        <v>677</v>
      </c>
      <c r="C80">
        <f t="shared" si="2"/>
        <v>4</v>
      </c>
      <c r="D80" s="2">
        <v>0.50694444444444398</v>
      </c>
      <c r="E80">
        <f t="shared" si="3"/>
        <v>48.9</v>
      </c>
      <c r="F80">
        <v>-100</v>
      </c>
      <c r="G80" s="7"/>
    </row>
    <row r="81" spans="2:7">
      <c r="B81" s="5" t="s">
        <v>678</v>
      </c>
      <c r="C81">
        <f t="shared" si="2"/>
        <v>4</v>
      </c>
      <c r="D81" s="2">
        <v>0.51388888888888895</v>
      </c>
      <c r="E81">
        <f t="shared" si="3"/>
        <v>44.9</v>
      </c>
      <c r="F81">
        <v>-100</v>
      </c>
      <c r="G81" s="7"/>
    </row>
    <row r="82" spans="2:7">
      <c r="B82" s="5" t="s">
        <v>679</v>
      </c>
      <c r="C82">
        <f t="shared" si="2"/>
        <v>4</v>
      </c>
      <c r="D82" s="2">
        <v>0.52083333333333304</v>
      </c>
      <c r="E82">
        <f t="shared" si="3"/>
        <v>40.9</v>
      </c>
      <c r="F82">
        <v>-100</v>
      </c>
      <c r="G82" s="7"/>
    </row>
    <row r="83" spans="2:7">
      <c r="B83" s="5" t="s">
        <v>680</v>
      </c>
      <c r="C83">
        <f t="shared" si="2"/>
        <v>4</v>
      </c>
      <c r="D83" s="2">
        <v>0.52777777777777801</v>
      </c>
      <c r="E83">
        <f t="shared" si="3"/>
        <v>37</v>
      </c>
      <c r="F83">
        <v>-100</v>
      </c>
      <c r="G83" s="7"/>
    </row>
    <row r="84" spans="2:7">
      <c r="B84" s="5" t="s">
        <v>681</v>
      </c>
      <c r="C84">
        <f t="shared" si="2"/>
        <v>4</v>
      </c>
      <c r="D84" s="2">
        <v>0.53472222222222199</v>
      </c>
      <c r="E84">
        <f t="shared" si="3"/>
        <v>33.1</v>
      </c>
      <c r="F84">
        <v>-100</v>
      </c>
      <c r="G84" s="7"/>
    </row>
    <row r="85" spans="2:7">
      <c r="B85" s="5" t="s">
        <v>682</v>
      </c>
      <c r="C85">
        <f t="shared" si="2"/>
        <v>4</v>
      </c>
      <c r="D85" s="2">
        <v>0.54166666666666696</v>
      </c>
      <c r="E85">
        <f t="shared" si="3"/>
        <v>29.2</v>
      </c>
      <c r="F85">
        <v>-100</v>
      </c>
      <c r="G85" s="7"/>
    </row>
    <row r="86" spans="2:7">
      <c r="B86" s="5" t="s">
        <v>683</v>
      </c>
      <c r="C86">
        <f t="shared" si="2"/>
        <v>4</v>
      </c>
      <c r="D86" s="2">
        <v>0.54861111111111105</v>
      </c>
      <c r="E86">
        <f t="shared" si="3"/>
        <v>25.5</v>
      </c>
      <c r="F86">
        <v>-100</v>
      </c>
      <c r="G86" s="7"/>
    </row>
    <row r="87" spans="2:7">
      <c r="B87" s="5" t="s">
        <v>684</v>
      </c>
      <c r="C87">
        <f t="shared" si="2"/>
        <v>4</v>
      </c>
      <c r="D87" s="2">
        <v>0.55555555555555602</v>
      </c>
      <c r="E87">
        <f t="shared" si="3"/>
        <v>21.9</v>
      </c>
      <c r="F87">
        <v>-100</v>
      </c>
      <c r="G87" s="7"/>
    </row>
    <row r="88" spans="2:7">
      <c r="B88" s="5" t="s">
        <v>685</v>
      </c>
      <c r="C88">
        <f t="shared" si="2"/>
        <v>4</v>
      </c>
      <c r="D88" s="2">
        <v>0.5625</v>
      </c>
      <c r="E88">
        <f t="shared" si="3"/>
        <v>18.600000000000001</v>
      </c>
      <c r="F88">
        <v>-100</v>
      </c>
      <c r="G88" s="7"/>
    </row>
    <row r="89" spans="2:7">
      <c r="B89" s="5" t="s">
        <v>686</v>
      </c>
      <c r="C89">
        <f t="shared" si="2"/>
        <v>4</v>
      </c>
      <c r="D89" s="2">
        <v>0.56944444444444398</v>
      </c>
      <c r="E89">
        <f t="shared" si="3"/>
        <v>15.5</v>
      </c>
      <c r="F89">
        <v>-100</v>
      </c>
      <c r="G89" s="7"/>
    </row>
    <row r="90" spans="2:7">
      <c r="B90" s="5" t="s">
        <v>687</v>
      </c>
      <c r="C90">
        <f t="shared" si="2"/>
        <v>4</v>
      </c>
      <c r="D90" s="2">
        <v>0.57638888888888895</v>
      </c>
      <c r="E90">
        <f t="shared" si="3"/>
        <v>12.8</v>
      </c>
      <c r="F90">
        <v>-100</v>
      </c>
      <c r="G90" s="7"/>
    </row>
    <row r="91" spans="2:7">
      <c r="B91" s="5" t="s">
        <v>688</v>
      </c>
      <c r="C91">
        <f t="shared" si="2"/>
        <v>4</v>
      </c>
      <c r="D91" s="2">
        <v>0.58333333333333304</v>
      </c>
      <c r="E91">
        <f t="shared" si="3"/>
        <v>10.5</v>
      </c>
      <c r="F91">
        <v>-100</v>
      </c>
      <c r="G91" s="7"/>
    </row>
    <row r="92" spans="2:7">
      <c r="B92" s="5" t="s">
        <v>689</v>
      </c>
      <c r="C92">
        <f t="shared" si="2"/>
        <v>4</v>
      </c>
      <c r="D92" s="2">
        <v>0.59027777777777801</v>
      </c>
      <c r="E92">
        <f t="shared" si="3"/>
        <v>8.6</v>
      </c>
      <c r="F92">
        <v>-100</v>
      </c>
      <c r="G92" s="7"/>
    </row>
    <row r="93" spans="2:7">
      <c r="B93" s="5" t="s">
        <v>690</v>
      </c>
      <c r="C93">
        <f t="shared" si="2"/>
        <v>4</v>
      </c>
      <c r="D93" s="2">
        <v>0.59722222222222199</v>
      </c>
      <c r="E93">
        <f t="shared" si="3"/>
        <v>7.1</v>
      </c>
      <c r="F93">
        <v>-100</v>
      </c>
      <c r="G93" s="7"/>
    </row>
    <row r="94" spans="2:7">
      <c r="B94" s="5" t="s">
        <v>691</v>
      </c>
      <c r="C94">
        <f t="shared" si="2"/>
        <v>4</v>
      </c>
      <c r="D94" s="2">
        <v>0.60416666666666696</v>
      </c>
      <c r="E94">
        <f t="shared" si="3"/>
        <v>6.2</v>
      </c>
      <c r="F94">
        <v>-100</v>
      </c>
      <c r="G94" s="7"/>
    </row>
    <row r="95" spans="2:7">
      <c r="B95" s="5" t="s">
        <v>692</v>
      </c>
      <c r="C95">
        <f t="shared" si="2"/>
        <v>4</v>
      </c>
      <c r="D95" s="2">
        <v>0.61111111111111105</v>
      </c>
      <c r="E95">
        <f t="shared" si="3"/>
        <v>5.8</v>
      </c>
      <c r="F95">
        <v>-100</v>
      </c>
      <c r="G95" s="7"/>
    </row>
    <row r="96" spans="2:7">
      <c r="B96" s="5" t="s">
        <v>693</v>
      </c>
      <c r="C96">
        <f t="shared" si="2"/>
        <v>4</v>
      </c>
      <c r="D96" s="2">
        <v>0.61805555555555503</v>
      </c>
      <c r="E96">
        <f t="shared" si="3"/>
        <v>5.9</v>
      </c>
      <c r="F96">
        <v>-100</v>
      </c>
      <c r="G96" s="7"/>
    </row>
    <row r="97" spans="2:7">
      <c r="B97" s="5" t="s">
        <v>694</v>
      </c>
      <c r="C97">
        <f t="shared" si="2"/>
        <v>4</v>
      </c>
      <c r="D97" s="2">
        <v>0.625</v>
      </c>
      <c r="E97">
        <f t="shared" si="3"/>
        <v>6.5</v>
      </c>
      <c r="F97">
        <v>-100</v>
      </c>
      <c r="G97" s="7"/>
    </row>
    <row r="98" spans="2:7">
      <c r="B98" s="5" t="s">
        <v>695</v>
      </c>
      <c r="C98">
        <f t="shared" si="2"/>
        <v>4</v>
      </c>
      <c r="D98" s="2">
        <v>0.63194444444444398</v>
      </c>
      <c r="E98">
        <f t="shared" si="3"/>
        <v>7.6</v>
      </c>
      <c r="F98">
        <v>-100</v>
      </c>
      <c r="G98" s="7"/>
    </row>
    <row r="99" spans="2:7">
      <c r="B99" s="5" t="s">
        <v>696</v>
      </c>
      <c r="C99">
        <f t="shared" si="2"/>
        <v>4</v>
      </c>
      <c r="D99" s="2">
        <v>0.63888888888888895</v>
      </c>
      <c r="E99">
        <f t="shared" si="3"/>
        <v>9.1</v>
      </c>
      <c r="F99">
        <v>-100</v>
      </c>
      <c r="G99" s="7"/>
    </row>
    <row r="100" spans="2:7">
      <c r="B100" s="5" t="s">
        <v>697</v>
      </c>
      <c r="C100">
        <f t="shared" si="2"/>
        <v>4</v>
      </c>
      <c r="D100" s="2">
        <v>0.64583333333333304</v>
      </c>
      <c r="E100">
        <f t="shared" si="3"/>
        <v>11</v>
      </c>
      <c r="F100">
        <v>-100</v>
      </c>
      <c r="G100" s="7"/>
    </row>
    <row r="101" spans="2:7">
      <c r="B101" s="5" t="s">
        <v>698</v>
      </c>
      <c r="C101">
        <f t="shared" si="2"/>
        <v>4</v>
      </c>
      <c r="D101" s="2">
        <v>0.65277777777777801</v>
      </c>
      <c r="E101">
        <f t="shared" si="3"/>
        <v>13.3</v>
      </c>
      <c r="F101">
        <v>-100</v>
      </c>
      <c r="G101" s="7"/>
    </row>
    <row r="102" spans="2:7">
      <c r="B102" s="5" t="s">
        <v>699</v>
      </c>
      <c r="C102">
        <f t="shared" si="2"/>
        <v>4</v>
      </c>
      <c r="D102" s="2">
        <v>0.65972222222222199</v>
      </c>
      <c r="E102">
        <f t="shared" si="3"/>
        <v>15.9</v>
      </c>
      <c r="F102">
        <v>-100</v>
      </c>
      <c r="G102" s="7"/>
    </row>
    <row r="103" spans="2:7">
      <c r="B103" s="5" t="s">
        <v>700</v>
      </c>
      <c r="C103">
        <f t="shared" si="2"/>
        <v>4</v>
      </c>
      <c r="D103" s="2">
        <v>0.66666666666666696</v>
      </c>
      <c r="E103">
        <f t="shared" si="3"/>
        <v>18.7</v>
      </c>
      <c r="F103">
        <v>-100</v>
      </c>
      <c r="G103" s="7"/>
    </row>
    <row r="104" spans="2:7">
      <c r="B104" s="5" t="s">
        <v>701</v>
      </c>
      <c r="C104">
        <f t="shared" si="2"/>
        <v>4</v>
      </c>
      <c r="D104" s="2">
        <v>0.67361111111111105</v>
      </c>
      <c r="E104">
        <f t="shared" si="3"/>
        <v>21.8</v>
      </c>
      <c r="F104">
        <v>-100</v>
      </c>
      <c r="G104" s="7"/>
    </row>
    <row r="105" spans="2:7">
      <c r="B105" s="5" t="s">
        <v>702</v>
      </c>
      <c r="C105">
        <f t="shared" si="2"/>
        <v>4</v>
      </c>
      <c r="D105" s="2">
        <v>0.68055555555555503</v>
      </c>
      <c r="E105">
        <f t="shared" si="3"/>
        <v>25</v>
      </c>
      <c r="F105">
        <v>-100</v>
      </c>
      <c r="G105" s="7"/>
    </row>
    <row r="106" spans="2:7">
      <c r="B106" s="5" t="s">
        <v>703</v>
      </c>
      <c r="C106">
        <f t="shared" si="2"/>
        <v>4</v>
      </c>
      <c r="D106" s="2">
        <v>0.6875</v>
      </c>
      <c r="E106">
        <f t="shared" si="3"/>
        <v>28.4</v>
      </c>
      <c r="F106">
        <v>-100</v>
      </c>
      <c r="G106" s="7"/>
    </row>
    <row r="107" spans="2:7">
      <c r="B107" s="5" t="s">
        <v>704</v>
      </c>
      <c r="C107">
        <f t="shared" si="2"/>
        <v>5</v>
      </c>
      <c r="D107" s="2">
        <v>0.69444444444444398</v>
      </c>
      <c r="E107">
        <f t="shared" si="3"/>
        <v>31.9</v>
      </c>
      <c r="F107">
        <v>-100</v>
      </c>
      <c r="G107" s="7"/>
    </row>
    <row r="108" spans="2:7">
      <c r="B108" s="5" t="s">
        <v>705</v>
      </c>
      <c r="C108">
        <f t="shared" si="2"/>
        <v>5</v>
      </c>
      <c r="D108" s="2">
        <v>0.70138888888888895</v>
      </c>
      <c r="E108">
        <f t="shared" si="3"/>
        <v>35.5</v>
      </c>
      <c r="F108">
        <v>-100</v>
      </c>
      <c r="G108" s="7"/>
    </row>
    <row r="109" spans="2:7">
      <c r="B109" s="5" t="s">
        <v>706</v>
      </c>
      <c r="C109">
        <f t="shared" si="2"/>
        <v>5</v>
      </c>
      <c r="D109" s="2">
        <v>0.70833333333333304</v>
      </c>
      <c r="E109">
        <f t="shared" si="3"/>
        <v>39.200000000000003</v>
      </c>
      <c r="F109">
        <v>-100</v>
      </c>
      <c r="G109" s="7"/>
    </row>
    <row r="110" spans="2:7">
      <c r="B110" s="5" t="s">
        <v>707</v>
      </c>
      <c r="C110">
        <f t="shared" si="2"/>
        <v>5</v>
      </c>
      <c r="D110" s="2">
        <v>0.71527777777777801</v>
      </c>
      <c r="E110">
        <f t="shared" si="3"/>
        <v>43.1</v>
      </c>
      <c r="F110">
        <v>-100</v>
      </c>
      <c r="G110" s="7"/>
    </row>
    <row r="111" spans="2:7">
      <c r="B111" s="5" t="s">
        <v>708</v>
      </c>
      <c r="C111">
        <f t="shared" si="2"/>
        <v>5</v>
      </c>
      <c r="D111" s="2">
        <v>0.72222222222222199</v>
      </c>
      <c r="E111">
        <f t="shared" si="3"/>
        <v>47.2</v>
      </c>
      <c r="F111">
        <v>-100</v>
      </c>
      <c r="G111" s="7"/>
    </row>
    <row r="112" spans="2:7">
      <c r="B112" s="5" t="s">
        <v>114</v>
      </c>
      <c r="C112">
        <f t="shared" si="2"/>
        <v>5</v>
      </c>
      <c r="D112" s="2">
        <v>0.72916666666666696</v>
      </c>
      <c r="E112">
        <f t="shared" si="3"/>
        <v>51.4</v>
      </c>
      <c r="F112">
        <v>-100</v>
      </c>
      <c r="G112" s="7"/>
    </row>
    <row r="113" spans="2:7">
      <c r="B113" s="5" t="s">
        <v>709</v>
      </c>
      <c r="C113">
        <f t="shared" si="2"/>
        <v>5</v>
      </c>
      <c r="D113" s="2">
        <v>0.73611111111111105</v>
      </c>
      <c r="E113">
        <f t="shared" si="3"/>
        <v>55.9</v>
      </c>
      <c r="F113">
        <v>-100</v>
      </c>
      <c r="G113" s="7"/>
    </row>
    <row r="114" spans="2:7">
      <c r="B114" s="5" t="s">
        <v>710</v>
      </c>
      <c r="C114">
        <f t="shared" si="2"/>
        <v>5</v>
      </c>
      <c r="D114" s="2">
        <v>0.74305555555555503</v>
      </c>
      <c r="E114">
        <f t="shared" si="3"/>
        <v>60.5</v>
      </c>
      <c r="F114">
        <v>-100</v>
      </c>
      <c r="G114" s="7"/>
    </row>
    <row r="115" spans="2:7">
      <c r="B115" s="5" t="s">
        <v>711</v>
      </c>
      <c r="C115">
        <f t="shared" si="2"/>
        <v>5</v>
      </c>
      <c r="D115" s="2">
        <v>0.75</v>
      </c>
      <c r="E115">
        <f t="shared" si="3"/>
        <v>65.5</v>
      </c>
      <c r="F115">
        <v>-100</v>
      </c>
      <c r="G115" s="7"/>
    </row>
    <row r="116" spans="2:7">
      <c r="B116" s="5" t="s">
        <v>712</v>
      </c>
      <c r="C116">
        <f t="shared" si="2"/>
        <v>5</v>
      </c>
      <c r="D116" s="2">
        <v>0.75694444444444398</v>
      </c>
      <c r="E116">
        <f t="shared" si="3"/>
        <v>70.7</v>
      </c>
      <c r="F116">
        <v>-100</v>
      </c>
      <c r="G116" s="7"/>
    </row>
    <row r="117" spans="2:7">
      <c r="B117" s="5" t="s">
        <v>713</v>
      </c>
      <c r="C117">
        <f t="shared" si="2"/>
        <v>5</v>
      </c>
      <c r="D117" s="2">
        <v>0.76388888888888895</v>
      </c>
      <c r="E117">
        <f t="shared" si="3"/>
        <v>76.099999999999994</v>
      </c>
      <c r="F117">
        <v>-100</v>
      </c>
      <c r="G117" s="7"/>
    </row>
    <row r="118" spans="2:7">
      <c r="B118" s="5" t="s">
        <v>714</v>
      </c>
      <c r="C118">
        <f t="shared" si="2"/>
        <v>5</v>
      </c>
      <c r="D118" s="2">
        <v>0.77083333333333304</v>
      </c>
      <c r="E118">
        <f t="shared" si="3"/>
        <v>81.900000000000006</v>
      </c>
      <c r="F118">
        <v>-100</v>
      </c>
      <c r="G118" s="7"/>
    </row>
    <row r="119" spans="2:7">
      <c r="B119" s="5" t="s">
        <v>715</v>
      </c>
      <c r="C119">
        <f t="shared" si="2"/>
        <v>5</v>
      </c>
      <c r="D119" s="2">
        <v>0.77777777777777801</v>
      </c>
      <c r="E119">
        <f t="shared" si="3"/>
        <v>87.8</v>
      </c>
      <c r="F119">
        <v>-100</v>
      </c>
      <c r="G119" s="7"/>
    </row>
    <row r="120" spans="2:7">
      <c r="B120" s="5" t="s">
        <v>716</v>
      </c>
      <c r="C120">
        <f t="shared" si="2"/>
        <v>5</v>
      </c>
      <c r="D120" s="2">
        <v>0.78472222222222199</v>
      </c>
      <c r="E120">
        <f t="shared" si="3"/>
        <v>94</v>
      </c>
      <c r="F120">
        <v>-100</v>
      </c>
      <c r="G120" s="7"/>
    </row>
    <row r="121" spans="2:7">
      <c r="B121" s="5" t="s">
        <v>717</v>
      </c>
      <c r="C121">
        <f t="shared" si="2"/>
        <v>5</v>
      </c>
      <c r="D121" s="2">
        <v>0.79166666666666696</v>
      </c>
      <c r="E121">
        <f t="shared" si="3"/>
        <v>100.3</v>
      </c>
      <c r="F121">
        <v>-100</v>
      </c>
      <c r="G121" s="7"/>
    </row>
    <row r="122" spans="2:7">
      <c r="B122" s="5" t="s">
        <v>718</v>
      </c>
      <c r="C122">
        <f t="shared" si="2"/>
        <v>5</v>
      </c>
      <c r="D122" s="2">
        <v>0.79861111111111105</v>
      </c>
      <c r="E122">
        <f t="shared" si="3"/>
        <v>106.7</v>
      </c>
      <c r="F122">
        <v>-100</v>
      </c>
      <c r="G122" s="7"/>
    </row>
    <row r="123" spans="2:7">
      <c r="B123" s="5" t="s">
        <v>719</v>
      </c>
      <c r="C123">
        <f t="shared" si="2"/>
        <v>5</v>
      </c>
      <c r="D123" s="2">
        <v>0.80555555555555503</v>
      </c>
      <c r="E123">
        <f t="shared" si="3"/>
        <v>113.1</v>
      </c>
      <c r="F123">
        <v>-100</v>
      </c>
      <c r="G123" s="7"/>
    </row>
    <row r="124" spans="2:7">
      <c r="B124" s="5" t="s">
        <v>720</v>
      </c>
      <c r="C124">
        <f t="shared" si="2"/>
        <v>5</v>
      </c>
      <c r="D124" s="2">
        <v>0.8125</v>
      </c>
      <c r="E124">
        <f t="shared" si="3"/>
        <v>119.5</v>
      </c>
      <c r="F124">
        <v>-100</v>
      </c>
      <c r="G124" s="7"/>
    </row>
    <row r="125" spans="2:7">
      <c r="B125" s="5" t="s">
        <v>721</v>
      </c>
      <c r="C125">
        <f t="shared" si="2"/>
        <v>5</v>
      </c>
      <c r="D125" s="2">
        <v>0.81944444444444398</v>
      </c>
      <c r="E125">
        <f t="shared" si="3"/>
        <v>125.6</v>
      </c>
      <c r="F125">
        <v>-100</v>
      </c>
      <c r="G125" s="7"/>
    </row>
    <row r="126" spans="2:7">
      <c r="B126" s="5" t="s">
        <v>722</v>
      </c>
      <c r="C126">
        <f t="shared" si="2"/>
        <v>5</v>
      </c>
      <c r="D126" s="2">
        <v>0.82638888888888895</v>
      </c>
      <c r="E126">
        <f t="shared" si="3"/>
        <v>131.5</v>
      </c>
      <c r="F126">
        <v>-100</v>
      </c>
      <c r="G126" s="7"/>
    </row>
    <row r="127" spans="2:7">
      <c r="B127" s="5" t="s">
        <v>723</v>
      </c>
      <c r="C127">
        <f t="shared" si="2"/>
        <v>5</v>
      </c>
      <c r="D127" s="2">
        <v>0.83333333333333304</v>
      </c>
      <c r="E127">
        <f t="shared" si="3"/>
        <v>137.1</v>
      </c>
      <c r="F127">
        <v>-100</v>
      </c>
      <c r="G127" s="7"/>
    </row>
    <row r="128" spans="2:7">
      <c r="B128" s="5" t="s">
        <v>724</v>
      </c>
      <c r="C128">
        <f t="shared" si="2"/>
        <v>5</v>
      </c>
      <c r="D128" s="2">
        <v>0.84027777777777801</v>
      </c>
      <c r="E128">
        <f t="shared" si="3"/>
        <v>142.19999999999999</v>
      </c>
      <c r="F128">
        <v>-100</v>
      </c>
      <c r="G128" s="7"/>
    </row>
    <row r="129" spans="2:7">
      <c r="B129" s="5" t="s">
        <v>725</v>
      </c>
      <c r="C129">
        <f t="shared" si="2"/>
        <v>5</v>
      </c>
      <c r="D129" s="2">
        <v>0.84722222222222199</v>
      </c>
      <c r="E129">
        <f t="shared" si="3"/>
        <v>146.80000000000001</v>
      </c>
      <c r="F129">
        <v>-100</v>
      </c>
      <c r="G129" s="7"/>
    </row>
    <row r="130" spans="2:7">
      <c r="B130" s="5" t="s">
        <v>726</v>
      </c>
      <c r="C130">
        <f t="shared" si="2"/>
        <v>5</v>
      </c>
      <c r="D130" s="2">
        <v>0.85416666666666696</v>
      </c>
      <c r="E130">
        <f t="shared" si="3"/>
        <v>150.9</v>
      </c>
      <c r="F130">
        <v>-100</v>
      </c>
      <c r="G130" s="7"/>
    </row>
    <row r="131" spans="2:7">
      <c r="B131" s="5" t="s">
        <v>727</v>
      </c>
      <c r="C131">
        <f t="shared" si="2"/>
        <v>5</v>
      </c>
      <c r="D131" s="2">
        <v>0.86111111111111105</v>
      </c>
      <c r="E131">
        <f t="shared" si="3"/>
        <v>154.4</v>
      </c>
      <c r="F131">
        <v>-100</v>
      </c>
      <c r="G131" s="7"/>
    </row>
    <row r="132" spans="2:7">
      <c r="B132" s="5" t="s">
        <v>728</v>
      </c>
      <c r="C132">
        <f t="shared" si="2"/>
        <v>5</v>
      </c>
      <c r="D132" s="2">
        <v>0.86805555555555503</v>
      </c>
      <c r="E132">
        <f t="shared" si="3"/>
        <v>157.19999999999999</v>
      </c>
      <c r="F132">
        <v>-100</v>
      </c>
      <c r="G132" s="7"/>
    </row>
    <row r="133" spans="2:7">
      <c r="B133" s="5" t="s">
        <v>729</v>
      </c>
      <c r="C133">
        <f t="shared" si="2"/>
        <v>5</v>
      </c>
      <c r="D133" s="2">
        <v>0.875</v>
      </c>
      <c r="E133">
        <f t="shared" si="3"/>
        <v>159.4</v>
      </c>
      <c r="F133">
        <v>-100</v>
      </c>
      <c r="G133" s="7"/>
    </row>
    <row r="134" spans="2:7">
      <c r="B134" s="5" t="s">
        <v>730</v>
      </c>
      <c r="C134">
        <f t="shared" si="2"/>
        <v>5</v>
      </c>
      <c r="D134" s="2">
        <v>0.88194444444444398</v>
      </c>
      <c r="E134">
        <f t="shared" si="3"/>
        <v>161</v>
      </c>
      <c r="F134">
        <v>-100</v>
      </c>
      <c r="G134" s="7"/>
    </row>
    <row r="135" spans="2:7">
      <c r="B135" s="5" t="s">
        <v>731</v>
      </c>
      <c r="C135">
        <f t="shared" si="2"/>
        <v>5</v>
      </c>
      <c r="D135" s="2">
        <v>0.88888888888888895</v>
      </c>
      <c r="E135">
        <f t="shared" si="3"/>
        <v>162</v>
      </c>
      <c r="F135">
        <v>-100</v>
      </c>
      <c r="G135" s="7"/>
    </row>
    <row r="136" spans="2:7">
      <c r="B136" s="5" t="s">
        <v>732</v>
      </c>
      <c r="C136">
        <f t="shared" ref="C136:C150" si="4">FIND(",",$B136)</f>
        <v>5</v>
      </c>
      <c r="D136" s="2">
        <v>0.89583333333333304</v>
      </c>
      <c r="E136">
        <f t="shared" ref="E136:E150" si="5">VALUE(MID($B136,C136+1,LEN($B136)-$C136))</f>
        <v>162.5</v>
      </c>
      <c r="F136">
        <v>-100</v>
      </c>
      <c r="G136" s="7"/>
    </row>
    <row r="137" spans="2:7">
      <c r="B137" s="5" t="s">
        <v>733</v>
      </c>
      <c r="C137">
        <f t="shared" si="4"/>
        <v>5</v>
      </c>
      <c r="D137" s="2">
        <v>0.90277777777777801</v>
      </c>
      <c r="E137">
        <f t="shared" si="5"/>
        <v>162.4</v>
      </c>
      <c r="F137">
        <v>-100</v>
      </c>
      <c r="G137" s="7"/>
    </row>
    <row r="138" spans="2:7">
      <c r="B138" s="5" t="s">
        <v>734</v>
      </c>
      <c r="C138">
        <f t="shared" si="4"/>
        <v>5</v>
      </c>
      <c r="D138" s="2">
        <v>0.90972222222222199</v>
      </c>
      <c r="E138">
        <f t="shared" si="5"/>
        <v>161.9</v>
      </c>
      <c r="F138">
        <v>-100</v>
      </c>
      <c r="G138" s="7"/>
    </row>
    <row r="139" spans="2:7">
      <c r="B139" s="5" t="s">
        <v>735</v>
      </c>
      <c r="C139">
        <f t="shared" si="4"/>
        <v>5</v>
      </c>
      <c r="D139" s="2">
        <v>0.91666666666666696</v>
      </c>
      <c r="E139">
        <f t="shared" si="5"/>
        <v>161.1</v>
      </c>
      <c r="F139">
        <v>-100</v>
      </c>
      <c r="G139" s="7"/>
    </row>
    <row r="140" spans="2:7">
      <c r="B140" s="5" t="s">
        <v>736</v>
      </c>
      <c r="C140">
        <f t="shared" si="4"/>
        <v>5</v>
      </c>
      <c r="D140" s="2">
        <v>0.92361111111111105</v>
      </c>
      <c r="E140">
        <f t="shared" si="5"/>
        <v>160</v>
      </c>
      <c r="F140">
        <v>-100</v>
      </c>
      <c r="G140" s="7"/>
    </row>
    <row r="141" spans="2:7">
      <c r="B141" s="5" t="s">
        <v>737</v>
      </c>
      <c r="C141">
        <f t="shared" si="4"/>
        <v>5</v>
      </c>
      <c r="D141" s="2">
        <v>0.93055555555555503</v>
      </c>
      <c r="E141">
        <f t="shared" si="5"/>
        <v>158.6</v>
      </c>
      <c r="F141">
        <v>-100</v>
      </c>
      <c r="G141" s="7"/>
    </row>
    <row r="142" spans="2:7">
      <c r="B142" s="5" t="s">
        <v>738</v>
      </c>
      <c r="C142">
        <f t="shared" si="4"/>
        <v>5</v>
      </c>
      <c r="D142" s="2">
        <v>0.9375</v>
      </c>
      <c r="E142">
        <f t="shared" si="5"/>
        <v>157.1</v>
      </c>
      <c r="F142">
        <v>-100</v>
      </c>
      <c r="G142" s="7"/>
    </row>
    <row r="143" spans="2:7">
      <c r="B143" s="5" t="s">
        <v>739</v>
      </c>
      <c r="C143">
        <f t="shared" si="4"/>
        <v>5</v>
      </c>
      <c r="D143" s="2">
        <v>0.94444444444444398</v>
      </c>
      <c r="E143">
        <f t="shared" si="5"/>
        <v>155.5</v>
      </c>
      <c r="F143">
        <v>-100</v>
      </c>
      <c r="G143" s="7"/>
    </row>
    <row r="144" spans="2:7">
      <c r="B144" s="5" t="s">
        <v>740</v>
      </c>
      <c r="C144">
        <f t="shared" si="4"/>
        <v>5</v>
      </c>
      <c r="D144" s="2">
        <v>0.95138888888888895</v>
      </c>
      <c r="E144">
        <f t="shared" si="5"/>
        <v>153.9</v>
      </c>
      <c r="F144">
        <v>-100</v>
      </c>
      <c r="G144" s="7"/>
    </row>
    <row r="145" spans="2:7">
      <c r="B145" s="5" t="s">
        <v>741</v>
      </c>
      <c r="C145">
        <f t="shared" si="4"/>
        <v>5</v>
      </c>
      <c r="D145" s="2">
        <v>0.95833333333333304</v>
      </c>
      <c r="E145">
        <f t="shared" si="5"/>
        <v>152.19999999999999</v>
      </c>
      <c r="F145">
        <v>-100</v>
      </c>
      <c r="G145" s="7"/>
    </row>
    <row r="146" spans="2:7">
      <c r="B146" s="5" t="s">
        <v>742</v>
      </c>
      <c r="C146">
        <f t="shared" si="4"/>
        <v>5</v>
      </c>
      <c r="D146" s="2">
        <v>0.96527777777777801</v>
      </c>
      <c r="E146">
        <f t="shared" si="5"/>
        <v>150.5</v>
      </c>
      <c r="F146">
        <v>-100</v>
      </c>
      <c r="G146" s="7"/>
    </row>
    <row r="147" spans="2:7">
      <c r="B147" s="5" t="s">
        <v>743</v>
      </c>
      <c r="C147">
        <f t="shared" si="4"/>
        <v>5</v>
      </c>
      <c r="D147" s="2">
        <v>0.97222222222222199</v>
      </c>
      <c r="E147">
        <f t="shared" si="5"/>
        <v>148.9</v>
      </c>
      <c r="F147">
        <v>-100</v>
      </c>
      <c r="G147" s="7"/>
    </row>
    <row r="148" spans="2:7">
      <c r="B148" s="5" t="s">
        <v>744</v>
      </c>
      <c r="C148">
        <f t="shared" si="4"/>
        <v>5</v>
      </c>
      <c r="D148" s="2">
        <v>0.97916666666666696</v>
      </c>
      <c r="E148">
        <f t="shared" si="5"/>
        <v>147.19999999999999</v>
      </c>
      <c r="F148">
        <v>-100</v>
      </c>
      <c r="G148" s="7"/>
    </row>
    <row r="149" spans="2:7">
      <c r="B149" s="5" t="s">
        <v>745</v>
      </c>
      <c r="C149">
        <f t="shared" si="4"/>
        <v>5</v>
      </c>
      <c r="D149" s="2">
        <v>0.98611111111111105</v>
      </c>
      <c r="E149">
        <f t="shared" si="5"/>
        <v>145.6</v>
      </c>
      <c r="F149">
        <v>-100</v>
      </c>
      <c r="G149" s="7"/>
    </row>
    <row r="150" spans="2:7">
      <c r="B150" s="5" t="s">
        <v>746</v>
      </c>
      <c r="C150">
        <f t="shared" si="4"/>
        <v>5</v>
      </c>
      <c r="D150" s="2">
        <v>0.99305555555555503</v>
      </c>
      <c r="E150">
        <f t="shared" si="5"/>
        <v>143.9</v>
      </c>
      <c r="F150">
        <v>-100</v>
      </c>
      <c r="G150" s="7"/>
    </row>
    <row r="151" spans="2:7">
      <c r="B151" s="6">
        <v>1440142.2</v>
      </c>
    </row>
  </sheetData>
  <phoneticPr fontId="1"/>
  <hyperlinks>
    <hyperlink ref="B1" location="Dashboard!A1" display="Dashboard!A1" xr:uid="{C7BFFC84-B3B6-4AF8-8232-43946FC297D8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D4104-DDF3-4CE5-9955-AEEE1D1464E8}">
  <dimension ref="B1:H151"/>
  <sheetViews>
    <sheetView zoomScale="85" zoomScaleNormal="85" workbookViewId="0">
      <selection activeCell="H8" sqref="H8"/>
    </sheetView>
  </sheetViews>
  <sheetFormatPr defaultRowHeight="18.45"/>
  <cols>
    <col min="1" max="1" width="2.640625" customWidth="1"/>
    <col min="2" max="2" width="17.140625" bestFit="1" customWidth="1"/>
    <col min="3" max="3" width="8.7109375" bestFit="1" customWidth="1"/>
    <col min="7" max="7" width="10.0703125" bestFit="1" customWidth="1"/>
  </cols>
  <sheetData>
    <row r="1" spans="2:7">
      <c r="B1" s="1" t="s">
        <v>1477</v>
      </c>
    </row>
    <row r="2" spans="2:7">
      <c r="B2" s="3" t="s">
        <v>6</v>
      </c>
    </row>
    <row r="3" spans="2:7">
      <c r="B3" s="3" t="s">
        <v>749</v>
      </c>
    </row>
    <row r="4" spans="2:7">
      <c r="B4" s="3" t="s">
        <v>8</v>
      </c>
    </row>
    <row r="5" spans="2:7" ht="182.6" customHeight="1">
      <c r="B5" s="3"/>
    </row>
    <row r="6" spans="2:7">
      <c r="B6" s="3"/>
      <c r="D6" t="s">
        <v>2</v>
      </c>
      <c r="E6" t="s">
        <v>299</v>
      </c>
      <c r="F6" t="s">
        <v>300</v>
      </c>
    </row>
    <row r="7" spans="2:7">
      <c r="B7" s="4" t="s">
        <v>750</v>
      </c>
      <c r="C7">
        <f>FIND(",",$B7)</f>
        <v>2</v>
      </c>
      <c r="D7" s="2">
        <v>0</v>
      </c>
      <c r="E7">
        <f>VALUE(MID($B7,C7+1,LEN($B7)-$C7))</f>
        <v>138.80000000000001</v>
      </c>
      <c r="F7">
        <v>-100</v>
      </c>
      <c r="G7" s="7"/>
    </row>
    <row r="8" spans="2:7">
      <c r="B8" s="4" t="s">
        <v>751</v>
      </c>
      <c r="C8">
        <f t="shared" ref="C8:C71" si="0">FIND(",",$B8)</f>
        <v>3</v>
      </c>
      <c r="D8" s="2">
        <v>6.9444444444444441E-3</v>
      </c>
      <c r="E8">
        <f t="shared" ref="E8:E71" si="1">VALUE(MID($B8,C8+1,LEN($B8)-$C8))</f>
        <v>138.1</v>
      </c>
      <c r="F8">
        <v>-100</v>
      </c>
      <c r="G8" s="7"/>
    </row>
    <row r="9" spans="2:7">
      <c r="B9" s="4" t="s">
        <v>752</v>
      </c>
      <c r="C9">
        <f t="shared" si="0"/>
        <v>3</v>
      </c>
      <c r="D9" s="2">
        <v>1.38888888888889E-2</v>
      </c>
      <c r="E9">
        <f t="shared" si="1"/>
        <v>137.4</v>
      </c>
      <c r="F9">
        <v>-100</v>
      </c>
      <c r="G9" s="7"/>
    </row>
    <row r="10" spans="2:7">
      <c r="B10" s="4" t="s">
        <v>753</v>
      </c>
      <c r="C10">
        <f t="shared" si="0"/>
        <v>3</v>
      </c>
      <c r="D10" s="2">
        <v>2.0833333333333301E-2</v>
      </c>
      <c r="E10">
        <f t="shared" si="1"/>
        <v>136.6</v>
      </c>
      <c r="F10">
        <v>-100</v>
      </c>
      <c r="G10" s="7"/>
    </row>
    <row r="11" spans="2:7">
      <c r="B11" s="4" t="s">
        <v>754</v>
      </c>
      <c r="C11">
        <f t="shared" si="0"/>
        <v>3</v>
      </c>
      <c r="D11" s="2">
        <v>2.7777777777777801E-2</v>
      </c>
      <c r="E11">
        <f t="shared" si="1"/>
        <v>135.80000000000001</v>
      </c>
      <c r="F11">
        <v>-100</v>
      </c>
      <c r="G11" s="7"/>
    </row>
    <row r="12" spans="2:7">
      <c r="B12" s="4" t="s">
        <v>755</v>
      </c>
      <c r="C12">
        <f t="shared" si="0"/>
        <v>3</v>
      </c>
      <c r="D12" s="2">
        <v>3.4722222222222203E-2</v>
      </c>
      <c r="E12">
        <f t="shared" si="1"/>
        <v>134.9</v>
      </c>
      <c r="F12">
        <v>-100</v>
      </c>
      <c r="G12" s="7"/>
    </row>
    <row r="13" spans="2:7">
      <c r="B13" s="4" t="s">
        <v>756</v>
      </c>
      <c r="C13">
        <f t="shared" si="0"/>
        <v>3</v>
      </c>
      <c r="D13" s="2">
        <v>4.1666666666666699E-2</v>
      </c>
      <c r="E13">
        <f t="shared" si="1"/>
        <v>134.1</v>
      </c>
      <c r="F13">
        <v>-100</v>
      </c>
      <c r="G13" s="7"/>
    </row>
    <row r="14" spans="2:7">
      <c r="B14" s="4" t="s">
        <v>757</v>
      </c>
      <c r="C14">
        <f t="shared" si="0"/>
        <v>3</v>
      </c>
      <c r="D14" s="2">
        <v>4.8611111111111098E-2</v>
      </c>
      <c r="E14">
        <f t="shared" si="1"/>
        <v>133.19999999999999</v>
      </c>
      <c r="F14">
        <v>-100</v>
      </c>
      <c r="G14" s="7"/>
    </row>
    <row r="15" spans="2:7">
      <c r="B15" s="4" t="s">
        <v>758</v>
      </c>
      <c r="C15">
        <f t="shared" si="0"/>
        <v>3</v>
      </c>
      <c r="D15" s="2">
        <v>5.5555555555555601E-2</v>
      </c>
      <c r="E15">
        <f t="shared" si="1"/>
        <v>132.4</v>
      </c>
      <c r="F15">
        <v>-100</v>
      </c>
      <c r="G15" s="7"/>
    </row>
    <row r="16" spans="2:7">
      <c r="B16" s="4" t="s">
        <v>759</v>
      </c>
      <c r="C16">
        <f t="shared" si="0"/>
        <v>3</v>
      </c>
      <c r="D16" s="2">
        <v>6.25E-2</v>
      </c>
      <c r="E16">
        <f t="shared" si="1"/>
        <v>131.5</v>
      </c>
      <c r="F16">
        <v>-100</v>
      </c>
      <c r="G16" s="7"/>
    </row>
    <row r="17" spans="2:8">
      <c r="B17" s="4" t="s">
        <v>760</v>
      </c>
      <c r="C17">
        <f t="shared" si="0"/>
        <v>4</v>
      </c>
      <c r="D17" s="2">
        <v>6.9444444444444406E-2</v>
      </c>
      <c r="E17">
        <f t="shared" si="1"/>
        <v>130.69999999999999</v>
      </c>
      <c r="F17">
        <v>-100</v>
      </c>
      <c r="G17" s="7"/>
    </row>
    <row r="18" spans="2:8">
      <c r="B18" s="4" t="s">
        <v>761</v>
      </c>
      <c r="C18">
        <f t="shared" si="0"/>
        <v>4</v>
      </c>
      <c r="D18" s="2">
        <v>7.6388888888888895E-2</v>
      </c>
      <c r="E18">
        <f t="shared" si="1"/>
        <v>129.9</v>
      </c>
      <c r="F18">
        <v>-100</v>
      </c>
      <c r="G18" s="7"/>
    </row>
    <row r="19" spans="2:8">
      <c r="B19" s="4" t="s">
        <v>762</v>
      </c>
      <c r="C19">
        <f t="shared" si="0"/>
        <v>4</v>
      </c>
      <c r="D19" s="2">
        <v>8.3333333333333301E-2</v>
      </c>
      <c r="E19">
        <f t="shared" si="1"/>
        <v>129</v>
      </c>
      <c r="F19">
        <v>-100</v>
      </c>
      <c r="G19" s="7"/>
    </row>
    <row r="20" spans="2:8">
      <c r="B20" s="4" t="s">
        <v>763</v>
      </c>
      <c r="C20">
        <f t="shared" si="0"/>
        <v>4</v>
      </c>
      <c r="D20" s="2">
        <v>9.0277777777777804E-2</v>
      </c>
      <c r="E20">
        <f t="shared" si="1"/>
        <v>128.1</v>
      </c>
      <c r="F20">
        <v>-100</v>
      </c>
      <c r="H20" s="7"/>
    </row>
    <row r="21" spans="2:8">
      <c r="B21" s="4" t="s">
        <v>764</v>
      </c>
      <c r="C21">
        <f t="shared" si="0"/>
        <v>4</v>
      </c>
      <c r="D21" s="2">
        <v>9.7222222222222196E-2</v>
      </c>
      <c r="E21">
        <f t="shared" si="1"/>
        <v>127.2</v>
      </c>
      <c r="F21">
        <v>-100</v>
      </c>
      <c r="G21" s="7"/>
    </row>
    <row r="22" spans="2:8">
      <c r="B22" s="4" t="s">
        <v>765</v>
      </c>
      <c r="C22">
        <f t="shared" si="0"/>
        <v>4</v>
      </c>
      <c r="D22" s="2">
        <v>0.104166666666667</v>
      </c>
      <c r="E22">
        <f t="shared" si="1"/>
        <v>126.2</v>
      </c>
      <c r="F22">
        <v>-100</v>
      </c>
      <c r="G22" s="7"/>
    </row>
    <row r="23" spans="2:8">
      <c r="B23" s="4" t="s">
        <v>766</v>
      </c>
      <c r="C23">
        <f t="shared" si="0"/>
        <v>4</v>
      </c>
      <c r="D23" s="2">
        <v>0.11111111111111099</v>
      </c>
      <c r="E23">
        <f t="shared" si="1"/>
        <v>125.1</v>
      </c>
      <c r="F23">
        <v>-100</v>
      </c>
      <c r="G23" s="7"/>
    </row>
    <row r="24" spans="2:8">
      <c r="B24" s="4" t="s">
        <v>767</v>
      </c>
      <c r="C24">
        <f t="shared" si="0"/>
        <v>4</v>
      </c>
      <c r="D24" s="2">
        <v>0.118055555555556</v>
      </c>
      <c r="E24">
        <f t="shared" si="1"/>
        <v>123.9</v>
      </c>
      <c r="F24">
        <v>-100</v>
      </c>
      <c r="G24" s="7"/>
    </row>
    <row r="25" spans="2:8">
      <c r="B25" s="4" t="s">
        <v>768</v>
      </c>
      <c r="C25">
        <f t="shared" si="0"/>
        <v>4</v>
      </c>
      <c r="D25" s="2">
        <v>0.125</v>
      </c>
      <c r="E25">
        <f t="shared" si="1"/>
        <v>122.6</v>
      </c>
      <c r="F25">
        <v>-100</v>
      </c>
      <c r="G25" s="7"/>
    </row>
    <row r="26" spans="2:8">
      <c r="B26" s="4" t="s">
        <v>769</v>
      </c>
      <c r="C26">
        <f t="shared" si="0"/>
        <v>4</v>
      </c>
      <c r="D26" s="2">
        <v>0.131944444444444</v>
      </c>
      <c r="E26">
        <f t="shared" si="1"/>
        <v>121.3</v>
      </c>
      <c r="F26">
        <v>-100</v>
      </c>
      <c r="G26" s="7"/>
    </row>
    <row r="27" spans="2:8">
      <c r="B27" s="4" t="s">
        <v>770</v>
      </c>
      <c r="C27">
        <f t="shared" si="0"/>
        <v>4</v>
      </c>
      <c r="D27" s="2">
        <v>0.13888888888888901</v>
      </c>
      <c r="E27">
        <f t="shared" si="1"/>
        <v>119.8</v>
      </c>
      <c r="F27">
        <v>-100</v>
      </c>
      <c r="G27" s="7"/>
    </row>
    <row r="28" spans="2:8">
      <c r="B28" s="4" t="s">
        <v>771</v>
      </c>
      <c r="C28">
        <f t="shared" si="0"/>
        <v>4</v>
      </c>
      <c r="D28" s="2">
        <v>0.14583333333333301</v>
      </c>
      <c r="E28">
        <f t="shared" si="1"/>
        <v>118.3</v>
      </c>
      <c r="F28">
        <v>-100</v>
      </c>
      <c r="G28" s="7"/>
    </row>
    <row r="29" spans="2:8">
      <c r="B29" s="4" t="s">
        <v>772</v>
      </c>
      <c r="C29">
        <f t="shared" si="0"/>
        <v>4</v>
      </c>
      <c r="D29" s="2">
        <v>0.15277777777777801</v>
      </c>
      <c r="E29">
        <f t="shared" si="1"/>
        <v>116.8</v>
      </c>
      <c r="F29">
        <v>-100</v>
      </c>
      <c r="G29" s="7"/>
    </row>
    <row r="30" spans="2:8">
      <c r="B30" s="4" t="s">
        <v>773</v>
      </c>
      <c r="C30">
        <f t="shared" si="0"/>
        <v>4</v>
      </c>
      <c r="D30" s="2">
        <v>0.15972222222222199</v>
      </c>
      <c r="E30">
        <f t="shared" si="1"/>
        <v>115.2</v>
      </c>
      <c r="F30">
        <v>-100</v>
      </c>
      <c r="G30" s="7"/>
    </row>
    <row r="31" spans="2:8">
      <c r="B31" s="4" t="s">
        <v>774</v>
      </c>
      <c r="C31">
        <f t="shared" si="0"/>
        <v>4</v>
      </c>
      <c r="D31" s="2">
        <v>0.16666666666666699</v>
      </c>
      <c r="E31">
        <f t="shared" si="1"/>
        <v>113.5</v>
      </c>
      <c r="F31">
        <v>-100</v>
      </c>
      <c r="G31" s="7"/>
    </row>
    <row r="32" spans="2:8">
      <c r="B32" s="4" t="s">
        <v>775</v>
      </c>
      <c r="C32">
        <f t="shared" si="0"/>
        <v>4</v>
      </c>
      <c r="D32" s="2">
        <v>0.17361111111111099</v>
      </c>
      <c r="E32">
        <f t="shared" si="1"/>
        <v>111.9</v>
      </c>
      <c r="F32">
        <v>-100</v>
      </c>
      <c r="G32" s="7"/>
    </row>
    <row r="33" spans="2:7">
      <c r="B33" s="4" t="s">
        <v>776</v>
      </c>
      <c r="C33">
        <f t="shared" si="0"/>
        <v>4</v>
      </c>
      <c r="D33" s="2">
        <v>0.180555555555556</v>
      </c>
      <c r="E33">
        <f t="shared" si="1"/>
        <v>110.4</v>
      </c>
      <c r="F33">
        <v>-100</v>
      </c>
      <c r="G33" s="7"/>
    </row>
    <row r="34" spans="2:7">
      <c r="B34" s="4" t="s">
        <v>777</v>
      </c>
      <c r="C34">
        <f t="shared" si="0"/>
        <v>4</v>
      </c>
      <c r="D34" s="2">
        <v>0.1875</v>
      </c>
      <c r="E34">
        <f t="shared" si="1"/>
        <v>108.9</v>
      </c>
      <c r="F34">
        <v>-100</v>
      </c>
      <c r="G34" s="7"/>
    </row>
    <row r="35" spans="2:7">
      <c r="B35" s="4" t="s">
        <v>778</v>
      </c>
      <c r="C35">
        <f t="shared" si="0"/>
        <v>4</v>
      </c>
      <c r="D35" s="2">
        <v>0.194444444444444</v>
      </c>
      <c r="E35">
        <f t="shared" si="1"/>
        <v>107.5</v>
      </c>
      <c r="F35">
        <v>-100</v>
      </c>
      <c r="G35" s="7"/>
    </row>
    <row r="36" spans="2:7">
      <c r="B36" s="4" t="s">
        <v>779</v>
      </c>
      <c r="C36">
        <f t="shared" si="0"/>
        <v>4</v>
      </c>
      <c r="D36" s="2">
        <v>0.20138888888888901</v>
      </c>
      <c r="E36">
        <f t="shared" si="1"/>
        <v>106.1</v>
      </c>
      <c r="F36">
        <v>-100</v>
      </c>
      <c r="G36" s="7"/>
    </row>
    <row r="37" spans="2:7">
      <c r="B37" s="4" t="s">
        <v>780</v>
      </c>
      <c r="C37">
        <f t="shared" si="0"/>
        <v>4</v>
      </c>
      <c r="D37" s="2">
        <v>0.20833333333333301</v>
      </c>
      <c r="E37">
        <f t="shared" si="1"/>
        <v>104.9</v>
      </c>
      <c r="F37">
        <v>-100</v>
      </c>
      <c r="G37" s="7"/>
    </row>
    <row r="38" spans="2:7">
      <c r="B38" s="4" t="s">
        <v>781</v>
      </c>
      <c r="C38">
        <f t="shared" si="0"/>
        <v>4</v>
      </c>
      <c r="D38" s="2">
        <v>0.21527777777777801</v>
      </c>
      <c r="E38">
        <f t="shared" si="1"/>
        <v>103.8</v>
      </c>
      <c r="F38">
        <v>-100</v>
      </c>
      <c r="G38" s="7"/>
    </row>
    <row r="39" spans="2:7">
      <c r="B39" s="4" t="s">
        <v>782</v>
      </c>
      <c r="C39">
        <f t="shared" si="0"/>
        <v>4</v>
      </c>
      <c r="D39" s="2">
        <v>0.22222222222222199</v>
      </c>
      <c r="E39">
        <f t="shared" si="1"/>
        <v>102.9</v>
      </c>
      <c r="F39">
        <v>-100</v>
      </c>
      <c r="G39" s="7"/>
    </row>
    <row r="40" spans="2:7">
      <c r="B40" s="4" t="s">
        <v>783</v>
      </c>
      <c r="C40">
        <f t="shared" si="0"/>
        <v>4</v>
      </c>
      <c r="D40" s="2">
        <v>0.22916666666666699</v>
      </c>
      <c r="E40">
        <f t="shared" si="1"/>
        <v>102</v>
      </c>
      <c r="F40">
        <v>-100</v>
      </c>
      <c r="G40" s="7"/>
    </row>
    <row r="41" spans="2:7">
      <c r="B41" s="4" t="s">
        <v>784</v>
      </c>
      <c r="C41">
        <f t="shared" si="0"/>
        <v>4</v>
      </c>
      <c r="D41" s="2">
        <v>0.23611111111111099</v>
      </c>
      <c r="E41">
        <f t="shared" si="1"/>
        <v>101.3</v>
      </c>
      <c r="F41">
        <v>-100</v>
      </c>
      <c r="G41" s="7"/>
    </row>
    <row r="42" spans="2:7">
      <c r="B42" s="4" t="s">
        <v>785</v>
      </c>
      <c r="C42">
        <f t="shared" si="0"/>
        <v>4</v>
      </c>
      <c r="D42" s="2">
        <v>0.243055555555556</v>
      </c>
      <c r="E42">
        <f t="shared" si="1"/>
        <v>100.7</v>
      </c>
      <c r="F42">
        <v>-100</v>
      </c>
      <c r="G42" s="7"/>
    </row>
    <row r="43" spans="2:7">
      <c r="B43" s="4" t="s">
        <v>786</v>
      </c>
      <c r="C43">
        <f t="shared" si="0"/>
        <v>4</v>
      </c>
      <c r="D43" s="2">
        <v>0.25</v>
      </c>
      <c r="E43">
        <f t="shared" si="1"/>
        <v>100.1</v>
      </c>
      <c r="F43">
        <v>-100</v>
      </c>
      <c r="G43" s="7"/>
    </row>
    <row r="44" spans="2:7">
      <c r="B44" s="4" t="s">
        <v>787</v>
      </c>
      <c r="C44">
        <f t="shared" si="0"/>
        <v>4</v>
      </c>
      <c r="D44" s="2">
        <v>0.25694444444444398</v>
      </c>
      <c r="E44">
        <f t="shared" si="1"/>
        <v>99.7</v>
      </c>
      <c r="F44">
        <v>-100</v>
      </c>
      <c r="G44" s="7"/>
    </row>
    <row r="45" spans="2:7">
      <c r="B45" s="4" t="s">
        <v>788</v>
      </c>
      <c r="C45">
        <f t="shared" si="0"/>
        <v>4</v>
      </c>
      <c r="D45" s="2">
        <v>0.26388888888888901</v>
      </c>
      <c r="E45">
        <f t="shared" si="1"/>
        <v>99.3</v>
      </c>
      <c r="F45">
        <v>-100</v>
      </c>
      <c r="G45" s="7"/>
    </row>
    <row r="46" spans="2:7">
      <c r="B46" s="4" t="s">
        <v>789</v>
      </c>
      <c r="C46">
        <f t="shared" si="0"/>
        <v>4</v>
      </c>
      <c r="D46" s="2">
        <v>0.27083333333333298</v>
      </c>
      <c r="E46">
        <f t="shared" si="1"/>
        <v>98.9</v>
      </c>
      <c r="F46">
        <f>E46</f>
        <v>98.9</v>
      </c>
      <c r="G46" s="7" t="s">
        <v>894</v>
      </c>
    </row>
    <row r="47" spans="2:7">
      <c r="B47" s="4" t="s">
        <v>790</v>
      </c>
      <c r="C47">
        <f t="shared" si="0"/>
        <v>4</v>
      </c>
      <c r="D47" s="2">
        <v>0.27777777777777801</v>
      </c>
      <c r="E47">
        <f t="shared" si="1"/>
        <v>98.6</v>
      </c>
      <c r="F47">
        <v>-100</v>
      </c>
      <c r="G47" s="7"/>
    </row>
    <row r="48" spans="2:7">
      <c r="B48" s="4" t="s">
        <v>791</v>
      </c>
      <c r="C48">
        <f t="shared" si="0"/>
        <v>4</v>
      </c>
      <c r="D48" s="2">
        <v>0.28472222222222199</v>
      </c>
      <c r="E48">
        <f t="shared" si="1"/>
        <v>98.3</v>
      </c>
      <c r="F48">
        <v>-100</v>
      </c>
      <c r="G48" s="7"/>
    </row>
    <row r="49" spans="2:8">
      <c r="B49" s="4" t="s">
        <v>792</v>
      </c>
      <c r="C49">
        <f t="shared" si="0"/>
        <v>4</v>
      </c>
      <c r="D49" s="2">
        <v>0.29166666666666702</v>
      </c>
      <c r="E49">
        <f t="shared" si="1"/>
        <v>98</v>
      </c>
      <c r="F49">
        <v>-100</v>
      </c>
      <c r="G49" s="7"/>
    </row>
    <row r="50" spans="2:8">
      <c r="B50" s="4" t="s">
        <v>793</v>
      </c>
      <c r="C50">
        <f t="shared" si="0"/>
        <v>4</v>
      </c>
      <c r="D50" s="2">
        <v>0.29861111111111099</v>
      </c>
      <c r="E50">
        <f t="shared" si="1"/>
        <v>97.8</v>
      </c>
      <c r="F50">
        <v>-100</v>
      </c>
      <c r="G50" s="7"/>
    </row>
    <row r="51" spans="2:8">
      <c r="B51" s="4" t="s">
        <v>794</v>
      </c>
      <c r="C51">
        <f t="shared" si="0"/>
        <v>4</v>
      </c>
      <c r="D51" s="2">
        <v>0.30555555555555602</v>
      </c>
      <c r="E51">
        <f t="shared" si="1"/>
        <v>97.6</v>
      </c>
      <c r="F51">
        <v>-100</v>
      </c>
      <c r="G51" s="7"/>
    </row>
    <row r="52" spans="2:8">
      <c r="B52" s="4" t="s">
        <v>795</v>
      </c>
      <c r="C52">
        <f t="shared" si="0"/>
        <v>4</v>
      </c>
      <c r="D52" s="2">
        <v>0.3125</v>
      </c>
      <c r="E52">
        <f t="shared" si="1"/>
        <v>97.4</v>
      </c>
      <c r="F52">
        <v>-100</v>
      </c>
      <c r="G52" s="7"/>
    </row>
    <row r="53" spans="2:8">
      <c r="B53" s="4" t="s">
        <v>796</v>
      </c>
      <c r="C53">
        <f t="shared" si="0"/>
        <v>4</v>
      </c>
      <c r="D53" s="2">
        <v>0.31944444444444398</v>
      </c>
      <c r="E53">
        <f t="shared" si="1"/>
        <v>97.2</v>
      </c>
      <c r="F53">
        <v>-100</v>
      </c>
      <c r="G53" s="7"/>
    </row>
    <row r="54" spans="2:8">
      <c r="B54" s="4" t="s">
        <v>797</v>
      </c>
      <c r="C54">
        <f t="shared" si="0"/>
        <v>4</v>
      </c>
      <c r="D54" s="2">
        <v>0.32638888888888901</v>
      </c>
      <c r="E54">
        <f t="shared" si="1"/>
        <v>97.1</v>
      </c>
      <c r="F54">
        <v>-100</v>
      </c>
      <c r="G54" s="7"/>
    </row>
    <row r="55" spans="2:8">
      <c r="B55" s="4" t="s">
        <v>798</v>
      </c>
      <c r="C55">
        <f t="shared" si="0"/>
        <v>4</v>
      </c>
      <c r="D55" s="2">
        <v>0.33333333333333298</v>
      </c>
      <c r="E55">
        <f t="shared" si="1"/>
        <v>97.1</v>
      </c>
      <c r="F55">
        <f>E55</f>
        <v>97.1</v>
      </c>
      <c r="G55" s="7" t="s">
        <v>895</v>
      </c>
    </row>
    <row r="56" spans="2:8">
      <c r="B56" s="4" t="s">
        <v>799</v>
      </c>
      <c r="C56">
        <f t="shared" si="0"/>
        <v>4</v>
      </c>
      <c r="D56" s="2">
        <v>0.34027777777777801</v>
      </c>
      <c r="E56">
        <f t="shared" si="1"/>
        <v>97.2</v>
      </c>
      <c r="F56">
        <v>-100</v>
      </c>
      <c r="G56" s="7"/>
    </row>
    <row r="57" spans="2:8">
      <c r="B57" s="4" t="s">
        <v>800</v>
      </c>
      <c r="C57">
        <f t="shared" si="0"/>
        <v>4</v>
      </c>
      <c r="D57" s="2">
        <v>0.34722222222222199</v>
      </c>
      <c r="E57">
        <f t="shared" si="1"/>
        <v>97.4</v>
      </c>
      <c r="F57">
        <v>-100</v>
      </c>
      <c r="G57" s="7"/>
    </row>
    <row r="58" spans="2:8">
      <c r="B58" s="4" t="s">
        <v>801</v>
      </c>
      <c r="C58">
        <f t="shared" si="0"/>
        <v>4</v>
      </c>
      <c r="D58" s="2">
        <v>0.35416666666666702</v>
      </c>
      <c r="E58">
        <f t="shared" si="1"/>
        <v>97.7</v>
      </c>
      <c r="F58">
        <v>-100</v>
      </c>
      <c r="G58" s="7"/>
    </row>
    <row r="59" spans="2:8">
      <c r="B59" s="4" t="s">
        <v>802</v>
      </c>
      <c r="C59">
        <f t="shared" si="0"/>
        <v>4</v>
      </c>
      <c r="D59" s="2">
        <v>0.36111111111111099</v>
      </c>
      <c r="E59">
        <f t="shared" si="1"/>
        <v>98.2</v>
      </c>
      <c r="F59">
        <v>-100</v>
      </c>
      <c r="G59" s="7"/>
    </row>
    <row r="60" spans="2:8">
      <c r="B60" s="4" t="s">
        <v>803</v>
      </c>
      <c r="C60">
        <f t="shared" si="0"/>
        <v>4</v>
      </c>
      <c r="D60" s="2">
        <v>0.36805555555555602</v>
      </c>
      <c r="E60">
        <f t="shared" si="1"/>
        <v>98.8</v>
      </c>
      <c r="F60">
        <v>-100</v>
      </c>
      <c r="G60" s="7"/>
    </row>
    <row r="61" spans="2:8">
      <c r="B61" s="4" t="s">
        <v>804</v>
      </c>
      <c r="C61">
        <f t="shared" si="0"/>
        <v>4</v>
      </c>
      <c r="D61" s="2">
        <v>0.375</v>
      </c>
      <c r="E61">
        <f t="shared" si="1"/>
        <v>99.5</v>
      </c>
      <c r="F61">
        <v>-100</v>
      </c>
      <c r="G61" s="7"/>
    </row>
    <row r="62" spans="2:8">
      <c r="B62" s="4" t="s">
        <v>805</v>
      </c>
      <c r="C62">
        <f t="shared" si="0"/>
        <v>4</v>
      </c>
      <c r="D62" s="2">
        <v>0.38194444444444398</v>
      </c>
      <c r="E62">
        <f t="shared" si="1"/>
        <v>100.3</v>
      </c>
      <c r="F62">
        <v>-100</v>
      </c>
      <c r="G62" s="7"/>
    </row>
    <row r="63" spans="2:8">
      <c r="B63" s="4" t="s">
        <v>806</v>
      </c>
      <c r="C63">
        <f t="shared" si="0"/>
        <v>4</v>
      </c>
      <c r="D63" s="2">
        <v>0.38888888888888901</v>
      </c>
      <c r="E63">
        <f t="shared" si="1"/>
        <v>101.3</v>
      </c>
      <c r="F63">
        <v>-100</v>
      </c>
      <c r="G63" s="7"/>
    </row>
    <row r="64" spans="2:8">
      <c r="B64" s="4" t="s">
        <v>807</v>
      </c>
      <c r="C64">
        <f t="shared" si="0"/>
        <v>4</v>
      </c>
      <c r="D64" s="2">
        <v>0.39583333333333298</v>
      </c>
      <c r="E64">
        <f t="shared" si="1"/>
        <v>102.4</v>
      </c>
      <c r="F64">
        <v>-100</v>
      </c>
      <c r="H64" s="7"/>
    </row>
    <row r="65" spans="2:7">
      <c r="B65" s="4" t="s">
        <v>808</v>
      </c>
      <c r="C65">
        <f t="shared" si="0"/>
        <v>4</v>
      </c>
      <c r="D65" s="2">
        <v>0.40277777777777801</v>
      </c>
      <c r="E65">
        <f t="shared" si="1"/>
        <v>103.5</v>
      </c>
      <c r="F65">
        <v>-100</v>
      </c>
      <c r="G65" s="7"/>
    </row>
    <row r="66" spans="2:7">
      <c r="B66" s="4" t="s">
        <v>809</v>
      </c>
      <c r="C66">
        <f t="shared" si="0"/>
        <v>4</v>
      </c>
      <c r="D66" s="2">
        <v>0.40972222222222199</v>
      </c>
      <c r="E66">
        <f t="shared" si="1"/>
        <v>104.7</v>
      </c>
      <c r="F66">
        <v>-100</v>
      </c>
      <c r="G66" s="7"/>
    </row>
    <row r="67" spans="2:7">
      <c r="B67" s="4" t="s">
        <v>810</v>
      </c>
      <c r="C67">
        <f t="shared" si="0"/>
        <v>4</v>
      </c>
      <c r="D67" s="2">
        <v>0.41666666666666702</v>
      </c>
      <c r="E67">
        <f t="shared" si="1"/>
        <v>105.9</v>
      </c>
      <c r="F67">
        <v>-100</v>
      </c>
      <c r="G67" s="7"/>
    </row>
    <row r="68" spans="2:7">
      <c r="B68" s="4" t="s">
        <v>811</v>
      </c>
      <c r="C68">
        <f t="shared" si="0"/>
        <v>4</v>
      </c>
      <c r="D68" s="2">
        <v>0.42361111111111099</v>
      </c>
      <c r="E68">
        <f t="shared" si="1"/>
        <v>107.1</v>
      </c>
      <c r="F68">
        <v>-100</v>
      </c>
      <c r="G68" s="7"/>
    </row>
    <row r="69" spans="2:7">
      <c r="B69" s="4" t="s">
        <v>812</v>
      </c>
      <c r="C69">
        <f t="shared" si="0"/>
        <v>4</v>
      </c>
      <c r="D69" s="2">
        <v>0.43055555555555602</v>
      </c>
      <c r="E69">
        <f t="shared" si="1"/>
        <v>108.3</v>
      </c>
      <c r="F69">
        <v>-100</v>
      </c>
      <c r="G69" s="7"/>
    </row>
    <row r="70" spans="2:7">
      <c r="B70" s="4" t="s">
        <v>813</v>
      </c>
      <c r="C70">
        <f t="shared" si="0"/>
        <v>4</v>
      </c>
      <c r="D70" s="2">
        <v>0.4375</v>
      </c>
      <c r="E70">
        <f t="shared" si="1"/>
        <v>109.3</v>
      </c>
      <c r="F70">
        <v>-100</v>
      </c>
      <c r="G70" s="7"/>
    </row>
    <row r="71" spans="2:7">
      <c r="B71" s="4" t="s">
        <v>814</v>
      </c>
      <c r="C71">
        <f t="shared" si="0"/>
        <v>4</v>
      </c>
      <c r="D71" s="2">
        <v>0.44444444444444398</v>
      </c>
      <c r="E71">
        <f t="shared" si="1"/>
        <v>110.3</v>
      </c>
      <c r="F71">
        <v>-100</v>
      </c>
      <c r="G71" s="7"/>
    </row>
    <row r="72" spans="2:7">
      <c r="B72" s="4" t="s">
        <v>815</v>
      </c>
      <c r="C72">
        <f t="shared" ref="C72:C135" si="2">FIND(",",$B72)</f>
        <v>4</v>
      </c>
      <c r="D72" s="2">
        <v>0.45138888888888901</v>
      </c>
      <c r="E72">
        <f t="shared" ref="E72:E135" si="3">VALUE(MID($B72,C72+1,LEN($B72)-$C72))</f>
        <v>111.1</v>
      </c>
      <c r="F72">
        <v>-100</v>
      </c>
      <c r="G72" s="7"/>
    </row>
    <row r="73" spans="2:7">
      <c r="B73" s="4" t="s">
        <v>816</v>
      </c>
      <c r="C73">
        <f t="shared" si="2"/>
        <v>4</v>
      </c>
      <c r="D73" s="2">
        <v>0.45833333333333298</v>
      </c>
      <c r="E73">
        <f t="shared" si="3"/>
        <v>111.8</v>
      </c>
      <c r="F73">
        <v>-100</v>
      </c>
      <c r="G73" s="7"/>
    </row>
    <row r="74" spans="2:7">
      <c r="B74" s="4" t="s">
        <v>817</v>
      </c>
      <c r="C74">
        <f t="shared" si="2"/>
        <v>4</v>
      </c>
      <c r="D74" s="2">
        <v>0.46527777777777801</v>
      </c>
      <c r="E74">
        <f t="shared" si="3"/>
        <v>112.3</v>
      </c>
      <c r="F74">
        <v>-100</v>
      </c>
      <c r="G74" s="7"/>
    </row>
    <row r="75" spans="2:7">
      <c r="B75" s="4" t="s">
        <v>818</v>
      </c>
      <c r="C75">
        <f t="shared" si="2"/>
        <v>4</v>
      </c>
      <c r="D75" s="2">
        <v>0.47222222222222199</v>
      </c>
      <c r="E75">
        <f t="shared" si="3"/>
        <v>112.6</v>
      </c>
      <c r="F75">
        <v>-100</v>
      </c>
      <c r="G75" s="7"/>
    </row>
    <row r="76" spans="2:7">
      <c r="B76" s="4" t="s">
        <v>819</v>
      </c>
      <c r="C76">
        <f t="shared" si="2"/>
        <v>4</v>
      </c>
      <c r="D76" s="2">
        <v>0.47916666666666702</v>
      </c>
      <c r="E76">
        <f t="shared" si="3"/>
        <v>112.7</v>
      </c>
      <c r="F76">
        <v>-100</v>
      </c>
      <c r="G76" s="7"/>
    </row>
    <row r="77" spans="2:7">
      <c r="B77" s="4" t="s">
        <v>820</v>
      </c>
      <c r="C77">
        <f t="shared" si="2"/>
        <v>4</v>
      </c>
      <c r="D77" s="2">
        <v>0.48611111111111099</v>
      </c>
      <c r="E77">
        <f t="shared" si="3"/>
        <v>112.6</v>
      </c>
      <c r="F77">
        <v>-100</v>
      </c>
      <c r="G77" s="7"/>
    </row>
    <row r="78" spans="2:7">
      <c r="B78" s="4" t="s">
        <v>821</v>
      </c>
      <c r="C78">
        <f t="shared" si="2"/>
        <v>4</v>
      </c>
      <c r="D78" s="2">
        <v>0.49305555555555602</v>
      </c>
      <c r="E78">
        <f t="shared" si="3"/>
        <v>112.4</v>
      </c>
      <c r="F78">
        <v>-100</v>
      </c>
      <c r="G78" s="7"/>
    </row>
    <row r="79" spans="2:7">
      <c r="B79" s="5" t="s">
        <v>822</v>
      </c>
      <c r="C79">
        <f t="shared" si="2"/>
        <v>4</v>
      </c>
      <c r="D79" s="2">
        <v>0.5</v>
      </c>
      <c r="E79">
        <f t="shared" si="3"/>
        <v>112</v>
      </c>
      <c r="F79">
        <v>-100</v>
      </c>
      <c r="G79" s="7"/>
    </row>
    <row r="80" spans="2:7">
      <c r="B80" s="5" t="s">
        <v>823</v>
      </c>
      <c r="C80">
        <f t="shared" si="2"/>
        <v>4</v>
      </c>
      <c r="D80" s="2">
        <v>0.50694444444444398</v>
      </c>
      <c r="E80">
        <f t="shared" si="3"/>
        <v>111.5</v>
      </c>
      <c r="F80">
        <v>-100</v>
      </c>
      <c r="G80" s="7"/>
    </row>
    <row r="81" spans="2:7">
      <c r="B81" s="5" t="s">
        <v>824</v>
      </c>
      <c r="C81">
        <f t="shared" si="2"/>
        <v>4</v>
      </c>
      <c r="D81" s="2">
        <v>0.51388888888888895</v>
      </c>
      <c r="E81">
        <f t="shared" si="3"/>
        <v>110.9</v>
      </c>
      <c r="F81">
        <v>-100</v>
      </c>
      <c r="G81" s="7"/>
    </row>
    <row r="82" spans="2:7">
      <c r="B82" s="5" t="s">
        <v>825</v>
      </c>
      <c r="C82">
        <f t="shared" si="2"/>
        <v>4</v>
      </c>
      <c r="D82" s="2">
        <v>0.52083333333333304</v>
      </c>
      <c r="E82">
        <f t="shared" si="3"/>
        <v>110.2</v>
      </c>
      <c r="F82">
        <v>-100</v>
      </c>
      <c r="G82" s="7"/>
    </row>
    <row r="83" spans="2:7">
      <c r="B83" s="5" t="s">
        <v>826</v>
      </c>
      <c r="C83">
        <f t="shared" si="2"/>
        <v>4</v>
      </c>
      <c r="D83" s="2">
        <v>0.52777777777777801</v>
      </c>
      <c r="E83">
        <f t="shared" si="3"/>
        <v>109.4</v>
      </c>
      <c r="F83">
        <v>-100</v>
      </c>
      <c r="G83" s="7"/>
    </row>
    <row r="84" spans="2:7">
      <c r="B84" s="5" t="s">
        <v>827</v>
      </c>
      <c r="C84">
        <f t="shared" si="2"/>
        <v>4</v>
      </c>
      <c r="D84" s="2">
        <v>0.53472222222222199</v>
      </c>
      <c r="E84">
        <f t="shared" si="3"/>
        <v>108.6</v>
      </c>
      <c r="F84">
        <v>-100</v>
      </c>
      <c r="G84" s="7"/>
    </row>
    <row r="85" spans="2:7">
      <c r="B85" s="5" t="s">
        <v>828</v>
      </c>
      <c r="C85">
        <f t="shared" si="2"/>
        <v>4</v>
      </c>
      <c r="D85" s="2">
        <v>0.54166666666666696</v>
      </c>
      <c r="E85">
        <f t="shared" si="3"/>
        <v>107.8</v>
      </c>
      <c r="F85">
        <v>-100</v>
      </c>
      <c r="G85" s="7"/>
    </row>
    <row r="86" spans="2:7">
      <c r="B86" s="5" t="s">
        <v>829</v>
      </c>
      <c r="C86">
        <f t="shared" si="2"/>
        <v>4</v>
      </c>
      <c r="D86" s="2">
        <v>0.54861111111111105</v>
      </c>
      <c r="E86">
        <f t="shared" si="3"/>
        <v>106.9</v>
      </c>
      <c r="F86">
        <v>-100</v>
      </c>
      <c r="G86" s="7"/>
    </row>
    <row r="87" spans="2:7">
      <c r="B87" s="5" t="s">
        <v>830</v>
      </c>
      <c r="C87">
        <f t="shared" si="2"/>
        <v>4</v>
      </c>
      <c r="D87" s="2">
        <v>0.55555555555555602</v>
      </c>
      <c r="E87">
        <f t="shared" si="3"/>
        <v>106.1</v>
      </c>
      <c r="F87">
        <v>-100</v>
      </c>
      <c r="G87" s="7"/>
    </row>
    <row r="88" spans="2:7">
      <c r="B88" s="5" t="s">
        <v>831</v>
      </c>
      <c r="C88">
        <f t="shared" si="2"/>
        <v>4</v>
      </c>
      <c r="D88" s="2">
        <v>0.5625</v>
      </c>
      <c r="E88">
        <f t="shared" si="3"/>
        <v>105.3</v>
      </c>
      <c r="F88">
        <v>-100</v>
      </c>
      <c r="G88" s="7"/>
    </row>
    <row r="89" spans="2:7">
      <c r="B89" s="5" t="s">
        <v>832</v>
      </c>
      <c r="C89">
        <f t="shared" si="2"/>
        <v>4</v>
      </c>
      <c r="D89" s="2">
        <v>0.56944444444444398</v>
      </c>
      <c r="E89">
        <f t="shared" si="3"/>
        <v>104.5</v>
      </c>
      <c r="F89">
        <v>-100</v>
      </c>
      <c r="G89" s="7"/>
    </row>
    <row r="90" spans="2:7">
      <c r="B90" s="5" t="s">
        <v>833</v>
      </c>
      <c r="C90">
        <f t="shared" si="2"/>
        <v>4</v>
      </c>
      <c r="D90" s="2">
        <v>0.57638888888888895</v>
      </c>
      <c r="E90">
        <f t="shared" si="3"/>
        <v>103.8</v>
      </c>
      <c r="F90">
        <v>-100</v>
      </c>
      <c r="G90" s="7"/>
    </row>
    <row r="91" spans="2:7">
      <c r="B91" s="5" t="s">
        <v>834</v>
      </c>
      <c r="C91">
        <f t="shared" si="2"/>
        <v>4</v>
      </c>
      <c r="D91" s="2">
        <v>0.58333333333333304</v>
      </c>
      <c r="E91">
        <f t="shared" si="3"/>
        <v>103</v>
      </c>
      <c r="F91">
        <v>-100</v>
      </c>
      <c r="G91" s="7"/>
    </row>
    <row r="92" spans="2:7">
      <c r="B92" s="5" t="s">
        <v>835</v>
      </c>
      <c r="C92">
        <f t="shared" si="2"/>
        <v>4</v>
      </c>
      <c r="D92" s="2">
        <v>0.59027777777777801</v>
      </c>
      <c r="E92">
        <f t="shared" si="3"/>
        <v>102.3</v>
      </c>
      <c r="F92">
        <v>-100</v>
      </c>
      <c r="G92" s="7"/>
    </row>
    <row r="93" spans="2:7">
      <c r="B93" s="5" t="s">
        <v>836</v>
      </c>
      <c r="C93">
        <f t="shared" si="2"/>
        <v>4</v>
      </c>
      <c r="D93" s="2">
        <v>0.59722222222222199</v>
      </c>
      <c r="E93">
        <f t="shared" si="3"/>
        <v>101.6</v>
      </c>
      <c r="F93">
        <v>-100</v>
      </c>
      <c r="G93" s="7"/>
    </row>
    <row r="94" spans="2:7">
      <c r="B94" s="5" t="s">
        <v>837</v>
      </c>
      <c r="C94">
        <f t="shared" si="2"/>
        <v>4</v>
      </c>
      <c r="D94" s="2">
        <v>0.60416666666666696</v>
      </c>
      <c r="E94">
        <f t="shared" si="3"/>
        <v>100.9</v>
      </c>
      <c r="F94">
        <v>-100</v>
      </c>
      <c r="G94" s="7"/>
    </row>
    <row r="95" spans="2:7">
      <c r="B95" s="5" t="s">
        <v>838</v>
      </c>
      <c r="C95">
        <f t="shared" si="2"/>
        <v>4</v>
      </c>
      <c r="D95" s="2">
        <v>0.61111111111111105</v>
      </c>
      <c r="E95">
        <f t="shared" si="3"/>
        <v>100.2</v>
      </c>
      <c r="F95">
        <v>-100</v>
      </c>
      <c r="G95" s="7"/>
    </row>
    <row r="96" spans="2:7">
      <c r="B96" s="5" t="s">
        <v>839</v>
      </c>
      <c r="C96">
        <f t="shared" si="2"/>
        <v>4</v>
      </c>
      <c r="D96" s="2">
        <v>0.61805555555555503</v>
      </c>
      <c r="E96">
        <f t="shared" si="3"/>
        <v>99.4</v>
      </c>
      <c r="F96">
        <v>-100</v>
      </c>
      <c r="G96" s="7"/>
    </row>
    <row r="97" spans="2:7">
      <c r="B97" s="5" t="s">
        <v>840</v>
      </c>
      <c r="C97">
        <f t="shared" si="2"/>
        <v>4</v>
      </c>
      <c r="D97" s="2">
        <v>0.625</v>
      </c>
      <c r="E97">
        <f t="shared" si="3"/>
        <v>98.7</v>
      </c>
      <c r="F97">
        <v>-100</v>
      </c>
      <c r="G97" s="7"/>
    </row>
    <row r="98" spans="2:7">
      <c r="B98" s="5" t="s">
        <v>841</v>
      </c>
      <c r="C98">
        <f t="shared" si="2"/>
        <v>4</v>
      </c>
      <c r="D98" s="2">
        <v>0.63194444444444398</v>
      </c>
      <c r="E98">
        <f t="shared" si="3"/>
        <v>97.9</v>
      </c>
      <c r="F98">
        <v>-100</v>
      </c>
      <c r="G98" s="7"/>
    </row>
    <row r="99" spans="2:7">
      <c r="B99" s="5" t="s">
        <v>842</v>
      </c>
      <c r="C99">
        <f t="shared" si="2"/>
        <v>4</v>
      </c>
      <c r="D99" s="2">
        <v>0.63888888888888895</v>
      </c>
      <c r="E99">
        <f t="shared" si="3"/>
        <v>97.1</v>
      </c>
      <c r="F99">
        <v>-100</v>
      </c>
      <c r="G99" s="7"/>
    </row>
    <row r="100" spans="2:7">
      <c r="B100" s="5" t="s">
        <v>843</v>
      </c>
      <c r="C100">
        <f t="shared" si="2"/>
        <v>4</v>
      </c>
      <c r="D100" s="2">
        <v>0.64583333333333304</v>
      </c>
      <c r="E100">
        <f t="shared" si="3"/>
        <v>96.3</v>
      </c>
      <c r="F100">
        <v>-100</v>
      </c>
      <c r="G100" s="7"/>
    </row>
    <row r="101" spans="2:7">
      <c r="B101" s="5" t="s">
        <v>844</v>
      </c>
      <c r="C101">
        <f t="shared" si="2"/>
        <v>4</v>
      </c>
      <c r="D101" s="2">
        <v>0.65277777777777801</v>
      </c>
      <c r="E101">
        <f t="shared" si="3"/>
        <v>95.5</v>
      </c>
      <c r="F101">
        <v>-100</v>
      </c>
      <c r="G101" s="7"/>
    </row>
    <row r="102" spans="2:7">
      <c r="B102" s="5" t="s">
        <v>845</v>
      </c>
      <c r="C102">
        <f t="shared" si="2"/>
        <v>4</v>
      </c>
      <c r="D102" s="2">
        <v>0.65972222222222199</v>
      </c>
      <c r="E102">
        <f t="shared" si="3"/>
        <v>94.7</v>
      </c>
      <c r="F102">
        <v>-100</v>
      </c>
      <c r="G102" s="7"/>
    </row>
    <row r="103" spans="2:7">
      <c r="B103" s="5" t="s">
        <v>846</v>
      </c>
      <c r="C103">
        <f t="shared" si="2"/>
        <v>4</v>
      </c>
      <c r="D103" s="2">
        <v>0.66666666666666696</v>
      </c>
      <c r="E103">
        <f t="shared" si="3"/>
        <v>93.9</v>
      </c>
      <c r="F103">
        <v>-100</v>
      </c>
      <c r="G103" s="7"/>
    </row>
    <row r="104" spans="2:7">
      <c r="B104" s="5" t="s">
        <v>847</v>
      </c>
      <c r="C104">
        <f t="shared" si="2"/>
        <v>4</v>
      </c>
      <c r="D104" s="2">
        <v>0.67361111111111105</v>
      </c>
      <c r="E104">
        <f t="shared" si="3"/>
        <v>93.1</v>
      </c>
      <c r="F104">
        <v>-100</v>
      </c>
      <c r="G104" s="7"/>
    </row>
    <row r="105" spans="2:7">
      <c r="B105" s="5" t="s">
        <v>848</v>
      </c>
      <c r="C105">
        <f t="shared" si="2"/>
        <v>4</v>
      </c>
      <c r="D105" s="2">
        <v>0.68055555555555503</v>
      </c>
      <c r="E105">
        <f t="shared" si="3"/>
        <v>92.5</v>
      </c>
      <c r="F105">
        <v>-100</v>
      </c>
      <c r="G105" s="7"/>
    </row>
    <row r="106" spans="2:7">
      <c r="B106" s="5" t="s">
        <v>849</v>
      </c>
      <c r="C106">
        <f t="shared" si="2"/>
        <v>4</v>
      </c>
      <c r="D106" s="2">
        <v>0.6875</v>
      </c>
      <c r="E106">
        <f t="shared" si="3"/>
        <v>91.9</v>
      </c>
      <c r="F106">
        <v>-100</v>
      </c>
      <c r="G106" s="7"/>
    </row>
    <row r="107" spans="2:7">
      <c r="B107" s="5" t="s">
        <v>850</v>
      </c>
      <c r="C107">
        <f t="shared" si="2"/>
        <v>5</v>
      </c>
      <c r="D107" s="2">
        <v>0.69444444444444398</v>
      </c>
      <c r="E107">
        <f t="shared" si="3"/>
        <v>91.4</v>
      </c>
      <c r="F107">
        <v>-100</v>
      </c>
      <c r="G107" s="7"/>
    </row>
    <row r="108" spans="2:7">
      <c r="B108" s="5" t="s">
        <v>851</v>
      </c>
      <c r="C108">
        <f t="shared" si="2"/>
        <v>5</v>
      </c>
      <c r="D108" s="2">
        <v>0.70138888888888895</v>
      </c>
      <c r="E108">
        <f t="shared" si="3"/>
        <v>91</v>
      </c>
      <c r="F108">
        <v>-100</v>
      </c>
      <c r="G108" s="7"/>
    </row>
    <row r="109" spans="2:7">
      <c r="B109" s="5" t="s">
        <v>852</v>
      </c>
      <c r="C109">
        <f t="shared" si="2"/>
        <v>5</v>
      </c>
      <c r="D109" s="2">
        <v>0.70833333333333304</v>
      </c>
      <c r="E109">
        <f t="shared" si="3"/>
        <v>90.8</v>
      </c>
      <c r="F109">
        <v>-100</v>
      </c>
      <c r="G109" s="7"/>
    </row>
    <row r="110" spans="2:7">
      <c r="B110" s="5" t="s">
        <v>853</v>
      </c>
      <c r="C110">
        <f t="shared" si="2"/>
        <v>5</v>
      </c>
      <c r="D110" s="2">
        <v>0.71527777777777801</v>
      </c>
      <c r="E110">
        <f t="shared" si="3"/>
        <v>90.7</v>
      </c>
      <c r="F110">
        <v>-100</v>
      </c>
      <c r="G110" s="7"/>
    </row>
    <row r="111" spans="2:7">
      <c r="B111" s="5" t="s">
        <v>854</v>
      </c>
      <c r="C111">
        <f t="shared" si="2"/>
        <v>5</v>
      </c>
      <c r="D111" s="2">
        <v>0.72222222222222199</v>
      </c>
      <c r="E111">
        <f t="shared" si="3"/>
        <v>90.8</v>
      </c>
      <c r="F111">
        <v>-100</v>
      </c>
      <c r="G111" s="7"/>
    </row>
    <row r="112" spans="2:7">
      <c r="B112" s="5" t="s">
        <v>855</v>
      </c>
      <c r="C112">
        <f t="shared" si="2"/>
        <v>5</v>
      </c>
      <c r="D112" s="2">
        <v>0.72916666666666696</v>
      </c>
      <c r="E112">
        <f t="shared" si="3"/>
        <v>91.1</v>
      </c>
      <c r="F112">
        <v>-100</v>
      </c>
      <c r="G112" s="7"/>
    </row>
    <row r="113" spans="2:7">
      <c r="B113" s="5" t="s">
        <v>856</v>
      </c>
      <c r="C113">
        <f t="shared" si="2"/>
        <v>5</v>
      </c>
      <c r="D113" s="2">
        <v>0.73611111111111105</v>
      </c>
      <c r="E113">
        <f t="shared" si="3"/>
        <v>91.4</v>
      </c>
      <c r="F113">
        <v>-100</v>
      </c>
      <c r="G113" s="7"/>
    </row>
    <row r="114" spans="2:7">
      <c r="B114" s="5" t="s">
        <v>857</v>
      </c>
      <c r="C114">
        <f t="shared" si="2"/>
        <v>5</v>
      </c>
      <c r="D114" s="2">
        <v>0.74305555555555503</v>
      </c>
      <c r="E114">
        <f t="shared" si="3"/>
        <v>92</v>
      </c>
      <c r="F114">
        <v>-100</v>
      </c>
      <c r="G114" s="7"/>
    </row>
    <row r="115" spans="2:7">
      <c r="B115" s="5" t="s">
        <v>858</v>
      </c>
      <c r="C115">
        <f t="shared" si="2"/>
        <v>5</v>
      </c>
      <c r="D115" s="2">
        <v>0.75</v>
      </c>
      <c r="E115">
        <f t="shared" si="3"/>
        <v>92.7</v>
      </c>
      <c r="F115">
        <v>-100</v>
      </c>
      <c r="G115" s="7"/>
    </row>
    <row r="116" spans="2:7">
      <c r="B116" s="5" t="s">
        <v>859</v>
      </c>
      <c r="C116">
        <f t="shared" si="2"/>
        <v>5</v>
      </c>
      <c r="D116" s="2">
        <v>0.75694444444444398</v>
      </c>
      <c r="E116">
        <f t="shared" si="3"/>
        <v>93.5</v>
      </c>
      <c r="F116">
        <v>-100</v>
      </c>
      <c r="G116" s="7"/>
    </row>
    <row r="117" spans="2:7">
      <c r="B117" s="5" t="s">
        <v>860</v>
      </c>
      <c r="C117">
        <f t="shared" si="2"/>
        <v>5</v>
      </c>
      <c r="D117" s="2">
        <v>0.76388888888888895</v>
      </c>
      <c r="E117">
        <f t="shared" si="3"/>
        <v>94.4</v>
      </c>
      <c r="F117">
        <v>-100</v>
      </c>
      <c r="G117" s="7"/>
    </row>
    <row r="118" spans="2:7">
      <c r="B118" s="5" t="s">
        <v>861</v>
      </c>
      <c r="C118">
        <f t="shared" si="2"/>
        <v>5</v>
      </c>
      <c r="D118" s="2">
        <v>0.77083333333333304</v>
      </c>
      <c r="E118">
        <f t="shared" si="3"/>
        <v>95.4</v>
      </c>
      <c r="F118">
        <v>-100</v>
      </c>
      <c r="G118" s="7"/>
    </row>
    <row r="119" spans="2:7">
      <c r="B119" s="5" t="s">
        <v>862</v>
      </c>
      <c r="C119">
        <f t="shared" si="2"/>
        <v>5</v>
      </c>
      <c r="D119" s="2">
        <v>0.77777777777777801</v>
      </c>
      <c r="E119">
        <f t="shared" si="3"/>
        <v>96.5</v>
      </c>
      <c r="F119">
        <v>-100</v>
      </c>
      <c r="G119" s="7"/>
    </row>
    <row r="120" spans="2:7">
      <c r="B120" s="5" t="s">
        <v>863</v>
      </c>
      <c r="C120">
        <f t="shared" si="2"/>
        <v>5</v>
      </c>
      <c r="D120" s="2">
        <v>0.78472222222222199</v>
      </c>
      <c r="E120">
        <f t="shared" si="3"/>
        <v>97.6</v>
      </c>
      <c r="F120">
        <v>-100</v>
      </c>
      <c r="G120" s="7"/>
    </row>
    <row r="121" spans="2:7">
      <c r="B121" s="5" t="s">
        <v>864</v>
      </c>
      <c r="C121">
        <f t="shared" si="2"/>
        <v>5</v>
      </c>
      <c r="D121" s="2">
        <v>0.79166666666666696</v>
      </c>
      <c r="E121">
        <f t="shared" si="3"/>
        <v>98.8</v>
      </c>
      <c r="F121">
        <v>-100</v>
      </c>
      <c r="G121" s="7"/>
    </row>
    <row r="122" spans="2:7">
      <c r="B122" s="5" t="s">
        <v>865</v>
      </c>
      <c r="C122">
        <f t="shared" si="2"/>
        <v>5</v>
      </c>
      <c r="D122" s="2">
        <v>0.79861111111111105</v>
      </c>
      <c r="E122">
        <f t="shared" si="3"/>
        <v>100</v>
      </c>
      <c r="F122">
        <v>-100</v>
      </c>
      <c r="G122" s="7"/>
    </row>
    <row r="123" spans="2:7">
      <c r="B123" s="5" t="s">
        <v>866</v>
      </c>
      <c r="C123">
        <f t="shared" si="2"/>
        <v>5</v>
      </c>
      <c r="D123" s="2">
        <v>0.80555555555555503</v>
      </c>
      <c r="E123">
        <f t="shared" si="3"/>
        <v>101.3</v>
      </c>
      <c r="F123">
        <v>-100</v>
      </c>
      <c r="G123" s="7"/>
    </row>
    <row r="124" spans="2:7">
      <c r="B124" s="5" t="s">
        <v>867</v>
      </c>
      <c r="C124">
        <f t="shared" si="2"/>
        <v>5</v>
      </c>
      <c r="D124" s="2">
        <v>0.8125</v>
      </c>
      <c r="E124">
        <f t="shared" si="3"/>
        <v>102.6</v>
      </c>
      <c r="F124">
        <v>-100</v>
      </c>
      <c r="G124" s="7"/>
    </row>
    <row r="125" spans="2:7">
      <c r="B125" s="5" t="s">
        <v>868</v>
      </c>
      <c r="C125">
        <f t="shared" si="2"/>
        <v>5</v>
      </c>
      <c r="D125" s="2">
        <v>0.81944444444444398</v>
      </c>
      <c r="E125">
        <f t="shared" si="3"/>
        <v>103.8</v>
      </c>
      <c r="F125">
        <v>-100</v>
      </c>
      <c r="G125" s="7"/>
    </row>
    <row r="126" spans="2:7">
      <c r="B126" s="5" t="s">
        <v>869</v>
      </c>
      <c r="C126">
        <f t="shared" si="2"/>
        <v>5</v>
      </c>
      <c r="D126" s="2">
        <v>0.82638888888888895</v>
      </c>
      <c r="E126">
        <f t="shared" si="3"/>
        <v>105.1</v>
      </c>
      <c r="F126">
        <v>-100</v>
      </c>
      <c r="G126" s="7"/>
    </row>
    <row r="127" spans="2:7">
      <c r="B127" s="5" t="s">
        <v>870</v>
      </c>
      <c r="C127">
        <f t="shared" si="2"/>
        <v>5</v>
      </c>
      <c r="D127" s="2">
        <v>0.83333333333333304</v>
      </c>
      <c r="E127">
        <f t="shared" si="3"/>
        <v>106.4</v>
      </c>
      <c r="F127">
        <v>-100</v>
      </c>
      <c r="G127" s="7"/>
    </row>
    <row r="128" spans="2:7">
      <c r="B128" s="5" t="s">
        <v>871</v>
      </c>
      <c r="C128">
        <f t="shared" si="2"/>
        <v>5</v>
      </c>
      <c r="D128" s="2">
        <v>0.84027777777777801</v>
      </c>
      <c r="E128">
        <f t="shared" si="3"/>
        <v>107.7</v>
      </c>
      <c r="F128">
        <v>-100</v>
      </c>
      <c r="G128" s="7"/>
    </row>
    <row r="129" spans="2:7">
      <c r="B129" s="5" t="s">
        <v>872</v>
      </c>
      <c r="C129">
        <f t="shared" si="2"/>
        <v>5</v>
      </c>
      <c r="D129" s="2">
        <v>0.84722222222222199</v>
      </c>
      <c r="E129">
        <f t="shared" si="3"/>
        <v>109.1</v>
      </c>
      <c r="F129">
        <v>-100</v>
      </c>
      <c r="G129" s="7"/>
    </row>
    <row r="130" spans="2:7">
      <c r="B130" s="5" t="s">
        <v>873</v>
      </c>
      <c r="C130">
        <f t="shared" si="2"/>
        <v>5</v>
      </c>
      <c r="D130" s="2">
        <v>0.85416666666666696</v>
      </c>
      <c r="E130">
        <f t="shared" si="3"/>
        <v>110.5</v>
      </c>
      <c r="F130">
        <v>-100</v>
      </c>
      <c r="G130" s="7"/>
    </row>
    <row r="131" spans="2:7">
      <c r="B131" s="5" t="s">
        <v>874</v>
      </c>
      <c r="C131">
        <f t="shared" si="2"/>
        <v>5</v>
      </c>
      <c r="D131" s="2">
        <v>0.86111111111111105</v>
      </c>
      <c r="E131">
        <f t="shared" si="3"/>
        <v>111.9</v>
      </c>
      <c r="F131">
        <v>-100</v>
      </c>
      <c r="G131" s="7"/>
    </row>
    <row r="132" spans="2:7">
      <c r="B132" s="5" t="s">
        <v>875</v>
      </c>
      <c r="C132">
        <f t="shared" si="2"/>
        <v>5</v>
      </c>
      <c r="D132" s="2">
        <v>0.86805555555555503</v>
      </c>
      <c r="E132">
        <f t="shared" si="3"/>
        <v>113.4</v>
      </c>
      <c r="F132">
        <v>-100</v>
      </c>
      <c r="G132" s="7"/>
    </row>
    <row r="133" spans="2:7">
      <c r="B133" s="5" t="s">
        <v>876</v>
      </c>
      <c r="C133">
        <f t="shared" si="2"/>
        <v>5</v>
      </c>
      <c r="D133" s="2">
        <v>0.875</v>
      </c>
      <c r="E133">
        <f t="shared" si="3"/>
        <v>114.9</v>
      </c>
      <c r="F133">
        <v>-100</v>
      </c>
      <c r="G133" s="7"/>
    </row>
    <row r="134" spans="2:7">
      <c r="B134" s="5" t="s">
        <v>877</v>
      </c>
      <c r="C134">
        <f t="shared" si="2"/>
        <v>5</v>
      </c>
      <c r="D134" s="2">
        <v>0.88194444444444398</v>
      </c>
      <c r="E134">
        <f t="shared" si="3"/>
        <v>116.4</v>
      </c>
      <c r="F134">
        <v>-100</v>
      </c>
      <c r="G134" s="7"/>
    </row>
    <row r="135" spans="2:7">
      <c r="B135" s="5" t="s">
        <v>878</v>
      </c>
      <c r="C135">
        <f t="shared" si="2"/>
        <v>5</v>
      </c>
      <c r="D135" s="2">
        <v>0.88888888888888895</v>
      </c>
      <c r="E135">
        <f t="shared" si="3"/>
        <v>118</v>
      </c>
      <c r="F135">
        <v>-100</v>
      </c>
      <c r="G135" s="7"/>
    </row>
    <row r="136" spans="2:7">
      <c r="B136" s="5" t="s">
        <v>879</v>
      </c>
      <c r="C136">
        <f t="shared" ref="C136:C150" si="4">FIND(",",$B136)</f>
        <v>5</v>
      </c>
      <c r="D136" s="2">
        <v>0.89583333333333304</v>
      </c>
      <c r="E136">
        <f t="shared" ref="E136:E150" si="5">VALUE(MID($B136,C136+1,LEN($B136)-$C136))</f>
        <v>119.6</v>
      </c>
      <c r="F136">
        <v>-100</v>
      </c>
      <c r="G136" s="7"/>
    </row>
    <row r="137" spans="2:7">
      <c r="B137" s="5" t="s">
        <v>880</v>
      </c>
      <c r="C137">
        <f t="shared" si="4"/>
        <v>5</v>
      </c>
      <c r="D137" s="2">
        <v>0.90277777777777801</v>
      </c>
      <c r="E137">
        <f t="shared" si="5"/>
        <v>121.2</v>
      </c>
      <c r="F137">
        <v>-100</v>
      </c>
      <c r="G137" s="7"/>
    </row>
    <row r="138" spans="2:7">
      <c r="B138" s="5" t="s">
        <v>881</v>
      </c>
      <c r="C138">
        <f t="shared" si="4"/>
        <v>5</v>
      </c>
      <c r="D138" s="2">
        <v>0.90972222222222199</v>
      </c>
      <c r="E138">
        <f t="shared" si="5"/>
        <v>122.9</v>
      </c>
      <c r="F138">
        <v>-100</v>
      </c>
      <c r="G138" s="7"/>
    </row>
    <row r="139" spans="2:7">
      <c r="B139" s="5" t="s">
        <v>882</v>
      </c>
      <c r="C139">
        <f t="shared" si="4"/>
        <v>5</v>
      </c>
      <c r="D139" s="2">
        <v>0.91666666666666696</v>
      </c>
      <c r="E139">
        <f t="shared" si="5"/>
        <v>124.5</v>
      </c>
      <c r="F139">
        <v>-100</v>
      </c>
      <c r="G139" s="7"/>
    </row>
    <row r="140" spans="2:7">
      <c r="B140" s="5" t="s">
        <v>883</v>
      </c>
      <c r="C140">
        <f t="shared" si="4"/>
        <v>5</v>
      </c>
      <c r="D140" s="2">
        <v>0.92361111111111105</v>
      </c>
      <c r="E140">
        <f t="shared" si="5"/>
        <v>126.1</v>
      </c>
      <c r="F140">
        <v>-100</v>
      </c>
      <c r="G140" s="7"/>
    </row>
    <row r="141" spans="2:7">
      <c r="B141" s="5" t="s">
        <v>884</v>
      </c>
      <c r="C141">
        <f t="shared" si="4"/>
        <v>5</v>
      </c>
      <c r="D141" s="2">
        <v>0.93055555555555503</v>
      </c>
      <c r="E141">
        <f t="shared" si="5"/>
        <v>127.6</v>
      </c>
      <c r="F141">
        <v>-100</v>
      </c>
      <c r="G141" s="7"/>
    </row>
    <row r="142" spans="2:7">
      <c r="B142" s="5" t="s">
        <v>885</v>
      </c>
      <c r="C142">
        <f t="shared" si="4"/>
        <v>5</v>
      </c>
      <c r="D142" s="2">
        <v>0.9375</v>
      </c>
      <c r="E142">
        <f t="shared" si="5"/>
        <v>129.1</v>
      </c>
      <c r="F142">
        <v>-100</v>
      </c>
      <c r="G142" s="7"/>
    </row>
    <row r="143" spans="2:7">
      <c r="B143" s="5" t="s">
        <v>886</v>
      </c>
      <c r="C143">
        <f t="shared" si="4"/>
        <v>5</v>
      </c>
      <c r="D143" s="2">
        <v>0.94444444444444398</v>
      </c>
      <c r="E143">
        <f t="shared" si="5"/>
        <v>130.4</v>
      </c>
      <c r="F143">
        <v>-100</v>
      </c>
      <c r="G143" s="7"/>
    </row>
    <row r="144" spans="2:7">
      <c r="B144" s="5" t="s">
        <v>887</v>
      </c>
      <c r="C144">
        <f t="shared" si="4"/>
        <v>5</v>
      </c>
      <c r="D144" s="2">
        <v>0.95138888888888895</v>
      </c>
      <c r="E144">
        <f t="shared" si="5"/>
        <v>131.6</v>
      </c>
      <c r="F144">
        <v>-100</v>
      </c>
      <c r="G144" s="7"/>
    </row>
    <row r="145" spans="2:7">
      <c r="B145" s="5" t="s">
        <v>888</v>
      </c>
      <c r="C145">
        <f t="shared" si="4"/>
        <v>5</v>
      </c>
      <c r="D145" s="2">
        <v>0.95833333333333304</v>
      </c>
      <c r="E145">
        <f t="shared" si="5"/>
        <v>132.69999999999999</v>
      </c>
      <c r="F145">
        <v>-100</v>
      </c>
      <c r="G145" s="7"/>
    </row>
    <row r="146" spans="2:7">
      <c r="B146" s="5" t="s">
        <v>889</v>
      </c>
      <c r="C146">
        <f t="shared" si="4"/>
        <v>5</v>
      </c>
      <c r="D146" s="2">
        <v>0.96527777777777801</v>
      </c>
      <c r="E146">
        <f t="shared" si="5"/>
        <v>133.6</v>
      </c>
      <c r="F146">
        <v>-100</v>
      </c>
      <c r="G146" s="7"/>
    </row>
    <row r="147" spans="2:7">
      <c r="B147" s="5" t="s">
        <v>890</v>
      </c>
      <c r="C147">
        <f t="shared" si="4"/>
        <v>5</v>
      </c>
      <c r="D147" s="2">
        <v>0.97222222222222199</v>
      </c>
      <c r="E147">
        <f t="shared" si="5"/>
        <v>134.30000000000001</v>
      </c>
      <c r="F147">
        <v>-100</v>
      </c>
      <c r="G147" s="7"/>
    </row>
    <row r="148" spans="2:7">
      <c r="B148" s="5" t="s">
        <v>891</v>
      </c>
      <c r="C148">
        <f t="shared" si="4"/>
        <v>5</v>
      </c>
      <c r="D148" s="2">
        <v>0.97916666666666696</v>
      </c>
      <c r="E148">
        <f t="shared" si="5"/>
        <v>134.9</v>
      </c>
      <c r="F148">
        <v>-100</v>
      </c>
      <c r="G148" s="7"/>
    </row>
    <row r="149" spans="2:7">
      <c r="B149" s="5" t="s">
        <v>892</v>
      </c>
      <c r="C149">
        <f t="shared" si="4"/>
        <v>5</v>
      </c>
      <c r="D149" s="2">
        <v>0.98611111111111105</v>
      </c>
      <c r="E149">
        <f t="shared" si="5"/>
        <v>135.30000000000001</v>
      </c>
      <c r="F149">
        <v>-100</v>
      </c>
      <c r="G149" s="7"/>
    </row>
    <row r="150" spans="2:7">
      <c r="B150" s="5" t="s">
        <v>893</v>
      </c>
      <c r="C150">
        <f t="shared" si="4"/>
        <v>5</v>
      </c>
      <c r="D150" s="2">
        <v>0.99305555555555503</v>
      </c>
      <c r="E150">
        <f t="shared" si="5"/>
        <v>135.5</v>
      </c>
      <c r="F150">
        <v>-100</v>
      </c>
      <c r="G150" s="7"/>
    </row>
    <row r="151" spans="2:7">
      <c r="B151" s="6">
        <v>1440135.5</v>
      </c>
    </row>
  </sheetData>
  <phoneticPr fontId="1"/>
  <hyperlinks>
    <hyperlink ref="B1" location="Dashboard!A1" display="Dashboard!A1" xr:uid="{4F21557B-AF9F-4FCC-A351-44FEFB713C79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A999-DECE-465D-8178-4D0D65C1DC7C}">
  <dimension ref="B1:H151"/>
  <sheetViews>
    <sheetView zoomScale="85" zoomScaleNormal="85" workbookViewId="0">
      <selection activeCell="H8" sqref="H8"/>
    </sheetView>
  </sheetViews>
  <sheetFormatPr defaultRowHeight="18.45"/>
  <cols>
    <col min="1" max="1" width="2.640625" customWidth="1"/>
    <col min="2" max="2" width="17.140625" bestFit="1" customWidth="1"/>
    <col min="3" max="3" width="8.7109375" bestFit="1" customWidth="1"/>
    <col min="7" max="7" width="10.0703125" bestFit="1" customWidth="1"/>
  </cols>
  <sheetData>
    <row r="1" spans="2:7">
      <c r="B1" s="1" t="s">
        <v>1477</v>
      </c>
    </row>
    <row r="2" spans="2:7">
      <c r="B2" s="3" t="s">
        <v>6</v>
      </c>
    </row>
    <row r="3" spans="2:7">
      <c r="B3" s="3" t="s">
        <v>897</v>
      </c>
    </row>
    <row r="4" spans="2:7">
      <c r="B4" s="3" t="s">
        <v>8</v>
      </c>
    </row>
    <row r="5" spans="2:7" ht="182.6" customHeight="1">
      <c r="B5" s="3"/>
    </row>
    <row r="6" spans="2:7">
      <c r="B6" s="3"/>
      <c r="D6" t="s">
        <v>2</v>
      </c>
      <c r="E6" t="s">
        <v>299</v>
      </c>
      <c r="F6" t="s">
        <v>300</v>
      </c>
    </row>
    <row r="7" spans="2:7">
      <c r="B7" s="4" t="s">
        <v>898</v>
      </c>
      <c r="C7">
        <f>FIND(",",$B7)</f>
        <v>2</v>
      </c>
      <c r="D7" s="2">
        <v>0</v>
      </c>
      <c r="E7">
        <f>VALUE(MID($B7,C7+1,LEN($B7)-$C7))</f>
        <v>141.9</v>
      </c>
      <c r="F7">
        <v>-100</v>
      </c>
      <c r="G7" s="7"/>
    </row>
    <row r="8" spans="2:7">
      <c r="B8" s="4" t="s">
        <v>899</v>
      </c>
      <c r="C8">
        <f t="shared" ref="C8:C71" si="0">FIND(",",$B8)</f>
        <v>3</v>
      </c>
      <c r="D8" s="2">
        <v>6.9444444444444441E-3</v>
      </c>
      <c r="E8">
        <f t="shared" ref="E8:E71" si="1">VALUE(MID($B8,C8+1,LEN($B8)-$C8))</f>
        <v>140.80000000000001</v>
      </c>
      <c r="F8">
        <v>-100</v>
      </c>
      <c r="G8" s="7"/>
    </row>
    <row r="9" spans="2:7">
      <c r="B9" s="4" t="s">
        <v>900</v>
      </c>
      <c r="C9">
        <f t="shared" si="0"/>
        <v>3</v>
      </c>
      <c r="D9" s="2">
        <v>1.38888888888889E-2</v>
      </c>
      <c r="E9">
        <f t="shared" si="1"/>
        <v>139.6</v>
      </c>
      <c r="F9">
        <v>-100</v>
      </c>
      <c r="G9" s="7"/>
    </row>
    <row r="10" spans="2:7">
      <c r="B10" s="4" t="s">
        <v>901</v>
      </c>
      <c r="C10">
        <f t="shared" si="0"/>
        <v>3</v>
      </c>
      <c r="D10" s="2">
        <v>2.0833333333333301E-2</v>
      </c>
      <c r="E10">
        <f t="shared" si="1"/>
        <v>138.4</v>
      </c>
      <c r="F10">
        <v>-100</v>
      </c>
      <c r="G10" s="7"/>
    </row>
    <row r="11" spans="2:7">
      <c r="B11" s="4" t="s">
        <v>902</v>
      </c>
      <c r="C11">
        <f t="shared" si="0"/>
        <v>3</v>
      </c>
      <c r="D11" s="2">
        <v>2.7777777777777801E-2</v>
      </c>
      <c r="E11">
        <f t="shared" si="1"/>
        <v>137.19999999999999</v>
      </c>
      <c r="F11">
        <v>-100</v>
      </c>
      <c r="G11" s="7"/>
    </row>
    <row r="12" spans="2:7">
      <c r="B12" s="4" t="s">
        <v>903</v>
      </c>
      <c r="C12">
        <f t="shared" si="0"/>
        <v>3</v>
      </c>
      <c r="D12" s="2">
        <v>3.4722222222222203E-2</v>
      </c>
      <c r="E12">
        <f t="shared" si="1"/>
        <v>135.80000000000001</v>
      </c>
      <c r="F12">
        <v>-100</v>
      </c>
      <c r="G12" s="7"/>
    </row>
    <row r="13" spans="2:7">
      <c r="B13" s="4" t="s">
        <v>904</v>
      </c>
      <c r="C13">
        <f t="shared" si="0"/>
        <v>3</v>
      </c>
      <c r="D13" s="2">
        <v>4.1666666666666699E-2</v>
      </c>
      <c r="E13">
        <f t="shared" si="1"/>
        <v>134.5</v>
      </c>
      <c r="F13">
        <v>-100</v>
      </c>
      <c r="G13" s="7"/>
    </row>
    <row r="14" spans="2:7">
      <c r="B14" s="4" t="s">
        <v>757</v>
      </c>
      <c r="C14">
        <f t="shared" si="0"/>
        <v>3</v>
      </c>
      <c r="D14" s="2">
        <v>4.8611111111111098E-2</v>
      </c>
      <c r="E14">
        <f t="shared" si="1"/>
        <v>133.19999999999999</v>
      </c>
      <c r="F14">
        <v>-100</v>
      </c>
      <c r="G14" s="7"/>
    </row>
    <row r="15" spans="2:7">
      <c r="B15" s="4" t="s">
        <v>905</v>
      </c>
      <c r="C15">
        <f t="shared" si="0"/>
        <v>3</v>
      </c>
      <c r="D15" s="2">
        <v>5.5555555555555601E-2</v>
      </c>
      <c r="E15">
        <f t="shared" si="1"/>
        <v>131.9</v>
      </c>
      <c r="F15">
        <v>-100</v>
      </c>
      <c r="G15" s="7"/>
    </row>
    <row r="16" spans="2:7">
      <c r="B16" s="4" t="s">
        <v>906</v>
      </c>
      <c r="C16">
        <f t="shared" si="0"/>
        <v>3</v>
      </c>
      <c r="D16" s="2">
        <v>6.25E-2</v>
      </c>
      <c r="E16">
        <f t="shared" si="1"/>
        <v>130.6</v>
      </c>
      <c r="F16">
        <v>-100</v>
      </c>
      <c r="G16" s="7"/>
    </row>
    <row r="17" spans="2:8">
      <c r="B17" s="4" t="s">
        <v>907</v>
      </c>
      <c r="C17">
        <f t="shared" si="0"/>
        <v>4</v>
      </c>
      <c r="D17" s="2">
        <v>6.9444444444444406E-2</v>
      </c>
      <c r="E17">
        <f t="shared" si="1"/>
        <v>129.4</v>
      </c>
      <c r="F17">
        <v>-100</v>
      </c>
      <c r="G17" s="7"/>
    </row>
    <row r="18" spans="2:8">
      <c r="B18" s="4" t="s">
        <v>908</v>
      </c>
      <c r="C18">
        <f t="shared" si="0"/>
        <v>4</v>
      </c>
      <c r="D18" s="2">
        <v>7.6388888888888895E-2</v>
      </c>
      <c r="E18">
        <f t="shared" si="1"/>
        <v>128.19999999999999</v>
      </c>
      <c r="F18">
        <v>-100</v>
      </c>
      <c r="G18" s="7"/>
    </row>
    <row r="19" spans="2:8">
      <c r="B19" s="4" t="s">
        <v>909</v>
      </c>
      <c r="C19">
        <f t="shared" si="0"/>
        <v>4</v>
      </c>
      <c r="D19" s="2">
        <v>8.3333333333333301E-2</v>
      </c>
      <c r="E19">
        <f t="shared" si="1"/>
        <v>127</v>
      </c>
      <c r="F19">
        <v>-100</v>
      </c>
      <c r="G19" s="7"/>
    </row>
    <row r="20" spans="2:8">
      <c r="B20" s="4" t="s">
        <v>910</v>
      </c>
      <c r="C20">
        <f t="shared" si="0"/>
        <v>4</v>
      </c>
      <c r="D20" s="2">
        <v>9.0277777777777804E-2</v>
      </c>
      <c r="E20">
        <f t="shared" si="1"/>
        <v>125.9</v>
      </c>
      <c r="F20">
        <v>-100</v>
      </c>
      <c r="H20" s="7"/>
    </row>
    <row r="21" spans="2:8">
      <c r="B21" s="4" t="s">
        <v>911</v>
      </c>
      <c r="C21">
        <f t="shared" si="0"/>
        <v>4</v>
      </c>
      <c r="D21" s="2">
        <v>9.7222222222222196E-2</v>
      </c>
      <c r="E21">
        <f t="shared" si="1"/>
        <v>124.8</v>
      </c>
      <c r="F21">
        <v>-100</v>
      </c>
      <c r="G21" s="7"/>
    </row>
    <row r="22" spans="2:8">
      <c r="B22" s="4" t="s">
        <v>912</v>
      </c>
      <c r="C22">
        <f t="shared" si="0"/>
        <v>4</v>
      </c>
      <c r="D22" s="2">
        <v>0.104166666666667</v>
      </c>
      <c r="E22">
        <f t="shared" si="1"/>
        <v>123.6</v>
      </c>
      <c r="F22">
        <v>-100</v>
      </c>
      <c r="G22" s="7"/>
    </row>
    <row r="23" spans="2:8">
      <c r="B23" s="4" t="s">
        <v>913</v>
      </c>
      <c r="C23">
        <f t="shared" si="0"/>
        <v>4</v>
      </c>
      <c r="D23" s="2">
        <v>0.11111111111111099</v>
      </c>
      <c r="E23">
        <f t="shared" si="1"/>
        <v>122.5</v>
      </c>
      <c r="F23">
        <v>-100</v>
      </c>
      <c r="G23" s="7"/>
    </row>
    <row r="24" spans="2:8">
      <c r="B24" s="4" t="s">
        <v>914</v>
      </c>
      <c r="C24">
        <f t="shared" si="0"/>
        <v>4</v>
      </c>
      <c r="D24" s="2">
        <v>0.118055555555556</v>
      </c>
      <c r="E24">
        <f t="shared" si="1"/>
        <v>121.3</v>
      </c>
      <c r="F24">
        <v>-100</v>
      </c>
      <c r="G24" s="7"/>
    </row>
    <row r="25" spans="2:8">
      <c r="B25" s="4" t="s">
        <v>915</v>
      </c>
      <c r="C25">
        <f t="shared" si="0"/>
        <v>4</v>
      </c>
      <c r="D25" s="2">
        <v>0.125</v>
      </c>
      <c r="E25">
        <f t="shared" si="1"/>
        <v>120</v>
      </c>
      <c r="F25">
        <v>-100</v>
      </c>
      <c r="G25" s="7"/>
    </row>
    <row r="26" spans="2:8">
      <c r="B26" s="4" t="s">
        <v>916</v>
      </c>
      <c r="C26">
        <f t="shared" si="0"/>
        <v>4</v>
      </c>
      <c r="D26" s="2">
        <v>0.131944444444444</v>
      </c>
      <c r="E26">
        <f t="shared" si="1"/>
        <v>118.7</v>
      </c>
      <c r="F26">
        <v>-100</v>
      </c>
      <c r="G26" s="7"/>
    </row>
    <row r="27" spans="2:8">
      <c r="B27" s="4" t="s">
        <v>917</v>
      </c>
      <c r="C27">
        <f t="shared" si="0"/>
        <v>4</v>
      </c>
      <c r="D27" s="2">
        <v>0.13888888888888901</v>
      </c>
      <c r="E27">
        <f t="shared" si="1"/>
        <v>117.3</v>
      </c>
      <c r="F27">
        <v>-100</v>
      </c>
      <c r="G27" s="7"/>
    </row>
    <row r="28" spans="2:8">
      <c r="B28" s="4" t="s">
        <v>918</v>
      </c>
      <c r="C28">
        <f t="shared" si="0"/>
        <v>4</v>
      </c>
      <c r="D28" s="2">
        <v>0.14583333333333301</v>
      </c>
      <c r="E28">
        <f t="shared" si="1"/>
        <v>115.8</v>
      </c>
      <c r="F28">
        <v>-100</v>
      </c>
      <c r="G28" s="7"/>
    </row>
    <row r="29" spans="2:8">
      <c r="B29" s="4" t="s">
        <v>919</v>
      </c>
      <c r="C29">
        <f t="shared" si="0"/>
        <v>4</v>
      </c>
      <c r="D29" s="2">
        <v>0.15277777777777801</v>
      </c>
      <c r="E29">
        <f t="shared" si="1"/>
        <v>114.2</v>
      </c>
      <c r="F29">
        <v>-100</v>
      </c>
      <c r="G29" s="7"/>
    </row>
    <row r="30" spans="2:8">
      <c r="B30" s="4" t="s">
        <v>920</v>
      </c>
      <c r="C30">
        <f t="shared" si="0"/>
        <v>4</v>
      </c>
      <c r="D30" s="2">
        <v>0.15972222222222199</v>
      </c>
      <c r="E30">
        <f t="shared" si="1"/>
        <v>112.4</v>
      </c>
      <c r="F30">
        <v>-100</v>
      </c>
      <c r="G30" s="7"/>
    </row>
    <row r="31" spans="2:8">
      <c r="B31" s="4" t="s">
        <v>921</v>
      </c>
      <c r="C31">
        <f t="shared" si="0"/>
        <v>4</v>
      </c>
      <c r="D31" s="2">
        <v>0.16666666666666699</v>
      </c>
      <c r="E31">
        <f t="shared" si="1"/>
        <v>110.6</v>
      </c>
      <c r="F31">
        <v>-100</v>
      </c>
      <c r="G31" s="7"/>
    </row>
    <row r="32" spans="2:8">
      <c r="B32" s="4" t="s">
        <v>922</v>
      </c>
      <c r="C32">
        <f t="shared" si="0"/>
        <v>4</v>
      </c>
      <c r="D32" s="2">
        <v>0.17361111111111099</v>
      </c>
      <c r="E32">
        <f t="shared" si="1"/>
        <v>108.7</v>
      </c>
      <c r="F32">
        <v>-100</v>
      </c>
      <c r="G32" s="7"/>
    </row>
    <row r="33" spans="2:7">
      <c r="B33" s="4" t="s">
        <v>923</v>
      </c>
      <c r="C33">
        <f t="shared" si="0"/>
        <v>4</v>
      </c>
      <c r="D33" s="2">
        <v>0.180555555555556</v>
      </c>
      <c r="E33">
        <f t="shared" si="1"/>
        <v>106.7</v>
      </c>
      <c r="F33">
        <v>-100</v>
      </c>
      <c r="G33" s="7"/>
    </row>
    <row r="34" spans="2:7">
      <c r="B34" s="4" t="s">
        <v>924</v>
      </c>
      <c r="C34">
        <f t="shared" si="0"/>
        <v>4</v>
      </c>
      <c r="D34" s="2">
        <v>0.1875</v>
      </c>
      <c r="E34">
        <f t="shared" si="1"/>
        <v>104.7</v>
      </c>
      <c r="F34">
        <v>-100</v>
      </c>
      <c r="G34" s="7"/>
    </row>
    <row r="35" spans="2:7">
      <c r="B35" s="4" t="s">
        <v>925</v>
      </c>
      <c r="C35">
        <f t="shared" si="0"/>
        <v>4</v>
      </c>
      <c r="D35" s="2">
        <v>0.194444444444444</v>
      </c>
      <c r="E35">
        <f t="shared" si="1"/>
        <v>102.6</v>
      </c>
      <c r="F35">
        <v>-100</v>
      </c>
      <c r="G35" s="7"/>
    </row>
    <row r="36" spans="2:7">
      <c r="B36" s="4" t="s">
        <v>926</v>
      </c>
      <c r="C36">
        <f t="shared" si="0"/>
        <v>4</v>
      </c>
      <c r="D36" s="2">
        <v>0.20138888888888901</v>
      </c>
      <c r="E36">
        <f t="shared" si="1"/>
        <v>100.5</v>
      </c>
      <c r="F36">
        <v>-100</v>
      </c>
      <c r="G36" s="7"/>
    </row>
    <row r="37" spans="2:7">
      <c r="B37" s="4" t="s">
        <v>927</v>
      </c>
      <c r="C37">
        <f t="shared" si="0"/>
        <v>4</v>
      </c>
      <c r="D37" s="2">
        <v>0.20833333333333301</v>
      </c>
      <c r="E37">
        <f t="shared" si="1"/>
        <v>98.4</v>
      </c>
      <c r="F37">
        <v>-100</v>
      </c>
      <c r="G37" s="7"/>
    </row>
    <row r="38" spans="2:7">
      <c r="B38" s="4" t="s">
        <v>928</v>
      </c>
      <c r="C38">
        <f t="shared" si="0"/>
        <v>4</v>
      </c>
      <c r="D38" s="2">
        <v>0.21527777777777801</v>
      </c>
      <c r="E38">
        <f t="shared" si="1"/>
        <v>96.3</v>
      </c>
      <c r="F38">
        <v>-100</v>
      </c>
      <c r="G38" s="7"/>
    </row>
    <row r="39" spans="2:7">
      <c r="B39" s="4" t="s">
        <v>929</v>
      </c>
      <c r="C39">
        <f t="shared" si="0"/>
        <v>4</v>
      </c>
      <c r="D39" s="2">
        <v>0.22222222222222199</v>
      </c>
      <c r="E39">
        <f t="shared" si="1"/>
        <v>94.2</v>
      </c>
      <c r="F39">
        <f>E39</f>
        <v>94.2</v>
      </c>
      <c r="G39" s="7" t="s">
        <v>894</v>
      </c>
    </row>
    <row r="40" spans="2:7">
      <c r="B40" s="4" t="s">
        <v>930</v>
      </c>
      <c r="C40">
        <f t="shared" si="0"/>
        <v>4</v>
      </c>
      <c r="D40" s="2">
        <v>0.22916666666666699</v>
      </c>
      <c r="E40">
        <f t="shared" si="1"/>
        <v>92.2</v>
      </c>
      <c r="F40">
        <v>-100</v>
      </c>
      <c r="G40" s="7"/>
    </row>
    <row r="41" spans="2:7">
      <c r="B41" s="4" t="s">
        <v>931</v>
      </c>
      <c r="C41">
        <f t="shared" si="0"/>
        <v>4</v>
      </c>
      <c r="D41" s="2">
        <v>0.23611111111111099</v>
      </c>
      <c r="E41">
        <f t="shared" si="1"/>
        <v>90.3</v>
      </c>
      <c r="F41">
        <v>-100</v>
      </c>
      <c r="G41" s="7"/>
    </row>
    <row r="42" spans="2:7">
      <c r="B42" s="4" t="s">
        <v>932</v>
      </c>
      <c r="C42">
        <f t="shared" si="0"/>
        <v>4</v>
      </c>
      <c r="D42" s="2">
        <v>0.243055555555556</v>
      </c>
      <c r="E42">
        <f t="shared" si="1"/>
        <v>88.5</v>
      </c>
      <c r="F42">
        <v>-100</v>
      </c>
      <c r="G42" s="7"/>
    </row>
    <row r="43" spans="2:7">
      <c r="B43" s="4" t="s">
        <v>933</v>
      </c>
      <c r="C43">
        <f t="shared" si="0"/>
        <v>4</v>
      </c>
      <c r="D43" s="2">
        <v>0.25</v>
      </c>
      <c r="E43">
        <f t="shared" si="1"/>
        <v>86.7</v>
      </c>
      <c r="F43">
        <v>-100</v>
      </c>
      <c r="G43" s="7"/>
    </row>
    <row r="44" spans="2:7">
      <c r="B44" s="4" t="s">
        <v>934</v>
      </c>
      <c r="C44">
        <f t="shared" si="0"/>
        <v>4</v>
      </c>
      <c r="D44" s="2">
        <v>0.25694444444444398</v>
      </c>
      <c r="E44">
        <f t="shared" si="1"/>
        <v>85</v>
      </c>
      <c r="F44">
        <v>-100</v>
      </c>
      <c r="G44" s="7"/>
    </row>
    <row r="45" spans="2:7">
      <c r="B45" s="4" t="s">
        <v>935</v>
      </c>
      <c r="C45">
        <f t="shared" si="0"/>
        <v>4</v>
      </c>
      <c r="D45" s="2">
        <v>0.26388888888888901</v>
      </c>
      <c r="E45">
        <f t="shared" si="1"/>
        <v>83.4</v>
      </c>
      <c r="F45">
        <v>-100</v>
      </c>
      <c r="G45" s="7"/>
    </row>
    <row r="46" spans="2:7">
      <c r="B46" s="4" t="s">
        <v>936</v>
      </c>
      <c r="C46">
        <f t="shared" si="0"/>
        <v>4</v>
      </c>
      <c r="D46" s="2">
        <v>0.27083333333333298</v>
      </c>
      <c r="E46">
        <f t="shared" si="1"/>
        <v>81.8</v>
      </c>
      <c r="F46">
        <v>-100</v>
      </c>
      <c r="G46" s="7"/>
    </row>
    <row r="47" spans="2:7">
      <c r="B47" s="4" t="s">
        <v>937</v>
      </c>
      <c r="C47">
        <f t="shared" si="0"/>
        <v>4</v>
      </c>
      <c r="D47" s="2">
        <v>0.27777777777777801</v>
      </c>
      <c r="E47">
        <f t="shared" si="1"/>
        <v>80.2</v>
      </c>
      <c r="F47">
        <v>-100</v>
      </c>
      <c r="G47" s="7"/>
    </row>
    <row r="48" spans="2:7">
      <c r="B48" s="4" t="s">
        <v>938</v>
      </c>
      <c r="C48">
        <f t="shared" si="0"/>
        <v>4</v>
      </c>
      <c r="D48" s="2">
        <v>0.28472222222222199</v>
      </c>
      <c r="E48">
        <f t="shared" si="1"/>
        <v>78.7</v>
      </c>
      <c r="F48">
        <v>-100</v>
      </c>
      <c r="G48" s="7"/>
    </row>
    <row r="49" spans="2:8">
      <c r="B49" s="4" t="s">
        <v>939</v>
      </c>
      <c r="C49">
        <f t="shared" si="0"/>
        <v>4</v>
      </c>
      <c r="D49" s="2">
        <v>0.29166666666666702</v>
      </c>
      <c r="E49">
        <f t="shared" si="1"/>
        <v>77.3</v>
      </c>
      <c r="F49">
        <v>-100</v>
      </c>
      <c r="G49" s="7"/>
    </row>
    <row r="50" spans="2:8">
      <c r="B50" s="4" t="s">
        <v>940</v>
      </c>
      <c r="C50">
        <f t="shared" si="0"/>
        <v>4</v>
      </c>
      <c r="D50" s="2">
        <v>0.29861111111111099</v>
      </c>
      <c r="E50">
        <f t="shared" si="1"/>
        <v>75.8</v>
      </c>
      <c r="F50">
        <v>-100</v>
      </c>
      <c r="G50" s="7"/>
    </row>
    <row r="51" spans="2:8">
      <c r="B51" s="4" t="s">
        <v>941</v>
      </c>
      <c r="C51">
        <f t="shared" si="0"/>
        <v>4</v>
      </c>
      <c r="D51" s="2">
        <v>0.30555555555555602</v>
      </c>
      <c r="E51">
        <f t="shared" si="1"/>
        <v>74.3</v>
      </c>
      <c r="F51">
        <v>-100</v>
      </c>
      <c r="G51" s="7"/>
    </row>
    <row r="52" spans="2:8">
      <c r="B52" s="4" t="s">
        <v>942</v>
      </c>
      <c r="C52">
        <f t="shared" si="0"/>
        <v>4</v>
      </c>
      <c r="D52" s="2">
        <v>0.3125</v>
      </c>
      <c r="E52">
        <f t="shared" si="1"/>
        <v>72.8</v>
      </c>
      <c r="F52">
        <v>-100</v>
      </c>
      <c r="G52" s="7"/>
    </row>
    <row r="53" spans="2:8">
      <c r="B53" s="4" t="s">
        <v>943</v>
      </c>
      <c r="C53">
        <f t="shared" si="0"/>
        <v>4</v>
      </c>
      <c r="D53" s="2">
        <v>0.31944444444444398</v>
      </c>
      <c r="E53">
        <f t="shared" si="1"/>
        <v>71.3</v>
      </c>
      <c r="F53">
        <v>-100</v>
      </c>
      <c r="G53" s="7"/>
    </row>
    <row r="54" spans="2:8">
      <c r="B54" s="4" t="s">
        <v>944</v>
      </c>
      <c r="C54">
        <f t="shared" si="0"/>
        <v>4</v>
      </c>
      <c r="D54" s="2">
        <v>0.32638888888888901</v>
      </c>
      <c r="E54">
        <f t="shared" si="1"/>
        <v>69.8</v>
      </c>
      <c r="F54">
        <v>-100</v>
      </c>
      <c r="G54" s="7"/>
    </row>
    <row r="55" spans="2:8">
      <c r="B55" s="4" t="s">
        <v>945</v>
      </c>
      <c r="C55">
        <f t="shared" si="0"/>
        <v>4</v>
      </c>
      <c r="D55" s="2">
        <v>0.33333333333333298</v>
      </c>
      <c r="E55">
        <f t="shared" si="1"/>
        <v>68.2</v>
      </c>
      <c r="F55">
        <v>-100</v>
      </c>
      <c r="G55" s="7"/>
    </row>
    <row r="56" spans="2:8">
      <c r="B56" s="4" t="s">
        <v>946</v>
      </c>
      <c r="C56">
        <f t="shared" si="0"/>
        <v>4</v>
      </c>
      <c r="D56" s="2">
        <v>0.34027777777777801</v>
      </c>
      <c r="E56">
        <f t="shared" si="1"/>
        <v>66.7</v>
      </c>
      <c r="F56">
        <v>-100</v>
      </c>
      <c r="G56" s="7"/>
    </row>
    <row r="57" spans="2:8">
      <c r="B57" s="4" t="s">
        <v>947</v>
      </c>
      <c r="C57">
        <f t="shared" si="0"/>
        <v>4</v>
      </c>
      <c r="D57" s="2">
        <v>0.34722222222222199</v>
      </c>
      <c r="E57">
        <f t="shared" si="1"/>
        <v>65.2</v>
      </c>
      <c r="F57">
        <v>-100</v>
      </c>
      <c r="G57" s="7"/>
    </row>
    <row r="58" spans="2:8">
      <c r="B58" s="4" t="s">
        <v>948</v>
      </c>
      <c r="C58">
        <f t="shared" si="0"/>
        <v>4</v>
      </c>
      <c r="D58" s="2">
        <v>0.35416666666666702</v>
      </c>
      <c r="E58">
        <f t="shared" si="1"/>
        <v>63.7</v>
      </c>
      <c r="F58">
        <v>-100</v>
      </c>
      <c r="G58" s="7"/>
    </row>
    <row r="59" spans="2:8">
      <c r="B59" s="4" t="s">
        <v>949</v>
      </c>
      <c r="C59">
        <f t="shared" si="0"/>
        <v>4</v>
      </c>
      <c r="D59" s="2">
        <v>0.36111111111111099</v>
      </c>
      <c r="E59">
        <f t="shared" si="1"/>
        <v>62.3</v>
      </c>
      <c r="F59">
        <v>-100</v>
      </c>
      <c r="G59" s="7"/>
    </row>
    <row r="60" spans="2:8">
      <c r="B60" s="4" t="s">
        <v>950</v>
      </c>
      <c r="C60">
        <f t="shared" si="0"/>
        <v>4</v>
      </c>
      <c r="D60" s="2">
        <v>0.36805555555555602</v>
      </c>
      <c r="E60">
        <f t="shared" si="1"/>
        <v>61</v>
      </c>
      <c r="F60">
        <v>-100</v>
      </c>
      <c r="G60" s="7"/>
    </row>
    <row r="61" spans="2:8">
      <c r="B61" s="4" t="s">
        <v>951</v>
      </c>
      <c r="C61">
        <f t="shared" si="0"/>
        <v>4</v>
      </c>
      <c r="D61" s="2">
        <v>0.375</v>
      </c>
      <c r="E61">
        <f t="shared" si="1"/>
        <v>59.9</v>
      </c>
      <c r="F61">
        <v>-100</v>
      </c>
      <c r="G61" s="7"/>
    </row>
    <row r="62" spans="2:8">
      <c r="B62" s="4" t="s">
        <v>952</v>
      </c>
      <c r="C62">
        <f t="shared" si="0"/>
        <v>4</v>
      </c>
      <c r="D62" s="2">
        <v>0.38194444444444398</v>
      </c>
      <c r="E62">
        <f t="shared" si="1"/>
        <v>58.8</v>
      </c>
      <c r="F62">
        <v>-100</v>
      </c>
      <c r="G62" s="7"/>
    </row>
    <row r="63" spans="2:8">
      <c r="B63" s="4" t="s">
        <v>953</v>
      </c>
      <c r="C63">
        <f t="shared" si="0"/>
        <v>4</v>
      </c>
      <c r="D63" s="2">
        <v>0.38888888888888901</v>
      </c>
      <c r="E63">
        <f t="shared" si="1"/>
        <v>58</v>
      </c>
      <c r="F63">
        <v>-100</v>
      </c>
      <c r="G63" s="7"/>
    </row>
    <row r="64" spans="2:8">
      <c r="B64" s="4" t="s">
        <v>954</v>
      </c>
      <c r="C64">
        <f t="shared" si="0"/>
        <v>4</v>
      </c>
      <c r="D64" s="2">
        <v>0.39583333333333298</v>
      </c>
      <c r="E64">
        <f t="shared" si="1"/>
        <v>57.3</v>
      </c>
      <c r="F64">
        <v>-100</v>
      </c>
      <c r="H64" s="7"/>
    </row>
    <row r="65" spans="2:7">
      <c r="B65" s="4" t="s">
        <v>955</v>
      </c>
      <c r="C65">
        <f t="shared" si="0"/>
        <v>4</v>
      </c>
      <c r="D65" s="2">
        <v>0.40277777777777801</v>
      </c>
      <c r="E65">
        <f t="shared" si="1"/>
        <v>56.8</v>
      </c>
      <c r="F65">
        <v>-100</v>
      </c>
      <c r="G65" s="7"/>
    </row>
    <row r="66" spans="2:7">
      <c r="B66" s="4" t="s">
        <v>956</v>
      </c>
      <c r="C66">
        <f t="shared" si="0"/>
        <v>4</v>
      </c>
      <c r="D66" s="2">
        <v>0.40972222222222199</v>
      </c>
      <c r="E66">
        <f t="shared" si="1"/>
        <v>56.6</v>
      </c>
      <c r="F66">
        <v>-100</v>
      </c>
      <c r="G66" s="7"/>
    </row>
    <row r="67" spans="2:7">
      <c r="B67" s="4" t="s">
        <v>957</v>
      </c>
      <c r="C67">
        <f t="shared" si="0"/>
        <v>4</v>
      </c>
      <c r="D67" s="2">
        <v>0.41666666666666702</v>
      </c>
      <c r="E67">
        <f t="shared" si="1"/>
        <v>56.6</v>
      </c>
      <c r="F67">
        <v>-100</v>
      </c>
      <c r="G67" s="7"/>
    </row>
    <row r="68" spans="2:7">
      <c r="B68" s="4" t="s">
        <v>958</v>
      </c>
      <c r="C68">
        <f t="shared" si="0"/>
        <v>4</v>
      </c>
      <c r="D68" s="2">
        <v>0.42361111111111099</v>
      </c>
      <c r="E68">
        <f t="shared" si="1"/>
        <v>56.8</v>
      </c>
      <c r="F68">
        <v>-100</v>
      </c>
      <c r="G68" s="7"/>
    </row>
    <row r="69" spans="2:7">
      <c r="B69" s="4" t="s">
        <v>959</v>
      </c>
      <c r="C69">
        <f t="shared" si="0"/>
        <v>4</v>
      </c>
      <c r="D69" s="2">
        <v>0.43055555555555602</v>
      </c>
      <c r="E69">
        <f t="shared" si="1"/>
        <v>57.2</v>
      </c>
      <c r="F69">
        <v>-100</v>
      </c>
      <c r="G69" s="7"/>
    </row>
    <row r="70" spans="2:7">
      <c r="B70" s="4" t="s">
        <v>960</v>
      </c>
      <c r="C70">
        <f t="shared" si="0"/>
        <v>4</v>
      </c>
      <c r="D70" s="2">
        <v>0.4375</v>
      </c>
      <c r="E70">
        <f t="shared" si="1"/>
        <v>57.8</v>
      </c>
      <c r="F70">
        <v>-100</v>
      </c>
      <c r="G70" s="7"/>
    </row>
    <row r="71" spans="2:7">
      <c r="B71" s="4" t="s">
        <v>961</v>
      </c>
      <c r="C71">
        <f t="shared" si="0"/>
        <v>4</v>
      </c>
      <c r="D71" s="2">
        <v>0.44444444444444398</v>
      </c>
      <c r="E71">
        <f t="shared" si="1"/>
        <v>58.6</v>
      </c>
      <c r="F71">
        <v>-100</v>
      </c>
      <c r="G71" s="7"/>
    </row>
    <row r="72" spans="2:7">
      <c r="B72" s="4" t="s">
        <v>962</v>
      </c>
      <c r="C72">
        <f t="shared" ref="C72:C135" si="2">FIND(",",$B72)</f>
        <v>4</v>
      </c>
      <c r="D72" s="2">
        <v>0.45138888888888901</v>
      </c>
      <c r="E72">
        <f t="shared" ref="E72:E135" si="3">VALUE(MID($B72,C72+1,LEN($B72)-$C72))</f>
        <v>59.6</v>
      </c>
      <c r="F72">
        <v>-100</v>
      </c>
      <c r="G72" s="7"/>
    </row>
    <row r="73" spans="2:7">
      <c r="B73" s="4" t="s">
        <v>963</v>
      </c>
      <c r="C73">
        <f t="shared" si="2"/>
        <v>4</v>
      </c>
      <c r="D73" s="2">
        <v>0.45833333333333298</v>
      </c>
      <c r="E73">
        <f t="shared" si="3"/>
        <v>60.7</v>
      </c>
      <c r="F73">
        <v>-100</v>
      </c>
      <c r="G73" s="7"/>
    </row>
    <row r="74" spans="2:7">
      <c r="B74" s="4" t="s">
        <v>964</v>
      </c>
      <c r="C74">
        <f t="shared" si="2"/>
        <v>4</v>
      </c>
      <c r="D74" s="2">
        <v>0.46527777777777801</v>
      </c>
      <c r="E74">
        <f t="shared" si="3"/>
        <v>62</v>
      </c>
      <c r="F74">
        <v>-100</v>
      </c>
      <c r="G74" s="7"/>
    </row>
    <row r="75" spans="2:7">
      <c r="B75" s="4" t="s">
        <v>965</v>
      </c>
      <c r="C75">
        <f t="shared" si="2"/>
        <v>4</v>
      </c>
      <c r="D75" s="2">
        <v>0.47222222222222199</v>
      </c>
      <c r="E75">
        <f t="shared" si="3"/>
        <v>63.4</v>
      </c>
      <c r="F75">
        <v>-100</v>
      </c>
      <c r="G75" s="7"/>
    </row>
    <row r="76" spans="2:7">
      <c r="B76" s="4" t="s">
        <v>966</v>
      </c>
      <c r="C76">
        <f t="shared" si="2"/>
        <v>4</v>
      </c>
      <c r="D76" s="2">
        <v>0.47916666666666702</v>
      </c>
      <c r="E76">
        <f t="shared" si="3"/>
        <v>64.900000000000006</v>
      </c>
      <c r="F76">
        <v>-100</v>
      </c>
      <c r="G76" s="7"/>
    </row>
    <row r="77" spans="2:7">
      <c r="B77" s="4" t="s">
        <v>967</v>
      </c>
      <c r="C77">
        <f t="shared" si="2"/>
        <v>4</v>
      </c>
      <c r="D77" s="2">
        <v>0.48611111111111099</v>
      </c>
      <c r="E77">
        <f t="shared" si="3"/>
        <v>66.5</v>
      </c>
      <c r="F77">
        <v>-100</v>
      </c>
      <c r="G77" s="7"/>
    </row>
    <row r="78" spans="2:7">
      <c r="B78" s="4" t="s">
        <v>968</v>
      </c>
      <c r="C78">
        <f t="shared" si="2"/>
        <v>4</v>
      </c>
      <c r="D78" s="2">
        <v>0.49305555555555602</v>
      </c>
      <c r="E78">
        <f t="shared" si="3"/>
        <v>68.2</v>
      </c>
      <c r="F78">
        <v>-100</v>
      </c>
      <c r="G78" s="7"/>
    </row>
    <row r="79" spans="2:7">
      <c r="B79" s="5" t="s">
        <v>969</v>
      </c>
      <c r="C79">
        <f t="shared" si="2"/>
        <v>4</v>
      </c>
      <c r="D79" s="2">
        <v>0.5</v>
      </c>
      <c r="E79">
        <f t="shared" si="3"/>
        <v>69.900000000000006</v>
      </c>
      <c r="F79">
        <v>-100</v>
      </c>
      <c r="G79" s="7"/>
    </row>
    <row r="80" spans="2:7">
      <c r="B80" s="5" t="s">
        <v>970</v>
      </c>
      <c r="C80">
        <f t="shared" si="2"/>
        <v>4</v>
      </c>
      <c r="D80" s="2">
        <v>0.50694444444444398</v>
      </c>
      <c r="E80">
        <f t="shared" si="3"/>
        <v>71.8</v>
      </c>
      <c r="F80">
        <v>-100</v>
      </c>
      <c r="G80" s="7"/>
    </row>
    <row r="81" spans="2:7">
      <c r="B81" s="5" t="s">
        <v>971</v>
      </c>
      <c r="C81">
        <f t="shared" si="2"/>
        <v>4</v>
      </c>
      <c r="D81" s="2">
        <v>0.51388888888888895</v>
      </c>
      <c r="E81">
        <f t="shared" si="3"/>
        <v>73.7</v>
      </c>
      <c r="F81">
        <v>-100</v>
      </c>
      <c r="G81" s="7"/>
    </row>
    <row r="82" spans="2:7">
      <c r="B82" s="5" t="s">
        <v>972</v>
      </c>
      <c r="C82">
        <f t="shared" si="2"/>
        <v>4</v>
      </c>
      <c r="D82" s="2">
        <v>0.52083333333333304</v>
      </c>
      <c r="E82">
        <f t="shared" si="3"/>
        <v>75.7</v>
      </c>
      <c r="F82">
        <v>-100</v>
      </c>
      <c r="G82" s="7"/>
    </row>
    <row r="83" spans="2:7">
      <c r="B83" s="5" t="s">
        <v>973</v>
      </c>
      <c r="C83">
        <f t="shared" si="2"/>
        <v>4</v>
      </c>
      <c r="D83" s="2">
        <v>0.52777777777777801</v>
      </c>
      <c r="E83">
        <f t="shared" si="3"/>
        <v>77.8</v>
      </c>
      <c r="F83">
        <v>-100</v>
      </c>
      <c r="G83" s="7"/>
    </row>
    <row r="84" spans="2:7">
      <c r="B84" s="5" t="s">
        <v>974</v>
      </c>
      <c r="C84">
        <f t="shared" si="2"/>
        <v>4</v>
      </c>
      <c r="D84" s="2">
        <v>0.53472222222222199</v>
      </c>
      <c r="E84">
        <f t="shared" si="3"/>
        <v>80</v>
      </c>
      <c r="F84">
        <v>-100</v>
      </c>
      <c r="G84" s="7"/>
    </row>
    <row r="85" spans="2:7">
      <c r="B85" s="5" t="s">
        <v>975</v>
      </c>
      <c r="C85">
        <f t="shared" si="2"/>
        <v>4</v>
      </c>
      <c r="D85" s="2">
        <v>0.54166666666666696</v>
      </c>
      <c r="E85">
        <f t="shared" si="3"/>
        <v>82.3</v>
      </c>
      <c r="F85">
        <v>-100</v>
      </c>
      <c r="G85" s="7"/>
    </row>
    <row r="86" spans="2:7">
      <c r="B86" s="5" t="s">
        <v>976</v>
      </c>
      <c r="C86">
        <f t="shared" si="2"/>
        <v>4</v>
      </c>
      <c r="D86" s="2">
        <v>0.54861111111111105</v>
      </c>
      <c r="E86">
        <f t="shared" si="3"/>
        <v>84.8</v>
      </c>
      <c r="F86">
        <v>-100</v>
      </c>
      <c r="G86" s="7"/>
    </row>
    <row r="87" spans="2:7">
      <c r="B87" s="5" t="s">
        <v>977</v>
      </c>
      <c r="C87">
        <f t="shared" si="2"/>
        <v>4</v>
      </c>
      <c r="D87" s="2">
        <v>0.55555555555555602</v>
      </c>
      <c r="E87">
        <f t="shared" si="3"/>
        <v>87.5</v>
      </c>
      <c r="F87">
        <v>-100</v>
      </c>
      <c r="G87" s="7"/>
    </row>
    <row r="88" spans="2:7">
      <c r="B88" s="5" t="s">
        <v>978</v>
      </c>
      <c r="C88">
        <f t="shared" si="2"/>
        <v>4</v>
      </c>
      <c r="D88" s="2">
        <v>0.5625</v>
      </c>
      <c r="E88">
        <f t="shared" si="3"/>
        <v>90.3</v>
      </c>
      <c r="F88">
        <v>-100</v>
      </c>
      <c r="G88" s="7"/>
    </row>
    <row r="89" spans="2:7">
      <c r="B89" s="5" t="s">
        <v>979</v>
      </c>
      <c r="C89">
        <f t="shared" si="2"/>
        <v>4</v>
      </c>
      <c r="D89" s="2">
        <v>0.56944444444444398</v>
      </c>
      <c r="E89">
        <f t="shared" si="3"/>
        <v>93.2</v>
      </c>
      <c r="F89">
        <v>-100</v>
      </c>
      <c r="G89" s="7"/>
    </row>
    <row r="90" spans="2:7">
      <c r="B90" s="5" t="s">
        <v>980</v>
      </c>
      <c r="C90">
        <f t="shared" si="2"/>
        <v>4</v>
      </c>
      <c r="D90" s="2">
        <v>0.57638888888888895</v>
      </c>
      <c r="E90">
        <f t="shared" si="3"/>
        <v>96.3</v>
      </c>
      <c r="F90">
        <v>-100</v>
      </c>
      <c r="G90" s="7"/>
    </row>
    <row r="91" spans="2:7">
      <c r="B91" s="5" t="s">
        <v>981</v>
      </c>
      <c r="C91">
        <f t="shared" si="2"/>
        <v>4</v>
      </c>
      <c r="D91" s="2">
        <v>0.58333333333333304</v>
      </c>
      <c r="E91">
        <f t="shared" si="3"/>
        <v>99.5</v>
      </c>
      <c r="F91">
        <v>-100</v>
      </c>
      <c r="G91" s="7"/>
    </row>
    <row r="92" spans="2:7">
      <c r="B92" s="5" t="s">
        <v>982</v>
      </c>
      <c r="C92">
        <f t="shared" si="2"/>
        <v>4</v>
      </c>
      <c r="D92" s="2">
        <v>0.59027777777777801</v>
      </c>
      <c r="E92">
        <f t="shared" si="3"/>
        <v>102.9</v>
      </c>
      <c r="F92">
        <v>-100</v>
      </c>
      <c r="G92" s="7"/>
    </row>
    <row r="93" spans="2:7">
      <c r="B93" s="5" t="s">
        <v>983</v>
      </c>
      <c r="C93">
        <f t="shared" si="2"/>
        <v>4</v>
      </c>
      <c r="D93" s="2">
        <v>0.59722222222222199</v>
      </c>
      <c r="E93">
        <f t="shared" si="3"/>
        <v>106.3</v>
      </c>
      <c r="F93">
        <v>-100</v>
      </c>
      <c r="G93" s="7"/>
    </row>
    <row r="94" spans="2:7">
      <c r="B94" s="5" t="s">
        <v>984</v>
      </c>
      <c r="C94">
        <f t="shared" si="2"/>
        <v>4</v>
      </c>
      <c r="D94" s="2">
        <v>0.60416666666666696</v>
      </c>
      <c r="E94">
        <f t="shared" si="3"/>
        <v>109.8</v>
      </c>
      <c r="F94">
        <v>-100</v>
      </c>
      <c r="G94" s="7"/>
    </row>
    <row r="95" spans="2:7">
      <c r="B95" s="5" t="s">
        <v>985</v>
      </c>
      <c r="C95">
        <f t="shared" si="2"/>
        <v>4</v>
      </c>
      <c r="D95" s="2">
        <v>0.61111111111111105</v>
      </c>
      <c r="E95">
        <f t="shared" si="3"/>
        <v>113.3</v>
      </c>
      <c r="F95">
        <v>-100</v>
      </c>
      <c r="G95" s="7"/>
    </row>
    <row r="96" spans="2:7">
      <c r="B96" s="5" t="s">
        <v>986</v>
      </c>
      <c r="C96">
        <f t="shared" si="2"/>
        <v>4</v>
      </c>
      <c r="D96" s="2">
        <v>0.61805555555555503</v>
      </c>
      <c r="E96">
        <f t="shared" si="3"/>
        <v>116.7</v>
      </c>
      <c r="F96">
        <v>-100</v>
      </c>
      <c r="G96" s="7"/>
    </row>
    <row r="97" spans="2:7">
      <c r="B97" s="5" t="s">
        <v>987</v>
      </c>
      <c r="C97">
        <f t="shared" si="2"/>
        <v>4</v>
      </c>
      <c r="D97" s="2">
        <v>0.625</v>
      </c>
      <c r="E97">
        <f t="shared" si="3"/>
        <v>120.2</v>
      </c>
      <c r="F97">
        <v>-100</v>
      </c>
      <c r="G97" s="7"/>
    </row>
    <row r="98" spans="2:7">
      <c r="B98" s="5" t="s">
        <v>988</v>
      </c>
      <c r="C98">
        <f t="shared" si="2"/>
        <v>4</v>
      </c>
      <c r="D98" s="2">
        <v>0.63194444444444398</v>
      </c>
      <c r="E98">
        <f t="shared" si="3"/>
        <v>123.5</v>
      </c>
      <c r="F98">
        <v>-100</v>
      </c>
      <c r="G98" s="7"/>
    </row>
    <row r="99" spans="2:7">
      <c r="B99" s="5" t="s">
        <v>989</v>
      </c>
      <c r="C99">
        <f t="shared" si="2"/>
        <v>4</v>
      </c>
      <c r="D99" s="2">
        <v>0.63888888888888895</v>
      </c>
      <c r="E99">
        <f t="shared" si="3"/>
        <v>126.7</v>
      </c>
      <c r="F99">
        <v>-100</v>
      </c>
      <c r="G99" s="7"/>
    </row>
    <row r="100" spans="2:7">
      <c r="B100" s="5" t="s">
        <v>990</v>
      </c>
      <c r="C100">
        <f t="shared" si="2"/>
        <v>4</v>
      </c>
      <c r="D100" s="2">
        <v>0.64583333333333304</v>
      </c>
      <c r="E100">
        <f t="shared" si="3"/>
        <v>129.69999999999999</v>
      </c>
      <c r="F100">
        <v>-100</v>
      </c>
      <c r="G100" s="7"/>
    </row>
    <row r="101" spans="2:7">
      <c r="B101" s="5" t="s">
        <v>991</v>
      </c>
      <c r="C101">
        <f t="shared" si="2"/>
        <v>4</v>
      </c>
      <c r="D101" s="2">
        <v>0.65277777777777801</v>
      </c>
      <c r="E101">
        <f t="shared" si="3"/>
        <v>132.5</v>
      </c>
      <c r="F101">
        <v>-100</v>
      </c>
      <c r="G101" s="7"/>
    </row>
    <row r="102" spans="2:7">
      <c r="B102" s="5" t="s">
        <v>992</v>
      </c>
      <c r="C102">
        <f t="shared" si="2"/>
        <v>4</v>
      </c>
      <c r="D102" s="2">
        <v>0.65972222222222199</v>
      </c>
      <c r="E102">
        <f t="shared" si="3"/>
        <v>135</v>
      </c>
      <c r="F102">
        <v>-100</v>
      </c>
      <c r="G102" s="7"/>
    </row>
    <row r="103" spans="2:7">
      <c r="B103" s="5" t="s">
        <v>993</v>
      </c>
      <c r="C103">
        <f t="shared" si="2"/>
        <v>4</v>
      </c>
      <c r="D103" s="2">
        <v>0.66666666666666696</v>
      </c>
      <c r="E103">
        <f t="shared" si="3"/>
        <v>137.4</v>
      </c>
      <c r="F103">
        <v>-100</v>
      </c>
      <c r="G103" s="7"/>
    </row>
    <row r="104" spans="2:7">
      <c r="B104" s="5" t="s">
        <v>994</v>
      </c>
      <c r="C104">
        <f t="shared" si="2"/>
        <v>4</v>
      </c>
      <c r="D104" s="2">
        <v>0.67361111111111105</v>
      </c>
      <c r="E104">
        <f t="shared" si="3"/>
        <v>139.4</v>
      </c>
      <c r="F104">
        <v>-100</v>
      </c>
      <c r="G104" s="7"/>
    </row>
    <row r="105" spans="2:7">
      <c r="B105" s="5" t="s">
        <v>995</v>
      </c>
      <c r="C105">
        <f t="shared" si="2"/>
        <v>4</v>
      </c>
      <c r="D105" s="2">
        <v>0.68055555555555503</v>
      </c>
      <c r="E105">
        <f t="shared" si="3"/>
        <v>141.19999999999999</v>
      </c>
      <c r="F105">
        <v>-100</v>
      </c>
      <c r="G105" s="7"/>
    </row>
    <row r="106" spans="2:7">
      <c r="B106" s="5" t="s">
        <v>996</v>
      </c>
      <c r="C106">
        <f t="shared" si="2"/>
        <v>4</v>
      </c>
      <c r="D106" s="2">
        <v>0.6875</v>
      </c>
      <c r="E106">
        <f t="shared" si="3"/>
        <v>142.80000000000001</v>
      </c>
      <c r="F106">
        <v>-100</v>
      </c>
      <c r="G106" s="7"/>
    </row>
    <row r="107" spans="2:7">
      <c r="B107" s="5" t="s">
        <v>997</v>
      </c>
      <c r="C107">
        <f t="shared" si="2"/>
        <v>5</v>
      </c>
      <c r="D107" s="2">
        <v>0.69444444444444398</v>
      </c>
      <c r="E107">
        <f t="shared" si="3"/>
        <v>144.1</v>
      </c>
      <c r="F107">
        <v>-100</v>
      </c>
      <c r="G107" s="7"/>
    </row>
    <row r="108" spans="2:7">
      <c r="B108" s="5" t="s">
        <v>998</v>
      </c>
      <c r="C108">
        <f t="shared" si="2"/>
        <v>5</v>
      </c>
      <c r="D108" s="2">
        <v>0.70138888888888895</v>
      </c>
      <c r="E108">
        <f t="shared" si="3"/>
        <v>145.19999999999999</v>
      </c>
      <c r="F108">
        <v>-100</v>
      </c>
      <c r="G108" s="7"/>
    </row>
    <row r="109" spans="2:7">
      <c r="B109" s="5" t="s">
        <v>999</v>
      </c>
      <c r="C109">
        <f t="shared" si="2"/>
        <v>5</v>
      </c>
      <c r="D109" s="2">
        <v>0.70833333333333304</v>
      </c>
      <c r="E109">
        <f t="shared" si="3"/>
        <v>146.1</v>
      </c>
      <c r="F109">
        <v>-100</v>
      </c>
      <c r="G109" s="7"/>
    </row>
    <row r="110" spans="2:7">
      <c r="B110" s="5" t="s">
        <v>1000</v>
      </c>
      <c r="C110">
        <f t="shared" si="2"/>
        <v>5</v>
      </c>
      <c r="D110" s="2">
        <v>0.71527777777777801</v>
      </c>
      <c r="E110">
        <f t="shared" si="3"/>
        <v>146.80000000000001</v>
      </c>
      <c r="F110">
        <v>-100</v>
      </c>
      <c r="G110" s="7"/>
    </row>
    <row r="111" spans="2:7">
      <c r="B111" s="5" t="s">
        <v>1001</v>
      </c>
      <c r="C111">
        <f t="shared" si="2"/>
        <v>5</v>
      </c>
      <c r="D111" s="2">
        <v>0.72222222222222199</v>
      </c>
      <c r="E111">
        <f t="shared" si="3"/>
        <v>147.4</v>
      </c>
      <c r="F111">
        <v>-100</v>
      </c>
      <c r="G111" s="7"/>
    </row>
    <row r="112" spans="2:7">
      <c r="B112" s="5" t="s">
        <v>1002</v>
      </c>
      <c r="C112">
        <f t="shared" si="2"/>
        <v>5</v>
      </c>
      <c r="D112" s="2">
        <v>0.72916666666666696</v>
      </c>
      <c r="E112">
        <f t="shared" si="3"/>
        <v>147.9</v>
      </c>
      <c r="F112">
        <v>-100</v>
      </c>
      <c r="G112" s="7"/>
    </row>
    <row r="113" spans="2:7">
      <c r="B113" s="5" t="s">
        <v>1003</v>
      </c>
      <c r="C113">
        <f t="shared" si="2"/>
        <v>5</v>
      </c>
      <c r="D113" s="2">
        <v>0.73611111111111105</v>
      </c>
      <c r="E113">
        <f t="shared" si="3"/>
        <v>148.30000000000001</v>
      </c>
      <c r="F113">
        <v>-100</v>
      </c>
      <c r="G113" s="7"/>
    </row>
    <row r="114" spans="2:7">
      <c r="B114" s="5" t="s">
        <v>1004</v>
      </c>
      <c r="C114">
        <f t="shared" si="2"/>
        <v>5</v>
      </c>
      <c r="D114" s="2">
        <v>0.74305555555555503</v>
      </c>
      <c r="E114">
        <f t="shared" si="3"/>
        <v>148.69999999999999</v>
      </c>
      <c r="F114">
        <v>-100</v>
      </c>
      <c r="G114" s="7"/>
    </row>
    <row r="115" spans="2:7">
      <c r="B115" s="5" t="s">
        <v>1005</v>
      </c>
      <c r="C115">
        <f t="shared" si="2"/>
        <v>5</v>
      </c>
      <c r="D115" s="2">
        <v>0.75</v>
      </c>
      <c r="E115">
        <f t="shared" si="3"/>
        <v>149</v>
      </c>
      <c r="F115">
        <v>-100</v>
      </c>
      <c r="G115" s="7"/>
    </row>
    <row r="116" spans="2:7">
      <c r="B116" s="5" t="s">
        <v>1006</v>
      </c>
      <c r="C116">
        <f t="shared" si="2"/>
        <v>5</v>
      </c>
      <c r="D116" s="2">
        <v>0.75694444444444398</v>
      </c>
      <c r="E116">
        <f t="shared" si="3"/>
        <v>149.30000000000001</v>
      </c>
      <c r="F116">
        <v>-100</v>
      </c>
      <c r="G116" s="7"/>
    </row>
    <row r="117" spans="2:7">
      <c r="B117" s="5" t="s">
        <v>1007</v>
      </c>
      <c r="C117">
        <f t="shared" si="2"/>
        <v>5</v>
      </c>
      <c r="D117" s="2">
        <v>0.76388888888888895</v>
      </c>
      <c r="E117">
        <f t="shared" si="3"/>
        <v>149.5</v>
      </c>
      <c r="F117">
        <v>-100</v>
      </c>
      <c r="G117" s="7"/>
    </row>
    <row r="118" spans="2:7">
      <c r="B118" s="5" t="s">
        <v>1008</v>
      </c>
      <c r="C118">
        <f t="shared" si="2"/>
        <v>5</v>
      </c>
      <c r="D118" s="2">
        <v>0.77083333333333304</v>
      </c>
      <c r="E118">
        <f t="shared" si="3"/>
        <v>149.80000000000001</v>
      </c>
      <c r="F118">
        <v>-100</v>
      </c>
      <c r="G118" s="7"/>
    </row>
    <row r="119" spans="2:7">
      <c r="B119" s="5" t="s">
        <v>1009</v>
      </c>
      <c r="C119">
        <f t="shared" si="2"/>
        <v>5</v>
      </c>
      <c r="D119" s="2">
        <v>0.77777777777777801</v>
      </c>
      <c r="E119">
        <f t="shared" si="3"/>
        <v>150</v>
      </c>
      <c r="F119">
        <v>-100</v>
      </c>
      <c r="G119" s="7"/>
    </row>
    <row r="120" spans="2:7">
      <c r="B120" s="5" t="s">
        <v>1010</v>
      </c>
      <c r="C120">
        <f t="shared" si="2"/>
        <v>5</v>
      </c>
      <c r="D120" s="2">
        <v>0.78472222222222199</v>
      </c>
      <c r="E120">
        <f t="shared" si="3"/>
        <v>150.19999999999999</v>
      </c>
      <c r="F120">
        <v>-100</v>
      </c>
      <c r="G120" s="7"/>
    </row>
    <row r="121" spans="2:7">
      <c r="B121" s="5" t="s">
        <v>1011</v>
      </c>
      <c r="C121">
        <f t="shared" si="2"/>
        <v>5</v>
      </c>
      <c r="D121" s="2">
        <v>0.79166666666666696</v>
      </c>
      <c r="E121">
        <f t="shared" si="3"/>
        <v>150.4</v>
      </c>
      <c r="F121">
        <v>-100</v>
      </c>
      <c r="G121" s="7"/>
    </row>
    <row r="122" spans="2:7">
      <c r="B122" s="5" t="s">
        <v>1012</v>
      </c>
      <c r="C122">
        <f t="shared" si="2"/>
        <v>5</v>
      </c>
      <c r="D122" s="2">
        <v>0.79861111111111105</v>
      </c>
      <c r="E122">
        <f t="shared" si="3"/>
        <v>150.5</v>
      </c>
      <c r="F122">
        <v>-100</v>
      </c>
      <c r="G122" s="7"/>
    </row>
    <row r="123" spans="2:7">
      <c r="B123" s="5" t="s">
        <v>1013</v>
      </c>
      <c r="C123">
        <f t="shared" si="2"/>
        <v>5</v>
      </c>
      <c r="D123" s="2">
        <v>0.80555555555555503</v>
      </c>
      <c r="E123">
        <f t="shared" si="3"/>
        <v>150.6</v>
      </c>
      <c r="F123">
        <v>-100</v>
      </c>
      <c r="G123" s="7"/>
    </row>
    <row r="124" spans="2:7">
      <c r="B124" s="5" t="s">
        <v>1014</v>
      </c>
      <c r="C124">
        <f t="shared" si="2"/>
        <v>5</v>
      </c>
      <c r="D124" s="2">
        <v>0.8125</v>
      </c>
      <c r="E124">
        <f t="shared" si="3"/>
        <v>150.5</v>
      </c>
      <c r="F124">
        <v>-100</v>
      </c>
      <c r="G124" s="7"/>
    </row>
    <row r="125" spans="2:7">
      <c r="B125" s="5" t="s">
        <v>1015</v>
      </c>
      <c r="C125">
        <f t="shared" si="2"/>
        <v>5</v>
      </c>
      <c r="D125" s="2">
        <v>0.81944444444444398</v>
      </c>
      <c r="E125">
        <f t="shared" si="3"/>
        <v>150.4</v>
      </c>
      <c r="F125">
        <v>-100</v>
      </c>
      <c r="G125" s="7"/>
    </row>
    <row r="126" spans="2:7">
      <c r="B126" s="5" t="s">
        <v>1016</v>
      </c>
      <c r="C126">
        <f t="shared" si="2"/>
        <v>5</v>
      </c>
      <c r="D126" s="2">
        <v>0.82638888888888895</v>
      </c>
      <c r="E126">
        <f t="shared" si="3"/>
        <v>150.19999999999999</v>
      </c>
      <c r="F126">
        <v>-100</v>
      </c>
      <c r="G126" s="7"/>
    </row>
    <row r="127" spans="2:7">
      <c r="B127" s="5" t="s">
        <v>1017</v>
      </c>
      <c r="C127">
        <f t="shared" si="2"/>
        <v>5</v>
      </c>
      <c r="D127" s="2">
        <v>0.83333333333333304</v>
      </c>
      <c r="E127">
        <f t="shared" si="3"/>
        <v>149.9</v>
      </c>
      <c r="F127">
        <v>-100</v>
      </c>
      <c r="G127" s="7"/>
    </row>
    <row r="128" spans="2:7">
      <c r="B128" s="5" t="s">
        <v>1018</v>
      </c>
      <c r="C128">
        <f t="shared" si="2"/>
        <v>5</v>
      </c>
      <c r="D128" s="2">
        <v>0.84027777777777801</v>
      </c>
      <c r="E128">
        <f t="shared" si="3"/>
        <v>149.5</v>
      </c>
      <c r="F128">
        <v>-100</v>
      </c>
      <c r="G128" s="7"/>
    </row>
    <row r="129" spans="2:7">
      <c r="B129" s="5" t="s">
        <v>1019</v>
      </c>
      <c r="C129">
        <f t="shared" si="2"/>
        <v>5</v>
      </c>
      <c r="D129" s="2">
        <v>0.84722222222222199</v>
      </c>
      <c r="E129">
        <f t="shared" si="3"/>
        <v>149</v>
      </c>
      <c r="F129">
        <v>-100</v>
      </c>
      <c r="G129" s="7"/>
    </row>
    <row r="130" spans="2:7">
      <c r="B130" s="5" t="s">
        <v>1020</v>
      </c>
      <c r="C130">
        <f t="shared" si="2"/>
        <v>5</v>
      </c>
      <c r="D130" s="2">
        <v>0.85416666666666696</v>
      </c>
      <c r="E130">
        <f t="shared" si="3"/>
        <v>148.5</v>
      </c>
      <c r="F130">
        <v>-100</v>
      </c>
      <c r="G130" s="7"/>
    </row>
    <row r="131" spans="2:7">
      <c r="B131" s="5" t="s">
        <v>1021</v>
      </c>
      <c r="C131">
        <f t="shared" si="2"/>
        <v>5</v>
      </c>
      <c r="D131" s="2">
        <v>0.86111111111111105</v>
      </c>
      <c r="E131">
        <f t="shared" si="3"/>
        <v>147.80000000000001</v>
      </c>
      <c r="F131">
        <v>-100</v>
      </c>
      <c r="G131" s="7"/>
    </row>
    <row r="132" spans="2:7">
      <c r="B132" s="5" t="s">
        <v>1022</v>
      </c>
      <c r="C132">
        <f t="shared" si="2"/>
        <v>5</v>
      </c>
      <c r="D132" s="2">
        <v>0.86805555555555503</v>
      </c>
      <c r="E132">
        <f t="shared" si="3"/>
        <v>147.19999999999999</v>
      </c>
      <c r="F132">
        <v>-100</v>
      </c>
      <c r="G132" s="7"/>
    </row>
    <row r="133" spans="2:7">
      <c r="B133" s="5" t="s">
        <v>1023</v>
      </c>
      <c r="C133">
        <f t="shared" si="2"/>
        <v>5</v>
      </c>
      <c r="D133" s="2">
        <v>0.875</v>
      </c>
      <c r="E133">
        <f t="shared" si="3"/>
        <v>146.5</v>
      </c>
      <c r="F133">
        <v>-100</v>
      </c>
      <c r="G133" s="7"/>
    </row>
    <row r="134" spans="2:7">
      <c r="B134" s="5" t="s">
        <v>1024</v>
      </c>
      <c r="C134">
        <f t="shared" si="2"/>
        <v>5</v>
      </c>
      <c r="D134" s="2">
        <v>0.88194444444444398</v>
      </c>
      <c r="E134">
        <f t="shared" si="3"/>
        <v>145.9</v>
      </c>
      <c r="F134">
        <v>-100</v>
      </c>
      <c r="G134" s="7"/>
    </row>
    <row r="135" spans="2:7">
      <c r="B135" s="5" t="s">
        <v>1025</v>
      </c>
      <c r="C135">
        <f t="shared" si="2"/>
        <v>5</v>
      </c>
      <c r="D135" s="2">
        <v>0.88888888888888895</v>
      </c>
      <c r="E135">
        <f t="shared" si="3"/>
        <v>145.30000000000001</v>
      </c>
      <c r="F135">
        <v>-100</v>
      </c>
      <c r="G135" s="7"/>
    </row>
    <row r="136" spans="2:7">
      <c r="B136" s="5" t="s">
        <v>1026</v>
      </c>
      <c r="C136">
        <f t="shared" ref="C136:C150" si="4">FIND(",",$B136)</f>
        <v>5</v>
      </c>
      <c r="D136" s="2">
        <v>0.89583333333333304</v>
      </c>
      <c r="E136">
        <f t="shared" ref="E136:E150" si="5">VALUE(MID($B136,C136+1,LEN($B136)-$C136))</f>
        <v>144.80000000000001</v>
      </c>
      <c r="F136">
        <v>-100</v>
      </c>
      <c r="G136" s="7"/>
    </row>
    <row r="137" spans="2:7">
      <c r="B137" s="5" t="s">
        <v>1027</v>
      </c>
      <c r="C137">
        <f t="shared" si="4"/>
        <v>5</v>
      </c>
      <c r="D137" s="2">
        <v>0.90277777777777801</v>
      </c>
      <c r="E137">
        <f t="shared" si="5"/>
        <v>144.30000000000001</v>
      </c>
      <c r="F137">
        <v>-100</v>
      </c>
      <c r="G137" s="7"/>
    </row>
    <row r="138" spans="2:7">
      <c r="B138" s="5" t="s">
        <v>1028</v>
      </c>
      <c r="C138">
        <f t="shared" si="4"/>
        <v>5</v>
      </c>
      <c r="D138" s="2">
        <v>0.90972222222222199</v>
      </c>
      <c r="E138">
        <f t="shared" si="5"/>
        <v>143.9</v>
      </c>
      <c r="F138">
        <v>-100</v>
      </c>
      <c r="G138" s="7"/>
    </row>
    <row r="139" spans="2:7">
      <c r="B139" s="5" t="s">
        <v>1029</v>
      </c>
      <c r="C139">
        <f t="shared" si="4"/>
        <v>5</v>
      </c>
      <c r="D139" s="2">
        <v>0.91666666666666696</v>
      </c>
      <c r="E139">
        <f t="shared" si="5"/>
        <v>143.69999999999999</v>
      </c>
      <c r="F139">
        <v>-100</v>
      </c>
      <c r="G139" s="7"/>
    </row>
    <row r="140" spans="2:7">
      <c r="B140" s="5" t="s">
        <v>1030</v>
      </c>
      <c r="C140">
        <f t="shared" si="4"/>
        <v>5</v>
      </c>
      <c r="D140" s="2">
        <v>0.92361111111111105</v>
      </c>
      <c r="E140">
        <f t="shared" si="5"/>
        <v>143.6</v>
      </c>
      <c r="F140">
        <v>-100</v>
      </c>
      <c r="G140" s="7"/>
    </row>
    <row r="141" spans="2:7">
      <c r="B141" s="5" t="s">
        <v>1031</v>
      </c>
      <c r="C141">
        <f t="shared" si="4"/>
        <v>5</v>
      </c>
      <c r="D141" s="2">
        <v>0.93055555555555503</v>
      </c>
      <c r="E141">
        <f t="shared" si="5"/>
        <v>143.5</v>
      </c>
      <c r="F141">
        <v>-100</v>
      </c>
      <c r="G141" s="7"/>
    </row>
    <row r="142" spans="2:7">
      <c r="B142" s="5" t="s">
        <v>1032</v>
      </c>
      <c r="C142">
        <f t="shared" si="4"/>
        <v>5</v>
      </c>
      <c r="D142" s="2">
        <v>0.9375</v>
      </c>
      <c r="E142">
        <f t="shared" si="5"/>
        <v>143.6</v>
      </c>
      <c r="F142">
        <v>-100</v>
      </c>
      <c r="G142" s="7"/>
    </row>
    <row r="143" spans="2:7">
      <c r="B143" s="5" t="s">
        <v>1033</v>
      </c>
      <c r="C143">
        <f t="shared" si="4"/>
        <v>5</v>
      </c>
      <c r="D143" s="2">
        <v>0.94444444444444398</v>
      </c>
      <c r="E143">
        <f t="shared" si="5"/>
        <v>143.69999999999999</v>
      </c>
      <c r="F143">
        <v>-100</v>
      </c>
      <c r="G143" s="7"/>
    </row>
    <row r="144" spans="2:7">
      <c r="B144" s="5" t="s">
        <v>1034</v>
      </c>
      <c r="C144">
        <f t="shared" si="4"/>
        <v>5</v>
      </c>
      <c r="D144" s="2">
        <v>0.95138888888888895</v>
      </c>
      <c r="E144">
        <f t="shared" si="5"/>
        <v>143.9</v>
      </c>
      <c r="F144">
        <v>-100</v>
      </c>
      <c r="G144" s="7"/>
    </row>
    <row r="145" spans="2:7">
      <c r="B145" s="5" t="s">
        <v>1035</v>
      </c>
      <c r="C145">
        <f t="shared" si="4"/>
        <v>5</v>
      </c>
      <c r="D145" s="2">
        <v>0.95833333333333304</v>
      </c>
      <c r="E145">
        <f t="shared" si="5"/>
        <v>144.1</v>
      </c>
      <c r="F145">
        <v>-100</v>
      </c>
      <c r="G145" s="7"/>
    </row>
    <row r="146" spans="2:7">
      <c r="B146" s="5" t="s">
        <v>1036</v>
      </c>
      <c r="C146">
        <f t="shared" si="4"/>
        <v>5</v>
      </c>
      <c r="D146" s="2">
        <v>0.96527777777777801</v>
      </c>
      <c r="E146">
        <f t="shared" si="5"/>
        <v>144.30000000000001</v>
      </c>
      <c r="F146">
        <v>-100</v>
      </c>
      <c r="G146" s="7"/>
    </row>
    <row r="147" spans="2:7">
      <c r="B147" s="5" t="s">
        <v>1037</v>
      </c>
      <c r="C147">
        <f t="shared" si="4"/>
        <v>5</v>
      </c>
      <c r="D147" s="2">
        <v>0.97222222222222199</v>
      </c>
      <c r="E147">
        <f t="shared" si="5"/>
        <v>144.5</v>
      </c>
      <c r="F147">
        <v>-100</v>
      </c>
      <c r="G147" s="7"/>
    </row>
    <row r="148" spans="2:7">
      <c r="B148" s="5" t="s">
        <v>1038</v>
      </c>
      <c r="C148">
        <f t="shared" si="4"/>
        <v>5</v>
      </c>
      <c r="D148" s="2">
        <v>0.97916666666666696</v>
      </c>
      <c r="E148">
        <f t="shared" si="5"/>
        <v>144.6</v>
      </c>
      <c r="F148">
        <v>-100</v>
      </c>
      <c r="G148" s="7"/>
    </row>
    <row r="149" spans="2:7">
      <c r="B149" s="5" t="s">
        <v>1039</v>
      </c>
      <c r="C149">
        <f t="shared" si="4"/>
        <v>5</v>
      </c>
      <c r="D149" s="2">
        <v>0.98611111111111105</v>
      </c>
      <c r="E149">
        <f t="shared" si="5"/>
        <v>144.69999999999999</v>
      </c>
      <c r="F149">
        <v>-100</v>
      </c>
      <c r="G149" s="7"/>
    </row>
    <row r="150" spans="2:7">
      <c r="B150" s="5" t="s">
        <v>1040</v>
      </c>
      <c r="C150">
        <f t="shared" si="4"/>
        <v>5</v>
      </c>
      <c r="D150" s="2">
        <v>0.99305555555555503</v>
      </c>
      <c r="E150">
        <f t="shared" si="5"/>
        <v>144.6</v>
      </c>
      <c r="F150">
        <v>-100</v>
      </c>
      <c r="G150" s="7"/>
    </row>
    <row r="151" spans="2:7">
      <c r="B151" s="6">
        <v>1440144.4</v>
      </c>
    </row>
  </sheetData>
  <phoneticPr fontId="1"/>
  <hyperlinks>
    <hyperlink ref="B1" location="Dashboard!A1" display="Dashboard!A1" xr:uid="{12709C94-FBBB-4A06-8ECD-313F98E47FAF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F63B1-A929-4431-91EE-00B4A5E3EA46}">
  <dimension ref="B1:H151"/>
  <sheetViews>
    <sheetView zoomScale="85" zoomScaleNormal="85" workbookViewId="0">
      <selection activeCell="L6" sqref="L6"/>
    </sheetView>
  </sheetViews>
  <sheetFormatPr defaultRowHeight="18.45"/>
  <cols>
    <col min="1" max="1" width="2.640625" customWidth="1"/>
    <col min="2" max="2" width="17.140625" bestFit="1" customWidth="1"/>
    <col min="3" max="3" width="8.7109375" bestFit="1" customWidth="1"/>
    <col min="7" max="7" width="10.0703125" bestFit="1" customWidth="1"/>
  </cols>
  <sheetData>
    <row r="1" spans="2:7">
      <c r="B1" s="1" t="s">
        <v>1477</v>
      </c>
    </row>
    <row r="2" spans="2:7">
      <c r="B2" s="3" t="s">
        <v>6</v>
      </c>
    </row>
    <row r="3" spans="2:7">
      <c r="B3" s="3" t="s">
        <v>1042</v>
      </c>
    </row>
    <row r="4" spans="2:7">
      <c r="B4" s="3" t="s">
        <v>8</v>
      </c>
    </row>
    <row r="5" spans="2:7" ht="182.6" customHeight="1">
      <c r="B5" s="3"/>
    </row>
    <row r="6" spans="2:7">
      <c r="B6" s="3"/>
      <c r="D6" t="s">
        <v>2</v>
      </c>
      <c r="E6" t="s">
        <v>299</v>
      </c>
      <c r="F6" t="s">
        <v>300</v>
      </c>
    </row>
    <row r="7" spans="2:7">
      <c r="B7" s="4" t="s">
        <v>1043</v>
      </c>
      <c r="C7">
        <f>FIND(",",$B7)</f>
        <v>2</v>
      </c>
      <c r="D7" s="2">
        <v>0</v>
      </c>
      <c r="E7">
        <f>VALUE(MID($B7,C7+1,LEN($B7)-$C7))</f>
        <v>140.80000000000001</v>
      </c>
      <c r="F7">
        <v>-100</v>
      </c>
      <c r="G7" s="7"/>
    </row>
    <row r="8" spans="2:7">
      <c r="B8" s="4" t="s">
        <v>899</v>
      </c>
      <c r="C8">
        <f t="shared" ref="C8:C71" si="0">FIND(",",$B8)</f>
        <v>3</v>
      </c>
      <c r="D8" s="2">
        <v>6.9444444444444441E-3</v>
      </c>
      <c r="E8">
        <f t="shared" ref="E8:E71" si="1">VALUE(MID($B8,C8+1,LEN($B8)-$C8))</f>
        <v>140.80000000000001</v>
      </c>
      <c r="F8">
        <v>-100</v>
      </c>
      <c r="G8" s="7"/>
    </row>
    <row r="9" spans="2:7">
      <c r="B9" s="4" t="s">
        <v>1044</v>
      </c>
      <c r="C9">
        <f t="shared" si="0"/>
        <v>3</v>
      </c>
      <c r="D9" s="2">
        <v>1.38888888888889E-2</v>
      </c>
      <c r="E9">
        <f t="shared" si="1"/>
        <v>140.9</v>
      </c>
      <c r="F9">
        <v>-100</v>
      </c>
      <c r="G9" s="7"/>
    </row>
    <row r="10" spans="2:7">
      <c r="B10" s="4" t="s">
        <v>1045</v>
      </c>
      <c r="C10">
        <f t="shared" si="0"/>
        <v>3</v>
      </c>
      <c r="D10" s="2">
        <v>2.0833333333333301E-2</v>
      </c>
      <c r="E10">
        <f t="shared" si="1"/>
        <v>140.9</v>
      </c>
      <c r="F10">
        <v>-100</v>
      </c>
      <c r="G10" s="7"/>
    </row>
    <row r="11" spans="2:7">
      <c r="B11" s="4" t="s">
        <v>1046</v>
      </c>
      <c r="C11">
        <f t="shared" si="0"/>
        <v>3</v>
      </c>
      <c r="D11" s="2">
        <v>2.7777777777777801E-2</v>
      </c>
      <c r="E11">
        <f t="shared" si="1"/>
        <v>140.80000000000001</v>
      </c>
      <c r="F11">
        <v>-100</v>
      </c>
      <c r="G11" s="7"/>
    </row>
    <row r="12" spans="2:7">
      <c r="B12" s="4" t="s">
        <v>206</v>
      </c>
      <c r="C12">
        <f t="shared" si="0"/>
        <v>3</v>
      </c>
      <c r="D12" s="2">
        <v>3.4722222222222203E-2</v>
      </c>
      <c r="E12">
        <f t="shared" si="1"/>
        <v>140.69999999999999</v>
      </c>
      <c r="F12">
        <v>-100</v>
      </c>
      <c r="G12" s="7"/>
    </row>
    <row r="13" spans="2:7">
      <c r="B13" s="4" t="s">
        <v>1047</v>
      </c>
      <c r="C13">
        <f t="shared" si="0"/>
        <v>3</v>
      </c>
      <c r="D13" s="2">
        <v>4.1666666666666699E-2</v>
      </c>
      <c r="E13">
        <f t="shared" si="1"/>
        <v>140.5</v>
      </c>
      <c r="F13">
        <v>-100</v>
      </c>
      <c r="G13" s="7"/>
    </row>
    <row r="14" spans="2:7">
      <c r="B14" s="4" t="s">
        <v>1048</v>
      </c>
      <c r="C14">
        <f t="shared" si="0"/>
        <v>3</v>
      </c>
      <c r="D14" s="2">
        <v>4.8611111111111098E-2</v>
      </c>
      <c r="E14">
        <f t="shared" si="1"/>
        <v>140.4</v>
      </c>
      <c r="F14">
        <v>-100</v>
      </c>
      <c r="G14" s="7"/>
    </row>
    <row r="15" spans="2:7">
      <c r="B15" s="4" t="s">
        <v>1049</v>
      </c>
      <c r="C15">
        <f t="shared" si="0"/>
        <v>3</v>
      </c>
      <c r="D15" s="2">
        <v>5.5555555555555601E-2</v>
      </c>
      <c r="E15">
        <f t="shared" si="1"/>
        <v>140.1</v>
      </c>
      <c r="F15">
        <v>-100</v>
      </c>
      <c r="G15" s="7"/>
    </row>
    <row r="16" spans="2:7">
      <c r="B16" s="4" t="s">
        <v>1050</v>
      </c>
      <c r="C16">
        <f t="shared" si="0"/>
        <v>3</v>
      </c>
      <c r="D16" s="2">
        <v>6.25E-2</v>
      </c>
      <c r="E16">
        <f t="shared" si="1"/>
        <v>139.9</v>
      </c>
      <c r="F16">
        <v>-100</v>
      </c>
      <c r="G16" s="7"/>
    </row>
    <row r="17" spans="2:8">
      <c r="B17" s="4" t="s">
        <v>1051</v>
      </c>
      <c r="C17">
        <f t="shared" si="0"/>
        <v>4</v>
      </c>
      <c r="D17" s="2">
        <v>6.9444444444444406E-2</v>
      </c>
      <c r="E17">
        <f t="shared" si="1"/>
        <v>139.6</v>
      </c>
      <c r="F17">
        <v>-100</v>
      </c>
      <c r="G17" s="7"/>
    </row>
    <row r="18" spans="2:8">
      <c r="B18" s="4" t="s">
        <v>1052</v>
      </c>
      <c r="C18">
        <f t="shared" si="0"/>
        <v>4</v>
      </c>
      <c r="D18" s="2">
        <v>7.6388888888888895E-2</v>
      </c>
      <c r="E18">
        <f t="shared" si="1"/>
        <v>139.19999999999999</v>
      </c>
      <c r="F18">
        <v>-100</v>
      </c>
      <c r="G18" s="7"/>
    </row>
    <row r="19" spans="2:8">
      <c r="B19" s="4" t="s">
        <v>1053</v>
      </c>
      <c r="C19">
        <f t="shared" si="0"/>
        <v>4</v>
      </c>
      <c r="D19" s="2">
        <v>8.3333333333333301E-2</v>
      </c>
      <c r="E19">
        <f t="shared" si="1"/>
        <v>138.80000000000001</v>
      </c>
      <c r="F19">
        <v>-100</v>
      </c>
      <c r="G19" s="7"/>
    </row>
    <row r="20" spans="2:8">
      <c r="B20" s="4" t="s">
        <v>1054</v>
      </c>
      <c r="C20">
        <f t="shared" si="0"/>
        <v>4</v>
      </c>
      <c r="D20" s="2">
        <v>9.0277777777777804E-2</v>
      </c>
      <c r="E20">
        <f t="shared" si="1"/>
        <v>138.19999999999999</v>
      </c>
      <c r="F20">
        <v>-100</v>
      </c>
      <c r="H20" s="7"/>
    </row>
    <row r="21" spans="2:8">
      <c r="B21" s="4" t="s">
        <v>1055</v>
      </c>
      <c r="C21">
        <f t="shared" si="0"/>
        <v>4</v>
      </c>
      <c r="D21" s="2">
        <v>9.7222222222222196E-2</v>
      </c>
      <c r="E21">
        <f t="shared" si="1"/>
        <v>137.6</v>
      </c>
      <c r="F21">
        <v>-100</v>
      </c>
      <c r="G21" s="7"/>
    </row>
    <row r="22" spans="2:8">
      <c r="B22" s="4" t="s">
        <v>1056</v>
      </c>
      <c r="C22">
        <f t="shared" si="0"/>
        <v>4</v>
      </c>
      <c r="D22" s="2">
        <v>0.104166666666667</v>
      </c>
      <c r="E22">
        <f t="shared" si="1"/>
        <v>136.80000000000001</v>
      </c>
      <c r="F22">
        <v>-100</v>
      </c>
      <c r="G22" s="7"/>
    </row>
    <row r="23" spans="2:8">
      <c r="B23" s="4" t="s">
        <v>1057</v>
      </c>
      <c r="C23">
        <f t="shared" si="0"/>
        <v>4</v>
      </c>
      <c r="D23" s="2">
        <v>0.11111111111111099</v>
      </c>
      <c r="E23">
        <f t="shared" si="1"/>
        <v>135.9</v>
      </c>
      <c r="F23">
        <v>-100</v>
      </c>
      <c r="G23" s="7"/>
    </row>
    <row r="24" spans="2:8">
      <c r="B24" s="4" t="s">
        <v>1058</v>
      </c>
      <c r="C24">
        <f t="shared" si="0"/>
        <v>4</v>
      </c>
      <c r="D24" s="2">
        <v>0.118055555555556</v>
      </c>
      <c r="E24">
        <f t="shared" si="1"/>
        <v>134.9</v>
      </c>
      <c r="F24">
        <v>-100</v>
      </c>
      <c r="G24" s="7"/>
    </row>
    <row r="25" spans="2:8">
      <c r="B25" s="4" t="s">
        <v>1059</v>
      </c>
      <c r="C25">
        <f t="shared" si="0"/>
        <v>4</v>
      </c>
      <c r="D25" s="2">
        <v>0.125</v>
      </c>
      <c r="E25">
        <f t="shared" si="1"/>
        <v>133.69999999999999</v>
      </c>
      <c r="F25">
        <v>-100</v>
      </c>
      <c r="G25" s="7"/>
    </row>
    <row r="26" spans="2:8">
      <c r="B26" s="4" t="s">
        <v>1060</v>
      </c>
      <c r="C26">
        <f t="shared" si="0"/>
        <v>4</v>
      </c>
      <c r="D26" s="2">
        <v>0.131944444444444</v>
      </c>
      <c r="E26">
        <f t="shared" si="1"/>
        <v>132.30000000000001</v>
      </c>
      <c r="F26">
        <v>-100</v>
      </c>
      <c r="G26" s="7"/>
    </row>
    <row r="27" spans="2:8">
      <c r="B27" s="4" t="s">
        <v>1061</v>
      </c>
      <c r="C27">
        <f t="shared" si="0"/>
        <v>4</v>
      </c>
      <c r="D27" s="2">
        <v>0.13888888888888901</v>
      </c>
      <c r="E27">
        <f t="shared" si="1"/>
        <v>130.80000000000001</v>
      </c>
      <c r="F27">
        <v>-100</v>
      </c>
      <c r="G27" s="7"/>
    </row>
    <row r="28" spans="2:8">
      <c r="B28" s="4" t="s">
        <v>1062</v>
      </c>
      <c r="C28">
        <f t="shared" si="0"/>
        <v>4</v>
      </c>
      <c r="D28" s="2">
        <v>0.14583333333333301</v>
      </c>
      <c r="E28">
        <f t="shared" si="1"/>
        <v>129</v>
      </c>
      <c r="F28">
        <v>-100</v>
      </c>
      <c r="G28" s="7"/>
    </row>
    <row r="29" spans="2:8">
      <c r="B29" s="4" t="s">
        <v>627</v>
      </c>
      <c r="C29">
        <f t="shared" si="0"/>
        <v>4</v>
      </c>
      <c r="D29" s="2">
        <v>0.15277777777777801</v>
      </c>
      <c r="E29">
        <f t="shared" si="1"/>
        <v>127.1</v>
      </c>
      <c r="F29">
        <v>-100</v>
      </c>
      <c r="G29" s="7"/>
    </row>
    <row r="30" spans="2:8">
      <c r="B30" s="4" t="s">
        <v>1063</v>
      </c>
      <c r="C30">
        <f t="shared" si="0"/>
        <v>4</v>
      </c>
      <c r="D30" s="2">
        <v>0.15972222222222199</v>
      </c>
      <c r="E30">
        <f t="shared" si="1"/>
        <v>125.1</v>
      </c>
      <c r="F30">
        <v>-100</v>
      </c>
      <c r="G30" s="7"/>
    </row>
    <row r="31" spans="2:8">
      <c r="B31" s="4" t="s">
        <v>1064</v>
      </c>
      <c r="C31">
        <f t="shared" si="0"/>
        <v>4</v>
      </c>
      <c r="D31" s="2">
        <v>0.16666666666666699</v>
      </c>
      <c r="E31">
        <f t="shared" si="1"/>
        <v>122.8</v>
      </c>
      <c r="F31">
        <v>-100</v>
      </c>
      <c r="G31" s="7"/>
    </row>
    <row r="32" spans="2:8">
      <c r="B32" s="4" t="s">
        <v>1065</v>
      </c>
      <c r="C32">
        <f t="shared" si="0"/>
        <v>4</v>
      </c>
      <c r="D32" s="2">
        <v>0.17361111111111099</v>
      </c>
      <c r="E32">
        <f t="shared" si="1"/>
        <v>120.4</v>
      </c>
      <c r="F32">
        <v>-100</v>
      </c>
      <c r="G32" s="7"/>
    </row>
    <row r="33" spans="2:7">
      <c r="B33" s="4" t="s">
        <v>1066</v>
      </c>
      <c r="C33">
        <f t="shared" si="0"/>
        <v>4</v>
      </c>
      <c r="D33" s="2">
        <v>0.180555555555556</v>
      </c>
      <c r="E33">
        <f t="shared" si="1"/>
        <v>117.9</v>
      </c>
      <c r="F33">
        <v>-100</v>
      </c>
      <c r="G33" s="7"/>
    </row>
    <row r="34" spans="2:7">
      <c r="B34" s="4" t="s">
        <v>1067</v>
      </c>
      <c r="C34">
        <f t="shared" si="0"/>
        <v>4</v>
      </c>
      <c r="D34" s="2">
        <v>0.1875</v>
      </c>
      <c r="E34">
        <f t="shared" si="1"/>
        <v>115.3</v>
      </c>
      <c r="F34">
        <v>-100</v>
      </c>
      <c r="G34" s="7"/>
    </row>
    <row r="35" spans="2:7">
      <c r="B35" s="4" t="s">
        <v>1068</v>
      </c>
      <c r="C35">
        <f t="shared" si="0"/>
        <v>4</v>
      </c>
      <c r="D35" s="2">
        <v>0.194444444444444</v>
      </c>
      <c r="E35">
        <f t="shared" si="1"/>
        <v>112.6</v>
      </c>
      <c r="F35">
        <v>-100</v>
      </c>
      <c r="G35" s="7"/>
    </row>
    <row r="36" spans="2:7">
      <c r="B36" s="4" t="s">
        <v>1069</v>
      </c>
      <c r="C36">
        <f t="shared" si="0"/>
        <v>4</v>
      </c>
      <c r="D36" s="2">
        <v>0.20138888888888901</v>
      </c>
      <c r="E36">
        <f t="shared" si="1"/>
        <v>109.8</v>
      </c>
      <c r="F36">
        <v>-100</v>
      </c>
      <c r="G36" s="7"/>
    </row>
    <row r="37" spans="2:7">
      <c r="B37" s="4" t="s">
        <v>1070</v>
      </c>
      <c r="C37">
        <f t="shared" si="0"/>
        <v>4</v>
      </c>
      <c r="D37" s="2">
        <v>0.20833333333333301</v>
      </c>
      <c r="E37">
        <f t="shared" si="1"/>
        <v>106.9</v>
      </c>
      <c r="F37">
        <v>-100</v>
      </c>
      <c r="G37" s="7"/>
    </row>
    <row r="38" spans="2:7">
      <c r="B38" s="4" t="s">
        <v>1071</v>
      </c>
      <c r="C38">
        <f t="shared" si="0"/>
        <v>4</v>
      </c>
      <c r="D38" s="2">
        <v>0.21527777777777801</v>
      </c>
      <c r="E38">
        <f t="shared" si="1"/>
        <v>104</v>
      </c>
      <c r="F38">
        <v>-100</v>
      </c>
      <c r="G38" s="7"/>
    </row>
    <row r="39" spans="2:7">
      <c r="B39" s="4" t="s">
        <v>1072</v>
      </c>
      <c r="C39">
        <f t="shared" si="0"/>
        <v>4</v>
      </c>
      <c r="D39" s="2">
        <v>0.22222222222222199</v>
      </c>
      <c r="E39">
        <f t="shared" si="1"/>
        <v>101</v>
      </c>
      <c r="F39">
        <v>-100</v>
      </c>
      <c r="G39" s="7"/>
    </row>
    <row r="40" spans="2:7">
      <c r="B40" s="4" t="s">
        <v>1073</v>
      </c>
      <c r="C40">
        <f t="shared" si="0"/>
        <v>4</v>
      </c>
      <c r="D40" s="2">
        <v>0.22916666666666699</v>
      </c>
      <c r="E40">
        <f t="shared" si="1"/>
        <v>98.1</v>
      </c>
      <c r="F40">
        <v>-100</v>
      </c>
      <c r="G40" s="7"/>
    </row>
    <row r="41" spans="2:7">
      <c r="B41" s="4" t="s">
        <v>1074</v>
      </c>
      <c r="C41">
        <f t="shared" si="0"/>
        <v>4</v>
      </c>
      <c r="D41" s="2">
        <v>0.23611111111111099</v>
      </c>
      <c r="E41">
        <f t="shared" si="1"/>
        <v>95.1</v>
      </c>
      <c r="F41">
        <v>-100</v>
      </c>
      <c r="G41" s="7"/>
    </row>
    <row r="42" spans="2:7">
      <c r="B42" s="4" t="s">
        <v>1075</v>
      </c>
      <c r="C42">
        <f t="shared" si="0"/>
        <v>4</v>
      </c>
      <c r="D42" s="2">
        <v>0.243055555555556</v>
      </c>
      <c r="E42">
        <f t="shared" si="1"/>
        <v>92.2</v>
      </c>
      <c r="F42">
        <v>-100</v>
      </c>
      <c r="G42" s="7"/>
    </row>
    <row r="43" spans="2:7">
      <c r="B43" s="4" t="s">
        <v>1076</v>
      </c>
      <c r="C43">
        <f t="shared" si="0"/>
        <v>4</v>
      </c>
      <c r="D43" s="2">
        <v>0.25</v>
      </c>
      <c r="E43">
        <f t="shared" si="1"/>
        <v>89.2</v>
      </c>
      <c r="F43">
        <v>-100</v>
      </c>
      <c r="G43" s="7"/>
    </row>
    <row r="44" spans="2:7">
      <c r="B44" s="4" t="s">
        <v>1077</v>
      </c>
      <c r="C44">
        <f t="shared" si="0"/>
        <v>4</v>
      </c>
      <c r="D44" s="2">
        <v>0.25694444444444398</v>
      </c>
      <c r="E44">
        <f t="shared" si="1"/>
        <v>86.3</v>
      </c>
      <c r="F44">
        <v>-100</v>
      </c>
      <c r="G44" s="7"/>
    </row>
    <row r="45" spans="2:7">
      <c r="B45" s="4" t="s">
        <v>935</v>
      </c>
      <c r="C45">
        <f t="shared" si="0"/>
        <v>4</v>
      </c>
      <c r="D45" s="2">
        <v>0.26388888888888901</v>
      </c>
      <c r="E45">
        <f t="shared" si="1"/>
        <v>83.4</v>
      </c>
      <c r="F45">
        <f>E45</f>
        <v>83.4</v>
      </c>
      <c r="G45" s="7"/>
    </row>
    <row r="46" spans="2:7">
      <c r="B46" s="4" t="s">
        <v>1078</v>
      </c>
      <c r="C46">
        <f t="shared" si="0"/>
        <v>4</v>
      </c>
      <c r="D46" s="2">
        <v>0.27083333333333298</v>
      </c>
      <c r="E46">
        <f t="shared" si="1"/>
        <v>80.599999999999994</v>
      </c>
      <c r="F46">
        <v>-100</v>
      </c>
      <c r="G46" s="7"/>
    </row>
    <row r="47" spans="2:7">
      <c r="B47" s="4" t="s">
        <v>1079</v>
      </c>
      <c r="C47">
        <f t="shared" si="0"/>
        <v>4</v>
      </c>
      <c r="D47" s="2">
        <v>0.27777777777777801</v>
      </c>
      <c r="E47">
        <f t="shared" si="1"/>
        <v>77.7</v>
      </c>
      <c r="F47">
        <v>-100</v>
      </c>
      <c r="G47" s="7"/>
    </row>
    <row r="48" spans="2:7">
      <c r="B48" s="4" t="s">
        <v>1080</v>
      </c>
      <c r="C48">
        <f t="shared" si="0"/>
        <v>4</v>
      </c>
      <c r="D48" s="2">
        <v>0.28472222222222199</v>
      </c>
      <c r="E48">
        <f t="shared" si="1"/>
        <v>74.900000000000006</v>
      </c>
      <c r="F48">
        <v>-100</v>
      </c>
      <c r="G48" s="7"/>
    </row>
    <row r="49" spans="2:8">
      <c r="B49" s="4" t="s">
        <v>1081</v>
      </c>
      <c r="C49">
        <f t="shared" si="0"/>
        <v>4</v>
      </c>
      <c r="D49" s="2">
        <v>0.29166666666666702</v>
      </c>
      <c r="E49">
        <f t="shared" si="1"/>
        <v>72.2</v>
      </c>
      <c r="F49">
        <v>-100</v>
      </c>
      <c r="G49" s="7"/>
    </row>
    <row r="50" spans="2:8">
      <c r="B50" s="4" t="s">
        <v>1082</v>
      </c>
      <c r="C50">
        <f t="shared" si="0"/>
        <v>4</v>
      </c>
      <c r="D50" s="2">
        <v>0.29861111111111099</v>
      </c>
      <c r="E50">
        <f t="shared" si="1"/>
        <v>69.5</v>
      </c>
      <c r="F50">
        <f>E50</f>
        <v>69.5</v>
      </c>
      <c r="G50" s="7"/>
    </row>
    <row r="51" spans="2:8">
      <c r="B51" s="4" t="s">
        <v>1083</v>
      </c>
      <c r="C51">
        <f t="shared" si="0"/>
        <v>4</v>
      </c>
      <c r="D51" s="2">
        <v>0.30555555555555602</v>
      </c>
      <c r="E51">
        <f t="shared" si="1"/>
        <v>66.8</v>
      </c>
      <c r="F51">
        <v>-100</v>
      </c>
      <c r="G51" s="7"/>
    </row>
    <row r="52" spans="2:8">
      <c r="B52" s="4" t="s">
        <v>1084</v>
      </c>
      <c r="C52">
        <f t="shared" si="0"/>
        <v>4</v>
      </c>
      <c r="D52" s="2">
        <v>0.3125</v>
      </c>
      <c r="E52">
        <f t="shared" si="1"/>
        <v>64.3</v>
      </c>
      <c r="F52">
        <v>-100</v>
      </c>
      <c r="G52" s="7"/>
    </row>
    <row r="53" spans="2:8">
      <c r="B53" s="4" t="s">
        <v>1085</v>
      </c>
      <c r="C53">
        <f t="shared" si="0"/>
        <v>4</v>
      </c>
      <c r="D53" s="2">
        <v>0.31944444444444398</v>
      </c>
      <c r="E53">
        <f t="shared" si="1"/>
        <v>61.8</v>
      </c>
      <c r="F53">
        <v>-100</v>
      </c>
      <c r="G53" s="7"/>
    </row>
    <row r="54" spans="2:8">
      <c r="B54" s="4" t="s">
        <v>1086</v>
      </c>
      <c r="C54">
        <f t="shared" si="0"/>
        <v>4</v>
      </c>
      <c r="D54" s="2">
        <v>0.32638888888888901</v>
      </c>
      <c r="E54">
        <f t="shared" si="1"/>
        <v>59.4</v>
      </c>
      <c r="F54">
        <v>-100</v>
      </c>
      <c r="G54" s="7"/>
    </row>
    <row r="55" spans="2:8">
      <c r="B55" s="4" t="s">
        <v>1087</v>
      </c>
      <c r="C55">
        <f t="shared" si="0"/>
        <v>4</v>
      </c>
      <c r="D55" s="2">
        <v>0.33333333333333298</v>
      </c>
      <c r="E55">
        <f t="shared" si="1"/>
        <v>57.2</v>
      </c>
      <c r="F55">
        <v>-100</v>
      </c>
      <c r="G55" s="7"/>
    </row>
    <row r="56" spans="2:8">
      <c r="B56" s="4" t="s">
        <v>1088</v>
      </c>
      <c r="C56">
        <f t="shared" si="0"/>
        <v>4</v>
      </c>
      <c r="D56" s="2">
        <v>0.34027777777777801</v>
      </c>
      <c r="E56">
        <f t="shared" si="1"/>
        <v>55.1</v>
      </c>
      <c r="F56">
        <v>-100</v>
      </c>
      <c r="G56" s="7"/>
    </row>
    <row r="57" spans="2:8">
      <c r="B57" s="4" t="s">
        <v>1089</v>
      </c>
      <c r="C57">
        <f t="shared" si="0"/>
        <v>4</v>
      </c>
      <c r="D57" s="2">
        <v>0.34722222222222199</v>
      </c>
      <c r="E57">
        <f t="shared" si="1"/>
        <v>53.2</v>
      </c>
      <c r="F57">
        <v>-100</v>
      </c>
      <c r="G57" s="7"/>
    </row>
    <row r="58" spans="2:8">
      <c r="B58" s="4" t="s">
        <v>1090</v>
      </c>
      <c r="C58">
        <f t="shared" si="0"/>
        <v>4</v>
      </c>
      <c r="D58" s="2">
        <v>0.35416666666666702</v>
      </c>
      <c r="E58">
        <f t="shared" si="1"/>
        <v>51.5</v>
      </c>
      <c r="F58">
        <v>-100</v>
      </c>
      <c r="G58" s="7"/>
    </row>
    <row r="59" spans="2:8">
      <c r="B59" s="4" t="s">
        <v>1091</v>
      </c>
      <c r="C59">
        <f t="shared" si="0"/>
        <v>4</v>
      </c>
      <c r="D59" s="2">
        <v>0.36111111111111099</v>
      </c>
      <c r="E59">
        <f t="shared" si="1"/>
        <v>50</v>
      </c>
      <c r="F59">
        <v>-100</v>
      </c>
      <c r="G59" s="7"/>
    </row>
    <row r="60" spans="2:8">
      <c r="B60" s="4" t="s">
        <v>1092</v>
      </c>
      <c r="C60">
        <f t="shared" si="0"/>
        <v>4</v>
      </c>
      <c r="D60" s="2">
        <v>0.36805555555555602</v>
      </c>
      <c r="E60">
        <f t="shared" si="1"/>
        <v>48.8</v>
      </c>
      <c r="F60">
        <v>-100</v>
      </c>
      <c r="G60" s="7"/>
    </row>
    <row r="61" spans="2:8">
      <c r="B61" s="4" t="s">
        <v>1093</v>
      </c>
      <c r="C61">
        <f t="shared" si="0"/>
        <v>4</v>
      </c>
      <c r="D61" s="2">
        <v>0.375</v>
      </c>
      <c r="E61">
        <f t="shared" si="1"/>
        <v>47.9</v>
      </c>
      <c r="F61">
        <v>-100</v>
      </c>
      <c r="G61" s="7"/>
    </row>
    <row r="62" spans="2:8">
      <c r="B62" s="4" t="s">
        <v>1094</v>
      </c>
      <c r="C62">
        <f t="shared" si="0"/>
        <v>4</v>
      </c>
      <c r="D62" s="2">
        <v>0.38194444444444398</v>
      </c>
      <c r="E62">
        <f t="shared" si="1"/>
        <v>47.2</v>
      </c>
      <c r="F62">
        <v>-100</v>
      </c>
      <c r="G62" s="7"/>
    </row>
    <row r="63" spans="2:8">
      <c r="B63" s="4" t="s">
        <v>1095</v>
      </c>
      <c r="C63">
        <f t="shared" si="0"/>
        <v>4</v>
      </c>
      <c r="D63" s="2">
        <v>0.38888888888888901</v>
      </c>
      <c r="E63">
        <f t="shared" si="1"/>
        <v>46.8</v>
      </c>
      <c r="F63">
        <v>-100</v>
      </c>
      <c r="G63" s="7"/>
    </row>
    <row r="64" spans="2:8">
      <c r="B64" s="4" t="s">
        <v>1096</v>
      </c>
      <c r="C64">
        <f t="shared" si="0"/>
        <v>4</v>
      </c>
      <c r="D64" s="2">
        <v>0.39583333333333298</v>
      </c>
      <c r="E64">
        <f t="shared" si="1"/>
        <v>46.7</v>
      </c>
      <c r="F64">
        <v>-100</v>
      </c>
      <c r="H64" s="7"/>
    </row>
    <row r="65" spans="2:7">
      <c r="B65" s="4" t="s">
        <v>1097</v>
      </c>
      <c r="C65">
        <f t="shared" si="0"/>
        <v>4</v>
      </c>
      <c r="D65" s="2">
        <v>0.40277777777777801</v>
      </c>
      <c r="E65">
        <f t="shared" si="1"/>
        <v>46.9</v>
      </c>
      <c r="F65">
        <v>-100</v>
      </c>
      <c r="G65" s="7"/>
    </row>
    <row r="66" spans="2:7">
      <c r="B66" s="4" t="s">
        <v>1098</v>
      </c>
      <c r="C66">
        <f t="shared" si="0"/>
        <v>4</v>
      </c>
      <c r="D66" s="2">
        <v>0.40972222222222199</v>
      </c>
      <c r="E66">
        <f t="shared" si="1"/>
        <v>47.4</v>
      </c>
      <c r="F66">
        <v>-100</v>
      </c>
      <c r="G66" s="7"/>
    </row>
    <row r="67" spans="2:7">
      <c r="B67" s="4" t="s">
        <v>1099</v>
      </c>
      <c r="C67">
        <f t="shared" si="0"/>
        <v>4</v>
      </c>
      <c r="D67" s="2">
        <v>0.41666666666666702</v>
      </c>
      <c r="E67">
        <f t="shared" si="1"/>
        <v>48.2</v>
      </c>
      <c r="F67">
        <v>-100</v>
      </c>
      <c r="G67" s="7"/>
    </row>
    <row r="68" spans="2:7">
      <c r="B68" s="4" t="s">
        <v>1100</v>
      </c>
      <c r="C68">
        <f t="shared" si="0"/>
        <v>4</v>
      </c>
      <c r="D68" s="2">
        <v>0.42361111111111099</v>
      </c>
      <c r="E68">
        <f t="shared" si="1"/>
        <v>49.3</v>
      </c>
      <c r="F68">
        <v>-100</v>
      </c>
      <c r="G68" s="7"/>
    </row>
    <row r="69" spans="2:7">
      <c r="B69" s="4" t="s">
        <v>1101</v>
      </c>
      <c r="C69">
        <f t="shared" si="0"/>
        <v>4</v>
      </c>
      <c r="D69" s="2">
        <v>0.43055555555555602</v>
      </c>
      <c r="E69">
        <f t="shared" si="1"/>
        <v>50.6</v>
      </c>
      <c r="F69">
        <v>-100</v>
      </c>
      <c r="G69" s="7"/>
    </row>
    <row r="70" spans="2:7">
      <c r="B70" s="4" t="s">
        <v>1102</v>
      </c>
      <c r="C70">
        <f t="shared" si="0"/>
        <v>4</v>
      </c>
      <c r="D70" s="2">
        <v>0.4375</v>
      </c>
      <c r="E70">
        <f t="shared" si="1"/>
        <v>52.2</v>
      </c>
      <c r="F70">
        <v>-100</v>
      </c>
      <c r="G70" s="7"/>
    </row>
    <row r="71" spans="2:7">
      <c r="B71" s="4" t="s">
        <v>1103</v>
      </c>
      <c r="C71">
        <f t="shared" si="0"/>
        <v>4</v>
      </c>
      <c r="D71" s="2">
        <v>0.44444444444444398</v>
      </c>
      <c r="E71">
        <f t="shared" si="1"/>
        <v>53.9</v>
      </c>
      <c r="F71">
        <v>-100</v>
      </c>
      <c r="G71" s="7"/>
    </row>
    <row r="72" spans="2:7">
      <c r="B72" s="4" t="s">
        <v>1104</v>
      </c>
      <c r="C72">
        <f t="shared" ref="C72:C135" si="2">FIND(",",$B72)</f>
        <v>4</v>
      </c>
      <c r="D72" s="2">
        <v>0.45138888888888901</v>
      </c>
      <c r="E72">
        <f t="shared" ref="E72:E135" si="3">VALUE(MID($B72,C72+1,LEN($B72)-$C72))</f>
        <v>55.9</v>
      </c>
      <c r="F72">
        <v>-100</v>
      </c>
      <c r="G72" s="7"/>
    </row>
    <row r="73" spans="2:7">
      <c r="B73" s="4" t="s">
        <v>1105</v>
      </c>
      <c r="C73">
        <f t="shared" si="2"/>
        <v>4</v>
      </c>
      <c r="D73" s="2">
        <v>0.45833333333333298</v>
      </c>
      <c r="E73">
        <f t="shared" si="3"/>
        <v>58</v>
      </c>
      <c r="F73">
        <v>-100</v>
      </c>
      <c r="G73" s="7"/>
    </row>
    <row r="74" spans="2:7">
      <c r="B74" s="4" t="s">
        <v>1106</v>
      </c>
      <c r="C74">
        <f t="shared" si="2"/>
        <v>4</v>
      </c>
      <c r="D74" s="2">
        <v>0.46527777777777801</v>
      </c>
      <c r="E74">
        <f t="shared" si="3"/>
        <v>60.2</v>
      </c>
      <c r="F74">
        <v>-100</v>
      </c>
      <c r="G74" s="7"/>
    </row>
    <row r="75" spans="2:7">
      <c r="B75" s="4" t="s">
        <v>1107</v>
      </c>
      <c r="C75">
        <f t="shared" si="2"/>
        <v>4</v>
      </c>
      <c r="D75" s="2">
        <v>0.47222222222222199</v>
      </c>
      <c r="E75">
        <f t="shared" si="3"/>
        <v>62.6</v>
      </c>
      <c r="F75">
        <v>-100</v>
      </c>
      <c r="G75" s="7"/>
    </row>
    <row r="76" spans="2:7">
      <c r="B76" s="4" t="s">
        <v>1108</v>
      </c>
      <c r="C76">
        <f t="shared" si="2"/>
        <v>4</v>
      </c>
      <c r="D76" s="2">
        <v>0.47916666666666702</v>
      </c>
      <c r="E76">
        <f t="shared" si="3"/>
        <v>65.099999999999994</v>
      </c>
      <c r="F76">
        <v>-100</v>
      </c>
      <c r="G76" s="7"/>
    </row>
    <row r="77" spans="2:7">
      <c r="B77" s="4" t="s">
        <v>1109</v>
      </c>
      <c r="C77">
        <f t="shared" si="2"/>
        <v>4</v>
      </c>
      <c r="D77" s="2">
        <v>0.48611111111111099</v>
      </c>
      <c r="E77">
        <f t="shared" si="3"/>
        <v>67.7</v>
      </c>
      <c r="F77">
        <v>-100</v>
      </c>
      <c r="G77" s="7"/>
    </row>
    <row r="78" spans="2:7">
      <c r="B78" s="4" t="s">
        <v>1110</v>
      </c>
      <c r="C78">
        <f t="shared" si="2"/>
        <v>4</v>
      </c>
      <c r="D78" s="2">
        <v>0.49305555555555602</v>
      </c>
      <c r="E78">
        <f t="shared" si="3"/>
        <v>70.3</v>
      </c>
      <c r="F78">
        <v>-100</v>
      </c>
      <c r="G78" s="7"/>
    </row>
    <row r="79" spans="2:7">
      <c r="B79" s="5" t="s">
        <v>1111</v>
      </c>
      <c r="C79">
        <f t="shared" si="2"/>
        <v>4</v>
      </c>
      <c r="D79" s="2">
        <v>0.5</v>
      </c>
      <c r="E79">
        <f t="shared" si="3"/>
        <v>73</v>
      </c>
      <c r="F79">
        <v>-100</v>
      </c>
      <c r="G79" s="7"/>
    </row>
    <row r="80" spans="2:7">
      <c r="B80" s="5" t="s">
        <v>1112</v>
      </c>
      <c r="C80">
        <f t="shared" si="2"/>
        <v>4</v>
      </c>
      <c r="D80" s="2">
        <v>0.50694444444444398</v>
      </c>
      <c r="E80">
        <f t="shared" si="3"/>
        <v>75.8</v>
      </c>
      <c r="F80">
        <v>-100</v>
      </c>
      <c r="G80" s="7"/>
    </row>
    <row r="81" spans="2:7">
      <c r="B81" s="5" t="s">
        <v>1113</v>
      </c>
      <c r="C81">
        <f t="shared" si="2"/>
        <v>4</v>
      </c>
      <c r="D81" s="2">
        <v>0.51388888888888895</v>
      </c>
      <c r="E81">
        <f t="shared" si="3"/>
        <v>78.599999999999994</v>
      </c>
      <c r="F81">
        <v>-100</v>
      </c>
      <c r="G81" s="7"/>
    </row>
    <row r="82" spans="2:7">
      <c r="B82" s="5" t="s">
        <v>1114</v>
      </c>
      <c r="C82">
        <f t="shared" si="2"/>
        <v>4</v>
      </c>
      <c r="D82" s="2">
        <v>0.52083333333333304</v>
      </c>
      <c r="E82">
        <f t="shared" si="3"/>
        <v>81.5</v>
      </c>
      <c r="F82">
        <v>-100</v>
      </c>
      <c r="G82" s="7"/>
    </row>
    <row r="83" spans="2:7">
      <c r="B83" s="5" t="s">
        <v>1115</v>
      </c>
      <c r="C83">
        <f t="shared" si="2"/>
        <v>4</v>
      </c>
      <c r="D83" s="2">
        <v>0.52777777777777801</v>
      </c>
      <c r="E83">
        <f t="shared" si="3"/>
        <v>84.5</v>
      </c>
      <c r="F83">
        <v>-100</v>
      </c>
      <c r="G83" s="7"/>
    </row>
    <row r="84" spans="2:7">
      <c r="B84" s="5" t="s">
        <v>1116</v>
      </c>
      <c r="C84">
        <f t="shared" si="2"/>
        <v>4</v>
      </c>
      <c r="D84" s="2">
        <v>0.53472222222222199</v>
      </c>
      <c r="E84">
        <f t="shared" si="3"/>
        <v>87.5</v>
      </c>
      <c r="F84">
        <v>-100</v>
      </c>
      <c r="G84" s="7"/>
    </row>
    <row r="85" spans="2:7">
      <c r="B85" s="5" t="s">
        <v>1117</v>
      </c>
      <c r="C85">
        <f t="shared" si="2"/>
        <v>4</v>
      </c>
      <c r="D85" s="2">
        <v>0.54166666666666696</v>
      </c>
      <c r="E85">
        <f t="shared" si="3"/>
        <v>90.6</v>
      </c>
      <c r="F85">
        <v>-100</v>
      </c>
      <c r="G85" s="7"/>
    </row>
    <row r="86" spans="2:7">
      <c r="B86" s="5" t="s">
        <v>1118</v>
      </c>
      <c r="C86">
        <f t="shared" si="2"/>
        <v>4</v>
      </c>
      <c r="D86" s="2">
        <v>0.54861111111111105</v>
      </c>
      <c r="E86">
        <f t="shared" si="3"/>
        <v>93.7</v>
      </c>
      <c r="F86">
        <v>-100</v>
      </c>
      <c r="G86" s="7"/>
    </row>
    <row r="87" spans="2:7">
      <c r="B87" s="5" t="s">
        <v>1119</v>
      </c>
      <c r="C87">
        <f t="shared" si="2"/>
        <v>4</v>
      </c>
      <c r="D87" s="2">
        <v>0.55555555555555602</v>
      </c>
      <c r="E87">
        <f t="shared" si="3"/>
        <v>96.8</v>
      </c>
      <c r="F87">
        <v>-100</v>
      </c>
      <c r="G87" s="7"/>
    </row>
    <row r="88" spans="2:7">
      <c r="B88" s="5" t="s">
        <v>1120</v>
      </c>
      <c r="C88">
        <f t="shared" si="2"/>
        <v>4</v>
      </c>
      <c r="D88" s="2">
        <v>0.5625</v>
      </c>
      <c r="E88">
        <f t="shared" si="3"/>
        <v>100</v>
      </c>
      <c r="F88">
        <v>-100</v>
      </c>
      <c r="G88" s="7"/>
    </row>
    <row r="89" spans="2:7">
      <c r="B89" s="5" t="s">
        <v>1121</v>
      </c>
      <c r="C89">
        <f t="shared" si="2"/>
        <v>4</v>
      </c>
      <c r="D89" s="2">
        <v>0.56944444444444398</v>
      </c>
      <c r="E89">
        <f t="shared" si="3"/>
        <v>103.2</v>
      </c>
      <c r="F89">
        <v>-100</v>
      </c>
      <c r="G89" s="7"/>
    </row>
    <row r="90" spans="2:7">
      <c r="B90" s="5" t="s">
        <v>1122</v>
      </c>
      <c r="C90">
        <f t="shared" si="2"/>
        <v>4</v>
      </c>
      <c r="D90" s="2">
        <v>0.57638888888888895</v>
      </c>
      <c r="E90">
        <f t="shared" si="3"/>
        <v>106.4</v>
      </c>
      <c r="F90">
        <v>-100</v>
      </c>
      <c r="G90" s="7"/>
    </row>
    <row r="91" spans="2:7">
      <c r="B91" s="5" t="s">
        <v>1123</v>
      </c>
      <c r="C91">
        <f t="shared" si="2"/>
        <v>4</v>
      </c>
      <c r="D91" s="2">
        <v>0.58333333333333304</v>
      </c>
      <c r="E91">
        <f t="shared" si="3"/>
        <v>109.6</v>
      </c>
      <c r="F91">
        <v>-100</v>
      </c>
      <c r="G91" s="7"/>
    </row>
    <row r="92" spans="2:7">
      <c r="B92" s="5" t="s">
        <v>1124</v>
      </c>
      <c r="C92">
        <f t="shared" si="2"/>
        <v>4</v>
      </c>
      <c r="D92" s="2">
        <v>0.59027777777777801</v>
      </c>
      <c r="E92">
        <f t="shared" si="3"/>
        <v>112.7</v>
      </c>
      <c r="F92">
        <v>-100</v>
      </c>
      <c r="G92" s="7"/>
    </row>
    <row r="93" spans="2:7">
      <c r="B93" s="5" t="s">
        <v>1125</v>
      </c>
      <c r="C93">
        <f t="shared" si="2"/>
        <v>4</v>
      </c>
      <c r="D93" s="2">
        <v>0.59722222222222199</v>
      </c>
      <c r="E93">
        <f t="shared" si="3"/>
        <v>115.7</v>
      </c>
      <c r="F93">
        <v>-100</v>
      </c>
      <c r="G93" s="7"/>
    </row>
    <row r="94" spans="2:7">
      <c r="B94" s="5" t="s">
        <v>1126</v>
      </c>
      <c r="C94">
        <f t="shared" si="2"/>
        <v>4</v>
      </c>
      <c r="D94" s="2">
        <v>0.60416666666666696</v>
      </c>
      <c r="E94">
        <f t="shared" si="3"/>
        <v>118.7</v>
      </c>
      <c r="F94">
        <v>-100</v>
      </c>
      <c r="G94" s="7"/>
    </row>
    <row r="95" spans="2:7">
      <c r="B95" s="5" t="s">
        <v>1127</v>
      </c>
      <c r="C95">
        <f t="shared" si="2"/>
        <v>4</v>
      </c>
      <c r="D95" s="2">
        <v>0.61111111111111105</v>
      </c>
      <c r="E95">
        <f t="shared" si="3"/>
        <v>121.5</v>
      </c>
      <c r="F95">
        <v>-100</v>
      </c>
      <c r="G95" s="7"/>
    </row>
    <row r="96" spans="2:7">
      <c r="B96" s="5" t="s">
        <v>1128</v>
      </c>
      <c r="C96">
        <f t="shared" si="2"/>
        <v>4</v>
      </c>
      <c r="D96" s="2">
        <v>0.61805555555555503</v>
      </c>
      <c r="E96">
        <f t="shared" si="3"/>
        <v>124.1</v>
      </c>
      <c r="F96">
        <v>-100</v>
      </c>
      <c r="G96" s="7"/>
    </row>
    <row r="97" spans="2:7">
      <c r="B97" s="5" t="s">
        <v>1129</v>
      </c>
      <c r="C97">
        <f t="shared" si="2"/>
        <v>4</v>
      </c>
      <c r="D97" s="2">
        <v>0.625</v>
      </c>
      <c r="E97">
        <f t="shared" si="3"/>
        <v>126.6</v>
      </c>
      <c r="F97">
        <v>-100</v>
      </c>
      <c r="G97" s="7"/>
    </row>
    <row r="98" spans="2:7">
      <c r="B98" s="5" t="s">
        <v>1130</v>
      </c>
      <c r="C98">
        <f t="shared" si="2"/>
        <v>4</v>
      </c>
      <c r="D98" s="2">
        <v>0.63194444444444398</v>
      </c>
      <c r="E98">
        <f t="shared" si="3"/>
        <v>128.9</v>
      </c>
      <c r="F98">
        <v>-100</v>
      </c>
      <c r="G98" s="7"/>
    </row>
    <row r="99" spans="2:7">
      <c r="B99" s="5" t="s">
        <v>1131</v>
      </c>
      <c r="C99">
        <f t="shared" si="2"/>
        <v>4</v>
      </c>
      <c r="D99" s="2">
        <v>0.63888888888888895</v>
      </c>
      <c r="E99">
        <f t="shared" si="3"/>
        <v>130.9</v>
      </c>
      <c r="F99">
        <v>-100</v>
      </c>
      <c r="G99" s="7"/>
    </row>
    <row r="100" spans="2:7">
      <c r="B100" s="5" t="s">
        <v>1132</v>
      </c>
      <c r="C100">
        <f t="shared" si="2"/>
        <v>4</v>
      </c>
      <c r="D100" s="2">
        <v>0.64583333333333304</v>
      </c>
      <c r="E100">
        <f t="shared" si="3"/>
        <v>132.69999999999999</v>
      </c>
      <c r="F100">
        <v>-100</v>
      </c>
      <c r="G100" s="7"/>
    </row>
    <row r="101" spans="2:7">
      <c r="B101" s="5" t="s">
        <v>1133</v>
      </c>
      <c r="C101">
        <f t="shared" si="2"/>
        <v>4</v>
      </c>
      <c r="D101" s="2">
        <v>0.65277777777777801</v>
      </c>
      <c r="E101">
        <f t="shared" si="3"/>
        <v>134.30000000000001</v>
      </c>
      <c r="F101">
        <v>-100</v>
      </c>
      <c r="G101" s="7"/>
    </row>
    <row r="102" spans="2:7">
      <c r="B102" s="5" t="s">
        <v>1134</v>
      </c>
      <c r="C102">
        <f t="shared" si="2"/>
        <v>4</v>
      </c>
      <c r="D102" s="2">
        <v>0.65972222222222199</v>
      </c>
      <c r="E102">
        <f t="shared" si="3"/>
        <v>135.69999999999999</v>
      </c>
      <c r="F102">
        <v>-100</v>
      </c>
      <c r="G102" s="7"/>
    </row>
    <row r="103" spans="2:7">
      <c r="B103" s="5" t="s">
        <v>1135</v>
      </c>
      <c r="C103">
        <f t="shared" si="2"/>
        <v>4</v>
      </c>
      <c r="D103" s="2">
        <v>0.66666666666666696</v>
      </c>
      <c r="E103">
        <f t="shared" si="3"/>
        <v>136.80000000000001</v>
      </c>
      <c r="F103">
        <v>-100</v>
      </c>
      <c r="G103" s="7"/>
    </row>
    <row r="104" spans="2:7">
      <c r="B104" s="5" t="s">
        <v>1136</v>
      </c>
      <c r="C104">
        <f t="shared" si="2"/>
        <v>4</v>
      </c>
      <c r="D104" s="2">
        <v>0.67361111111111105</v>
      </c>
      <c r="E104">
        <f t="shared" si="3"/>
        <v>137.69999999999999</v>
      </c>
      <c r="F104">
        <v>-100</v>
      </c>
      <c r="G104" s="7"/>
    </row>
    <row r="105" spans="2:7">
      <c r="B105" s="5" t="s">
        <v>1137</v>
      </c>
      <c r="C105">
        <f t="shared" si="2"/>
        <v>4</v>
      </c>
      <c r="D105" s="2">
        <v>0.68055555555555503</v>
      </c>
      <c r="E105">
        <f t="shared" si="3"/>
        <v>138.5</v>
      </c>
      <c r="F105">
        <v>-100</v>
      </c>
      <c r="G105" s="7"/>
    </row>
    <row r="106" spans="2:7">
      <c r="B106" s="5" t="s">
        <v>1138</v>
      </c>
      <c r="C106">
        <f t="shared" si="2"/>
        <v>4</v>
      </c>
      <c r="D106" s="2">
        <v>0.6875</v>
      </c>
      <c r="E106">
        <f t="shared" si="3"/>
        <v>139</v>
      </c>
      <c r="F106">
        <v>-100</v>
      </c>
      <c r="G106" s="7"/>
    </row>
    <row r="107" spans="2:7">
      <c r="B107" s="5" t="s">
        <v>1139</v>
      </c>
      <c r="C107">
        <f t="shared" si="2"/>
        <v>5</v>
      </c>
      <c r="D107" s="2">
        <v>0.69444444444444398</v>
      </c>
      <c r="E107">
        <f t="shared" si="3"/>
        <v>139.5</v>
      </c>
      <c r="F107">
        <v>-100</v>
      </c>
      <c r="G107" s="7"/>
    </row>
    <row r="108" spans="2:7">
      <c r="B108" s="5" t="s">
        <v>1140</v>
      </c>
      <c r="C108">
        <f t="shared" si="2"/>
        <v>5</v>
      </c>
      <c r="D108" s="2">
        <v>0.70138888888888895</v>
      </c>
      <c r="E108">
        <f t="shared" si="3"/>
        <v>139.69999999999999</v>
      </c>
      <c r="F108">
        <v>-100</v>
      </c>
      <c r="G108" s="7"/>
    </row>
    <row r="109" spans="2:7">
      <c r="B109" s="5" t="s">
        <v>1141</v>
      </c>
      <c r="C109">
        <f t="shared" si="2"/>
        <v>5</v>
      </c>
      <c r="D109" s="2">
        <v>0.70833333333333304</v>
      </c>
      <c r="E109">
        <f t="shared" si="3"/>
        <v>139.9</v>
      </c>
      <c r="F109">
        <v>-100</v>
      </c>
      <c r="G109" s="7"/>
    </row>
    <row r="110" spans="2:7">
      <c r="B110" s="5" t="s">
        <v>1142</v>
      </c>
      <c r="C110">
        <f t="shared" si="2"/>
        <v>5</v>
      </c>
      <c r="D110" s="2">
        <v>0.71527777777777801</v>
      </c>
      <c r="E110">
        <f t="shared" si="3"/>
        <v>140.1</v>
      </c>
      <c r="F110">
        <v>-100</v>
      </c>
      <c r="G110" s="7"/>
    </row>
    <row r="111" spans="2:7">
      <c r="B111" s="5" t="s">
        <v>1143</v>
      </c>
      <c r="C111">
        <f t="shared" si="2"/>
        <v>5</v>
      </c>
      <c r="D111" s="2">
        <v>0.72222222222222199</v>
      </c>
      <c r="E111">
        <f t="shared" si="3"/>
        <v>140.1</v>
      </c>
      <c r="F111">
        <v>-100</v>
      </c>
      <c r="G111" s="7"/>
    </row>
    <row r="112" spans="2:7">
      <c r="B112" s="5" t="s">
        <v>1144</v>
      </c>
      <c r="C112">
        <f t="shared" si="2"/>
        <v>5</v>
      </c>
      <c r="D112" s="2">
        <v>0.72916666666666696</v>
      </c>
      <c r="E112">
        <f t="shared" si="3"/>
        <v>140.19999999999999</v>
      </c>
      <c r="F112">
        <v>-100</v>
      </c>
      <c r="G112" s="7"/>
    </row>
    <row r="113" spans="2:7">
      <c r="B113" s="5" t="s">
        <v>1145</v>
      </c>
      <c r="C113">
        <f t="shared" si="2"/>
        <v>5</v>
      </c>
      <c r="D113" s="2">
        <v>0.73611111111111105</v>
      </c>
      <c r="E113">
        <f t="shared" si="3"/>
        <v>140.19999999999999</v>
      </c>
      <c r="F113">
        <v>-100</v>
      </c>
      <c r="G113" s="7"/>
    </row>
    <row r="114" spans="2:7">
      <c r="B114" s="5" t="s">
        <v>1146</v>
      </c>
      <c r="C114">
        <f t="shared" si="2"/>
        <v>5</v>
      </c>
      <c r="D114" s="2">
        <v>0.74305555555555503</v>
      </c>
      <c r="E114">
        <f t="shared" si="3"/>
        <v>140.30000000000001</v>
      </c>
      <c r="F114">
        <v>-100</v>
      </c>
      <c r="G114" s="7"/>
    </row>
    <row r="115" spans="2:7">
      <c r="B115" s="5" t="s">
        <v>1147</v>
      </c>
      <c r="C115">
        <f t="shared" si="2"/>
        <v>5</v>
      </c>
      <c r="D115" s="2">
        <v>0.75</v>
      </c>
      <c r="E115">
        <f t="shared" si="3"/>
        <v>140.30000000000001</v>
      </c>
      <c r="F115">
        <v>-100</v>
      </c>
      <c r="G115" s="7"/>
    </row>
    <row r="116" spans="2:7">
      <c r="B116" s="5" t="s">
        <v>1148</v>
      </c>
      <c r="C116">
        <f t="shared" si="2"/>
        <v>5</v>
      </c>
      <c r="D116" s="2">
        <v>0.75694444444444398</v>
      </c>
      <c r="E116">
        <f t="shared" si="3"/>
        <v>140.4</v>
      </c>
      <c r="F116">
        <v>-100</v>
      </c>
      <c r="G116" s="7"/>
    </row>
    <row r="117" spans="2:7">
      <c r="B117" s="5" t="s">
        <v>1149</v>
      </c>
      <c r="C117">
        <f t="shared" si="2"/>
        <v>5</v>
      </c>
      <c r="D117" s="2">
        <v>0.76388888888888895</v>
      </c>
      <c r="E117">
        <f t="shared" si="3"/>
        <v>140.4</v>
      </c>
      <c r="F117">
        <v>-100</v>
      </c>
      <c r="G117" s="7"/>
    </row>
    <row r="118" spans="2:7">
      <c r="B118" s="5" t="s">
        <v>1150</v>
      </c>
      <c r="C118">
        <f t="shared" si="2"/>
        <v>5</v>
      </c>
      <c r="D118" s="2">
        <v>0.77083333333333304</v>
      </c>
      <c r="E118">
        <f t="shared" si="3"/>
        <v>140.5</v>
      </c>
      <c r="F118">
        <v>-100</v>
      </c>
      <c r="G118" s="7"/>
    </row>
    <row r="119" spans="2:7">
      <c r="B119" s="5" t="s">
        <v>1151</v>
      </c>
      <c r="C119">
        <f t="shared" si="2"/>
        <v>5</v>
      </c>
      <c r="D119" s="2">
        <v>0.77777777777777801</v>
      </c>
      <c r="E119">
        <f t="shared" si="3"/>
        <v>140.5</v>
      </c>
      <c r="F119">
        <v>-100</v>
      </c>
      <c r="G119" s="7"/>
    </row>
    <row r="120" spans="2:7">
      <c r="B120" s="5" t="s">
        <v>1152</v>
      </c>
      <c r="C120">
        <f t="shared" si="2"/>
        <v>5</v>
      </c>
      <c r="D120" s="2">
        <v>0.78472222222222199</v>
      </c>
      <c r="E120">
        <f t="shared" si="3"/>
        <v>140.6</v>
      </c>
      <c r="F120">
        <v>-100</v>
      </c>
      <c r="G120" s="7"/>
    </row>
    <row r="121" spans="2:7">
      <c r="B121" s="5" t="s">
        <v>1153</v>
      </c>
      <c r="C121">
        <f t="shared" si="2"/>
        <v>5</v>
      </c>
      <c r="D121" s="2">
        <v>0.79166666666666696</v>
      </c>
      <c r="E121">
        <f t="shared" si="3"/>
        <v>140.6</v>
      </c>
      <c r="F121">
        <v>-100</v>
      </c>
      <c r="G121" s="7"/>
    </row>
    <row r="122" spans="2:7">
      <c r="B122" s="5" t="s">
        <v>1154</v>
      </c>
      <c r="C122">
        <f t="shared" si="2"/>
        <v>5</v>
      </c>
      <c r="D122" s="2">
        <v>0.79861111111111105</v>
      </c>
      <c r="E122">
        <f t="shared" si="3"/>
        <v>140.6</v>
      </c>
      <c r="F122">
        <v>-100</v>
      </c>
      <c r="G122" s="7"/>
    </row>
    <row r="123" spans="2:7">
      <c r="B123" s="5" t="s">
        <v>1155</v>
      </c>
      <c r="C123">
        <f t="shared" si="2"/>
        <v>5</v>
      </c>
      <c r="D123" s="2">
        <v>0.80555555555555503</v>
      </c>
      <c r="E123">
        <f t="shared" si="3"/>
        <v>140.5</v>
      </c>
      <c r="F123">
        <v>-100</v>
      </c>
      <c r="G123" s="7"/>
    </row>
    <row r="124" spans="2:7">
      <c r="B124" s="5" t="s">
        <v>1156</v>
      </c>
      <c r="C124">
        <f t="shared" si="2"/>
        <v>5</v>
      </c>
      <c r="D124" s="2">
        <v>0.8125</v>
      </c>
      <c r="E124">
        <f t="shared" si="3"/>
        <v>140.4</v>
      </c>
      <c r="F124">
        <v>-100</v>
      </c>
      <c r="G124" s="7"/>
    </row>
    <row r="125" spans="2:7">
      <c r="B125" s="5" t="s">
        <v>1157</v>
      </c>
      <c r="C125">
        <f t="shared" si="2"/>
        <v>5</v>
      </c>
      <c r="D125" s="2">
        <v>0.81944444444444398</v>
      </c>
      <c r="E125">
        <f t="shared" si="3"/>
        <v>140.30000000000001</v>
      </c>
      <c r="F125">
        <v>-100</v>
      </c>
      <c r="G125" s="7"/>
    </row>
    <row r="126" spans="2:7">
      <c r="B126" s="5" t="s">
        <v>1158</v>
      </c>
      <c r="C126">
        <f t="shared" si="2"/>
        <v>5</v>
      </c>
      <c r="D126" s="2">
        <v>0.82638888888888895</v>
      </c>
      <c r="E126">
        <f t="shared" si="3"/>
        <v>140.1</v>
      </c>
      <c r="F126">
        <v>-100</v>
      </c>
      <c r="G126" s="7"/>
    </row>
    <row r="127" spans="2:7">
      <c r="B127" s="5" t="s">
        <v>1159</v>
      </c>
      <c r="C127">
        <f t="shared" si="2"/>
        <v>5</v>
      </c>
      <c r="D127" s="2">
        <v>0.83333333333333304</v>
      </c>
      <c r="E127">
        <f t="shared" si="3"/>
        <v>139.80000000000001</v>
      </c>
      <c r="F127">
        <v>-100</v>
      </c>
      <c r="G127" s="7"/>
    </row>
    <row r="128" spans="2:7">
      <c r="B128" s="5" t="s">
        <v>1160</v>
      </c>
      <c r="C128">
        <f t="shared" si="2"/>
        <v>5</v>
      </c>
      <c r="D128" s="2">
        <v>0.84027777777777801</v>
      </c>
      <c r="E128">
        <f t="shared" si="3"/>
        <v>139.6</v>
      </c>
      <c r="F128">
        <v>-100</v>
      </c>
      <c r="G128" s="7"/>
    </row>
    <row r="129" spans="2:7">
      <c r="B129" s="5" t="s">
        <v>1161</v>
      </c>
      <c r="C129">
        <f t="shared" si="2"/>
        <v>5</v>
      </c>
      <c r="D129" s="2">
        <v>0.84722222222222199</v>
      </c>
      <c r="E129">
        <f t="shared" si="3"/>
        <v>139.30000000000001</v>
      </c>
      <c r="F129">
        <v>-100</v>
      </c>
      <c r="G129" s="7"/>
    </row>
    <row r="130" spans="2:7">
      <c r="B130" s="5" t="s">
        <v>1162</v>
      </c>
      <c r="C130">
        <f t="shared" si="2"/>
        <v>5</v>
      </c>
      <c r="D130" s="2">
        <v>0.85416666666666696</v>
      </c>
      <c r="E130">
        <f t="shared" si="3"/>
        <v>139</v>
      </c>
      <c r="F130">
        <v>-100</v>
      </c>
      <c r="G130" s="7"/>
    </row>
    <row r="131" spans="2:7">
      <c r="B131" s="5" t="s">
        <v>1163</v>
      </c>
      <c r="C131">
        <f t="shared" si="2"/>
        <v>5</v>
      </c>
      <c r="D131" s="2">
        <v>0.86111111111111105</v>
      </c>
      <c r="E131">
        <f t="shared" si="3"/>
        <v>138.69999999999999</v>
      </c>
      <c r="F131">
        <v>-100</v>
      </c>
      <c r="G131" s="7"/>
    </row>
    <row r="132" spans="2:7">
      <c r="B132" s="5" t="s">
        <v>1164</v>
      </c>
      <c r="C132">
        <f t="shared" si="2"/>
        <v>5</v>
      </c>
      <c r="D132" s="2">
        <v>0.86805555555555503</v>
      </c>
      <c r="E132">
        <f t="shared" si="3"/>
        <v>138.4</v>
      </c>
      <c r="F132">
        <v>-100</v>
      </c>
      <c r="G132" s="7"/>
    </row>
    <row r="133" spans="2:7">
      <c r="B133" s="5" t="s">
        <v>1165</v>
      </c>
      <c r="C133">
        <f t="shared" si="2"/>
        <v>5</v>
      </c>
      <c r="D133" s="2">
        <v>0.875</v>
      </c>
      <c r="E133">
        <f t="shared" si="3"/>
        <v>138.19999999999999</v>
      </c>
      <c r="F133">
        <v>-100</v>
      </c>
      <c r="G133" s="7"/>
    </row>
    <row r="134" spans="2:7">
      <c r="B134" s="5" t="s">
        <v>1166</v>
      </c>
      <c r="C134">
        <f t="shared" si="2"/>
        <v>5</v>
      </c>
      <c r="D134" s="2">
        <v>0.88194444444444398</v>
      </c>
      <c r="E134">
        <f t="shared" si="3"/>
        <v>138.1</v>
      </c>
      <c r="F134">
        <v>-100</v>
      </c>
      <c r="G134" s="7"/>
    </row>
    <row r="135" spans="2:7">
      <c r="B135" s="5" t="s">
        <v>1167</v>
      </c>
      <c r="C135">
        <f t="shared" si="2"/>
        <v>5</v>
      </c>
      <c r="D135" s="2">
        <v>0.88888888888888895</v>
      </c>
      <c r="E135">
        <f t="shared" si="3"/>
        <v>138</v>
      </c>
      <c r="F135">
        <v>-100</v>
      </c>
      <c r="G135" s="7"/>
    </row>
    <row r="136" spans="2:7">
      <c r="B136" s="5" t="s">
        <v>1168</v>
      </c>
      <c r="C136">
        <f t="shared" ref="C136:C150" si="4">FIND(",",$B136)</f>
        <v>5</v>
      </c>
      <c r="D136" s="2">
        <v>0.89583333333333304</v>
      </c>
      <c r="E136">
        <f t="shared" ref="E136:E150" si="5">VALUE(MID($B136,C136+1,LEN($B136)-$C136))</f>
        <v>138</v>
      </c>
      <c r="F136">
        <v>-100</v>
      </c>
      <c r="G136" s="7"/>
    </row>
    <row r="137" spans="2:7">
      <c r="B137" s="5" t="s">
        <v>1169</v>
      </c>
      <c r="C137">
        <f t="shared" si="4"/>
        <v>5</v>
      </c>
      <c r="D137" s="2">
        <v>0.90277777777777801</v>
      </c>
      <c r="E137">
        <f t="shared" si="5"/>
        <v>138.1</v>
      </c>
      <c r="F137">
        <v>-100</v>
      </c>
      <c r="G137" s="7"/>
    </row>
    <row r="138" spans="2:7">
      <c r="B138" s="5" t="s">
        <v>1170</v>
      </c>
      <c r="C138">
        <f t="shared" si="4"/>
        <v>5</v>
      </c>
      <c r="D138" s="2">
        <v>0.90972222222222199</v>
      </c>
      <c r="E138">
        <f t="shared" si="5"/>
        <v>138.30000000000001</v>
      </c>
      <c r="F138">
        <v>-100</v>
      </c>
      <c r="G138" s="7"/>
    </row>
    <row r="139" spans="2:7">
      <c r="B139" s="5" t="s">
        <v>1171</v>
      </c>
      <c r="C139">
        <f t="shared" si="4"/>
        <v>5</v>
      </c>
      <c r="D139" s="2">
        <v>0.91666666666666696</v>
      </c>
      <c r="E139">
        <f t="shared" si="5"/>
        <v>138.6</v>
      </c>
      <c r="F139">
        <v>-100</v>
      </c>
      <c r="G139" s="7"/>
    </row>
    <row r="140" spans="2:7">
      <c r="B140" s="5" t="s">
        <v>1172</v>
      </c>
      <c r="C140">
        <f t="shared" si="4"/>
        <v>5</v>
      </c>
      <c r="D140" s="2">
        <v>0.92361111111111105</v>
      </c>
      <c r="E140">
        <f t="shared" si="5"/>
        <v>138.9</v>
      </c>
      <c r="F140">
        <v>-100</v>
      </c>
      <c r="G140" s="7"/>
    </row>
    <row r="141" spans="2:7">
      <c r="B141" s="5" t="s">
        <v>1173</v>
      </c>
      <c r="C141">
        <f t="shared" si="4"/>
        <v>5</v>
      </c>
      <c r="D141" s="2">
        <v>0.93055555555555503</v>
      </c>
      <c r="E141">
        <f t="shared" si="5"/>
        <v>139.30000000000001</v>
      </c>
      <c r="F141">
        <v>-100</v>
      </c>
      <c r="G141" s="7"/>
    </row>
    <row r="142" spans="2:7">
      <c r="B142" s="5" t="s">
        <v>1174</v>
      </c>
      <c r="C142">
        <f t="shared" si="4"/>
        <v>5</v>
      </c>
      <c r="D142" s="2">
        <v>0.9375</v>
      </c>
      <c r="E142">
        <f t="shared" si="5"/>
        <v>139.80000000000001</v>
      </c>
      <c r="F142">
        <v>-100</v>
      </c>
      <c r="G142" s="7"/>
    </row>
    <row r="143" spans="2:7">
      <c r="B143" s="5" t="s">
        <v>1175</v>
      </c>
      <c r="C143">
        <f t="shared" si="4"/>
        <v>5</v>
      </c>
      <c r="D143" s="2">
        <v>0.94444444444444398</v>
      </c>
      <c r="E143">
        <f t="shared" si="5"/>
        <v>140.30000000000001</v>
      </c>
      <c r="F143">
        <v>-100</v>
      </c>
      <c r="G143" s="7"/>
    </row>
    <row r="144" spans="2:7">
      <c r="B144" s="5" t="s">
        <v>1176</v>
      </c>
      <c r="C144">
        <f t="shared" si="4"/>
        <v>5</v>
      </c>
      <c r="D144" s="2">
        <v>0.95138888888888895</v>
      </c>
      <c r="E144">
        <f t="shared" si="5"/>
        <v>140.69999999999999</v>
      </c>
      <c r="F144">
        <v>-100</v>
      </c>
      <c r="G144" s="7"/>
    </row>
    <row r="145" spans="2:7">
      <c r="B145" s="5" t="s">
        <v>1177</v>
      </c>
      <c r="C145">
        <f t="shared" si="4"/>
        <v>5</v>
      </c>
      <c r="D145" s="2">
        <v>0.95833333333333304</v>
      </c>
      <c r="E145">
        <f t="shared" si="5"/>
        <v>141.19999999999999</v>
      </c>
      <c r="F145">
        <v>-100</v>
      </c>
      <c r="G145" s="7"/>
    </row>
    <row r="146" spans="2:7">
      <c r="B146" s="5" t="s">
        <v>1178</v>
      </c>
      <c r="C146">
        <f t="shared" si="4"/>
        <v>5</v>
      </c>
      <c r="D146" s="2">
        <v>0.96527777777777801</v>
      </c>
      <c r="E146">
        <f t="shared" si="5"/>
        <v>141.6</v>
      </c>
      <c r="F146">
        <v>-100</v>
      </c>
      <c r="G146" s="7"/>
    </row>
    <row r="147" spans="2:7">
      <c r="B147" s="5" t="s">
        <v>1179</v>
      </c>
      <c r="C147">
        <f t="shared" si="4"/>
        <v>5</v>
      </c>
      <c r="D147" s="2">
        <v>0.97222222222222199</v>
      </c>
      <c r="E147">
        <f t="shared" si="5"/>
        <v>141.9</v>
      </c>
      <c r="F147">
        <v>-100</v>
      </c>
      <c r="G147" s="7"/>
    </row>
    <row r="148" spans="2:7">
      <c r="B148" s="5" t="s">
        <v>1180</v>
      </c>
      <c r="C148">
        <f t="shared" si="4"/>
        <v>5</v>
      </c>
      <c r="D148" s="2">
        <v>0.97916666666666696</v>
      </c>
      <c r="E148">
        <f t="shared" si="5"/>
        <v>142.19999999999999</v>
      </c>
      <c r="F148">
        <v>-100</v>
      </c>
      <c r="G148" s="7"/>
    </row>
    <row r="149" spans="2:7">
      <c r="B149" s="5" t="s">
        <v>1181</v>
      </c>
      <c r="C149">
        <f t="shared" si="4"/>
        <v>5</v>
      </c>
      <c r="D149" s="2">
        <v>0.98611111111111105</v>
      </c>
      <c r="E149">
        <f t="shared" si="5"/>
        <v>142.4</v>
      </c>
      <c r="F149">
        <v>-100</v>
      </c>
      <c r="G149" s="7"/>
    </row>
    <row r="150" spans="2:7">
      <c r="B150" s="5" t="s">
        <v>1182</v>
      </c>
      <c r="C150">
        <f t="shared" si="4"/>
        <v>5</v>
      </c>
      <c r="D150" s="2">
        <v>0.99305555555555503</v>
      </c>
      <c r="E150">
        <f t="shared" si="5"/>
        <v>142.5</v>
      </c>
      <c r="F150">
        <v>-100</v>
      </c>
      <c r="G150" s="7"/>
    </row>
    <row r="151" spans="2:7">
      <c r="B151" s="6">
        <v>1440142.5</v>
      </c>
    </row>
  </sheetData>
  <phoneticPr fontId="1"/>
  <hyperlinks>
    <hyperlink ref="B1" location="Dashboard!A1" display="Dashboard!A1" xr:uid="{E4ADAE35-8C8F-4866-A3CC-00A1091E61D7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Dashboard</vt:lpstr>
      <vt:lpstr>230610</vt:lpstr>
      <vt:lpstr>230707</vt:lpstr>
      <vt:lpstr>230712</vt:lpstr>
      <vt:lpstr>230810</vt:lpstr>
      <vt:lpstr>240624</vt:lpstr>
      <vt:lpstr>240713</vt:lpstr>
      <vt:lpstr>240815</vt:lpstr>
      <vt:lpstr>250720</vt:lpstr>
      <vt:lpstr>240907</vt:lpstr>
      <vt:lpstr>240914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2025-09-16T04:31:04Z</dcterms:created>
  <dcterms:modified xsi:type="dcterms:W3CDTF">2025-09-17T08:28:02Z</dcterms:modified>
</cp:coreProperties>
</file>