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Nucleo\doc\Resources\"/>
    </mc:Choice>
  </mc:AlternateContent>
  <xr:revisionPtr revIDLastSave="0" documentId="13_ncr:1_{F83FC6AF-0444-47EC-9C49-406F29F029C4}" xr6:coauthVersionLast="36" xr6:coauthVersionMax="36" xr10:uidLastSave="{00000000-0000-0000-0000-000000000000}"/>
  <bookViews>
    <workbookView xWindow="0" yWindow="0" windowWidth="28800" windowHeight="12135" activeTab="1" xr2:uid="{5898E33E-EB82-47DD-BCC8-15F2BCE71A39}"/>
  </bookViews>
  <sheets>
    <sheet name="Folder" sheetId="2" r:id="rId1"/>
    <sheet name="Memor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E24" i="1"/>
  <c r="C24" i="1"/>
  <c r="F23" i="1"/>
  <c r="C23" i="1"/>
  <c r="E23" i="1" s="1"/>
  <c r="F13" i="1"/>
  <c r="F18" i="1"/>
  <c r="J20" i="1"/>
  <c r="I20" i="1"/>
  <c r="F19" i="1"/>
  <c r="C19" i="1"/>
  <c r="E19" i="1" s="1"/>
  <c r="C18" i="1"/>
  <c r="E18" i="1" s="1"/>
  <c r="F14" i="1"/>
  <c r="F9" i="1"/>
  <c r="F8" i="1"/>
  <c r="C14" i="1" l="1"/>
  <c r="E14" i="1" s="1"/>
  <c r="C13" i="1"/>
  <c r="E13" i="1" s="1"/>
  <c r="L11" i="1"/>
  <c r="J7" i="1"/>
  <c r="E9" i="1" l="1"/>
  <c r="E8" i="1"/>
</calcChain>
</file>

<file path=xl/sharedStrings.xml><?xml version="1.0" encoding="utf-8"?>
<sst xmlns="http://schemas.openxmlformats.org/spreadsheetml/2006/main" count="51" uniqueCount="26">
  <si>
    <t>Tasks</t>
  </si>
  <si>
    <t>before</t>
  </si>
  <si>
    <t>after</t>
  </si>
  <si>
    <t>diff</t>
  </si>
  <si>
    <t>RAM(KB)</t>
  </si>
  <si>
    <t>ROM(KB)</t>
  </si>
  <si>
    <t>Total</t>
  </si>
  <si>
    <t>Usage</t>
  </si>
  <si>
    <t>Brandnew + Clock:24Mhz, Split files each of peripheral.</t>
  </si>
  <si>
    <t>PWM Setting</t>
  </si>
  <si>
    <t>Frequency(MHz)</t>
  </si>
  <si>
    <t>Prescaler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</si>
  <si>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PWM</t>
    </r>
    <r>
      <rPr>
        <b/>
        <sz val="11"/>
        <color theme="1"/>
        <rFont val="Calibri"/>
        <family val="2"/>
        <scheme val="minor"/>
      </rPr>
      <t>(KHz)</t>
    </r>
  </si>
  <si>
    <t>Counter Period</t>
  </si>
  <si>
    <t>TIM2(PWM:10KHz)/TIM21(PRD:1KHz)</t>
  </si>
  <si>
    <t>Application</t>
  </si>
  <si>
    <t>System</t>
  </si>
  <si>
    <t>app_prd.h</t>
  </si>
  <si>
    <t>app_def.h</t>
  </si>
  <si>
    <t>app_api.h</t>
  </si>
  <si>
    <t>app_prd.c</t>
  </si>
  <si>
    <t>Src</t>
  </si>
  <si>
    <t>Include</t>
  </si>
  <si>
    <t>Add application system files.</t>
  </si>
  <si>
    <t>??</t>
  </si>
  <si>
    <t>Implement APRD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</si>
</sst>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9EFD-2338-4B5B-8135-A1907456F2E5}">
  <dimension ref="B2:E6"/>
  <sheetViews>
    <sheetView workbookViewId="0">
      <selection activeCell="H36" sqref="H36"/>
    </sheetView>
  </sheetViews>
  <sheetFormatPr defaultRowHeight="15" x14ac:dyDescent="0.25"/>
  <cols>
    <col min="2" max="2" width="11.140625" bestFit="1" customWidth="1"/>
    <col min="3" max="3" width="7.5703125" bestFit="1" customWidth="1"/>
    <col min="4" max="4" width="10" bestFit="1" customWidth="1"/>
  </cols>
  <sheetData>
    <row r="2" spans="2:5" x14ac:dyDescent="0.25">
      <c r="B2" t="s">
        <v>15</v>
      </c>
      <c r="C2" t="s">
        <v>22</v>
      </c>
      <c r="D2" t="s">
        <v>19</v>
      </c>
    </row>
    <row r="3" spans="2:5" x14ac:dyDescent="0.25">
      <c r="D3" t="s">
        <v>18</v>
      </c>
    </row>
    <row r="4" spans="2:5" x14ac:dyDescent="0.25">
      <c r="C4" t="s">
        <v>16</v>
      </c>
      <c r="D4" t="s">
        <v>22</v>
      </c>
      <c r="E4" t="s">
        <v>17</v>
      </c>
    </row>
    <row r="5" spans="2:5" x14ac:dyDescent="0.25">
      <c r="D5" t="s">
        <v>21</v>
      </c>
      <c r="E5" t="s">
        <v>20</v>
      </c>
    </row>
    <row r="6" spans="2:5" x14ac:dyDescent="0.25">
      <c r="B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9893-05EA-430D-BE23-9E5A3816F16D}">
  <dimension ref="B2:L24"/>
  <sheetViews>
    <sheetView tabSelected="1" workbookViewId="0">
      <selection activeCell="H29" sqref="H29"/>
    </sheetView>
  </sheetViews>
  <sheetFormatPr defaultRowHeight="15" x14ac:dyDescent="0.25"/>
  <cols>
    <col min="1" max="1" width="2.7109375" customWidth="1"/>
    <col min="2" max="2" width="11.42578125" bestFit="1" customWidth="1"/>
    <col min="9" max="9" width="15.85546875" bestFit="1" customWidth="1"/>
    <col min="10" max="10" width="10" bestFit="1" customWidth="1"/>
  </cols>
  <sheetData>
    <row r="2" spans="2:12" x14ac:dyDescent="0.25">
      <c r="B2" t="s">
        <v>6</v>
      </c>
    </row>
    <row r="3" spans="2:12" x14ac:dyDescent="0.25">
      <c r="B3" s="3" t="s">
        <v>4</v>
      </c>
      <c r="C3" s="4">
        <v>8</v>
      </c>
      <c r="I3" s="5" t="s">
        <v>9</v>
      </c>
    </row>
    <row r="4" spans="2:12" x14ac:dyDescent="0.25">
      <c r="B4" s="3" t="s">
        <v>5</v>
      </c>
      <c r="C4" s="4">
        <v>64</v>
      </c>
      <c r="I4" s="7" t="s">
        <v>10</v>
      </c>
      <c r="J4" s="4">
        <v>24</v>
      </c>
    </row>
    <row r="5" spans="2:12" x14ac:dyDescent="0.25">
      <c r="I5" s="7" t="s">
        <v>11</v>
      </c>
      <c r="J5" s="4">
        <v>0</v>
      </c>
    </row>
    <row r="6" spans="2:12" ht="18" x14ac:dyDescent="0.35">
      <c r="B6" s="5" t="s">
        <v>8</v>
      </c>
      <c r="I6" s="7" t="s">
        <v>12</v>
      </c>
      <c r="J6" s="4">
        <v>10</v>
      </c>
    </row>
    <row r="7" spans="2:12" x14ac:dyDescent="0.25">
      <c r="B7" s="1" t="s">
        <v>0</v>
      </c>
      <c r="C7" s="2" t="s">
        <v>1</v>
      </c>
      <c r="D7" s="1" t="s">
        <v>2</v>
      </c>
      <c r="E7" s="1" t="s">
        <v>3</v>
      </c>
      <c r="F7" s="1" t="s">
        <v>7</v>
      </c>
      <c r="I7" s="7" t="s">
        <v>13</v>
      </c>
      <c r="J7" s="4">
        <f>($J$4*1000*1000/(($J$6*1000)*($J$5+1)))-1</f>
        <v>2399</v>
      </c>
    </row>
    <row r="8" spans="2:12" x14ac:dyDescent="0.25">
      <c r="B8" s="3" t="s">
        <v>4</v>
      </c>
      <c r="C8" s="4">
        <v>0</v>
      </c>
      <c r="D8" s="4">
        <v>1.68</v>
      </c>
      <c r="E8" s="4">
        <f>D8-C8</f>
        <v>1.68</v>
      </c>
      <c r="F8" s="6">
        <f>D8/$C$3</f>
        <v>0.21</v>
      </c>
    </row>
    <row r="9" spans="2:12" x14ac:dyDescent="0.25">
      <c r="B9" s="3" t="s">
        <v>5</v>
      </c>
      <c r="C9" s="4">
        <v>0</v>
      </c>
      <c r="D9" s="4">
        <v>9.85</v>
      </c>
      <c r="E9" s="4">
        <f>D9-C9</f>
        <v>9.85</v>
      </c>
      <c r="F9" s="6">
        <f>D9/$C$4</f>
        <v>0.15390624999999999</v>
      </c>
    </row>
    <row r="11" spans="2:12" x14ac:dyDescent="0.25">
      <c r="B11" t="s">
        <v>14</v>
      </c>
      <c r="L11">
        <f>0.0001/(1/(16*1000*1000))</f>
        <v>1600.0000000000002</v>
      </c>
    </row>
    <row r="12" spans="2:12" x14ac:dyDescent="0.25">
      <c r="B12" s="1" t="s">
        <v>0</v>
      </c>
      <c r="C12" s="2" t="s">
        <v>1</v>
      </c>
      <c r="D12" s="1" t="s">
        <v>2</v>
      </c>
      <c r="E12" s="1" t="s">
        <v>3</v>
      </c>
      <c r="F12" s="1" t="s">
        <v>7</v>
      </c>
    </row>
    <row r="13" spans="2:12" x14ac:dyDescent="0.25">
      <c r="B13" s="3" t="s">
        <v>4</v>
      </c>
      <c r="C13" s="4">
        <f>D8</f>
        <v>1.68</v>
      </c>
      <c r="D13" s="4">
        <v>1.8</v>
      </c>
      <c r="E13" s="4">
        <f>D13-C13</f>
        <v>0.12000000000000011</v>
      </c>
      <c r="F13" s="6">
        <f>D13/$C$3</f>
        <v>0.22500000000000001</v>
      </c>
    </row>
    <row r="14" spans="2:12" x14ac:dyDescent="0.25">
      <c r="B14" s="3" t="s">
        <v>5</v>
      </c>
      <c r="C14" s="4">
        <f>D9</f>
        <v>9.85</v>
      </c>
      <c r="D14" s="4">
        <v>13.81</v>
      </c>
      <c r="E14" s="4">
        <f>D14-C14</f>
        <v>3.9600000000000009</v>
      </c>
      <c r="F14" s="6">
        <f t="shared" ref="F13:F14" si="0">D14/$C$4</f>
        <v>0.21578125000000001</v>
      </c>
    </row>
    <row r="16" spans="2:12" x14ac:dyDescent="0.25">
      <c r="B16" t="s">
        <v>23</v>
      </c>
    </row>
    <row r="17" spans="2:10" x14ac:dyDescent="0.25">
      <c r="B17" s="1" t="s">
        <v>0</v>
      </c>
      <c r="C17" s="2" t="s">
        <v>1</v>
      </c>
      <c r="D17" s="1" t="s">
        <v>2</v>
      </c>
      <c r="E17" s="1" t="s">
        <v>3</v>
      </c>
      <c r="F17" s="1" t="s">
        <v>7</v>
      </c>
    </row>
    <row r="18" spans="2:10" x14ac:dyDescent="0.25">
      <c r="B18" s="3" t="s">
        <v>4</v>
      </c>
      <c r="C18" s="4">
        <f>D13</f>
        <v>1.8</v>
      </c>
      <c r="D18" s="4">
        <v>1.8</v>
      </c>
      <c r="E18" s="4">
        <f>D18-C18</f>
        <v>0</v>
      </c>
      <c r="F18" s="6">
        <f>D18/$C$3</f>
        <v>0.22500000000000001</v>
      </c>
    </row>
    <row r="19" spans="2:10" x14ac:dyDescent="0.25">
      <c r="B19" s="3" t="s">
        <v>5</v>
      </c>
      <c r="C19" s="4">
        <f>D14</f>
        <v>13.81</v>
      </c>
      <c r="D19" s="4">
        <v>13.79</v>
      </c>
      <c r="E19" s="4">
        <f>D19-C19</f>
        <v>-2.000000000000135E-2</v>
      </c>
      <c r="F19" s="6">
        <f t="shared" ref="F18:F19" si="1">D19/$C$4</f>
        <v>0.21546874999999999</v>
      </c>
      <c r="G19" t="s">
        <v>24</v>
      </c>
    </row>
    <row r="20" spans="2:10" x14ac:dyDescent="0.25">
      <c r="I20">
        <f>POWER(2,32)</f>
        <v>4294967296</v>
      </c>
      <c r="J20">
        <f>I20/1000/60/60/24/365</f>
        <v>0.13619251953323189</v>
      </c>
    </row>
    <row r="21" spans="2:10" x14ac:dyDescent="0.25">
      <c r="B21" t="s">
        <v>25</v>
      </c>
    </row>
    <row r="22" spans="2:10" x14ac:dyDescent="0.25">
      <c r="B22" s="1" t="s">
        <v>0</v>
      </c>
      <c r="C22" s="2" t="s">
        <v>1</v>
      </c>
      <c r="D22" s="1" t="s">
        <v>2</v>
      </c>
      <c r="E22" s="1" t="s">
        <v>3</v>
      </c>
      <c r="F22" s="1" t="s">
        <v>7</v>
      </c>
    </row>
    <row r="23" spans="2:10" x14ac:dyDescent="0.25">
      <c r="B23" s="3" t="s">
        <v>4</v>
      </c>
      <c r="C23" s="4">
        <f>D18</f>
        <v>1.8</v>
      </c>
      <c r="D23" s="4">
        <v>1.93</v>
      </c>
      <c r="E23" s="4">
        <f>D23-C23</f>
        <v>0.12999999999999989</v>
      </c>
      <c r="F23" s="6">
        <f>D23/$C$3</f>
        <v>0.24124999999999999</v>
      </c>
    </row>
    <row r="24" spans="2:10" x14ac:dyDescent="0.25">
      <c r="B24" s="3" t="s">
        <v>5</v>
      </c>
      <c r="C24" s="4">
        <f>D19</f>
        <v>13.79</v>
      </c>
      <c r="D24" s="4">
        <v>14</v>
      </c>
      <c r="E24" s="4">
        <f>D24-C24</f>
        <v>0.21000000000000085</v>
      </c>
      <c r="F24" s="6">
        <f t="shared" ref="F24" si="2">D24/$C$4</f>
        <v>0.21875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Folder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2024-10-07T11:35:07Z</dcterms:created>
  <dcterms:modified xsi:type="dcterms:W3CDTF">2024-10-07T14:51:04Z</dcterms:modified>
</cp:coreProperties>
</file>