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esktop\DISSERTAÇÃO\DADOS - PLANILHAS\"/>
    </mc:Choice>
  </mc:AlternateContent>
  <xr:revisionPtr revIDLastSave="0" documentId="13_ncr:1_{3CBE6BA6-9373-4866-A2FB-098394121B75}" xr6:coauthVersionLast="47" xr6:coauthVersionMax="47" xr10:uidLastSave="{00000000-0000-0000-0000-000000000000}"/>
  <bookViews>
    <workbookView xWindow="-120" yWindow="-120" windowWidth="20730" windowHeight="11160" activeTab="4" xr2:uid="{547C3BD5-9E8B-4CB2-A30D-F32804BB6449}"/>
  </bookViews>
  <sheets>
    <sheet name="Planilha1" sheetId="1" r:id="rId1"/>
    <sheet name="Planilha2" sheetId="2" r:id="rId2"/>
    <sheet name="Planilha3" sheetId="3" r:id="rId3"/>
    <sheet name="Planilha4" sheetId="4" r:id="rId4"/>
    <sheet name="Planilha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  <c r="D2" i="6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5" i="3"/>
  <c r="D26" i="3"/>
  <c r="D27" i="3"/>
  <c r="D28" i="3"/>
  <c r="D29" i="3"/>
  <c r="D30" i="3"/>
  <c r="D31" i="3"/>
  <c r="D32" i="3"/>
  <c r="D33" i="3"/>
  <c r="D34" i="3"/>
  <c r="D23" i="3"/>
  <c r="D24" i="3"/>
  <c r="D21" i="3"/>
  <c r="D22" i="3"/>
  <c r="D20" i="3"/>
  <c r="D19" i="3"/>
  <c r="D18" i="3"/>
  <c r="D17" i="3"/>
  <c r="D14" i="3"/>
  <c r="D15" i="3"/>
  <c r="D16" i="3"/>
  <c r="D12" i="3"/>
  <c r="D13" i="3"/>
  <c r="D11" i="3"/>
  <c r="D8" i="3"/>
  <c r="D9" i="3"/>
  <c r="D10" i="3"/>
  <c r="D6" i="3"/>
  <c r="D7" i="3"/>
  <c r="D5" i="3"/>
  <c r="D4" i="3"/>
  <c r="D3" i="3"/>
  <c r="D2" i="3"/>
  <c r="D35" i="3"/>
  <c r="F24" i="4"/>
  <c r="D24" i="4"/>
  <c r="D22" i="4"/>
  <c r="D23" i="4"/>
  <c r="D20" i="4"/>
  <c r="D16" i="4"/>
  <c r="D19" i="4"/>
  <c r="D15" i="4"/>
  <c r="D21" i="4"/>
  <c r="D18" i="4"/>
  <c r="D14" i="4"/>
  <c r="D10" i="4"/>
  <c r="D17" i="4"/>
  <c r="D9" i="4"/>
  <c r="D12" i="4"/>
  <c r="D11" i="4"/>
  <c r="D8" i="4"/>
  <c r="D13" i="4"/>
  <c r="D6" i="4"/>
  <c r="D4" i="4"/>
  <c r="D7" i="4"/>
  <c r="D3" i="4"/>
  <c r="D2" i="4"/>
  <c r="D5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4" i="3"/>
  <c r="I2" i="3"/>
  <c r="H26" i="3"/>
  <c r="I26" i="3" s="1"/>
</calcChain>
</file>

<file path=xl/sharedStrings.xml><?xml version="1.0" encoding="utf-8"?>
<sst xmlns="http://schemas.openxmlformats.org/spreadsheetml/2006/main" count="907" uniqueCount="218">
  <si>
    <t>Especies</t>
  </si>
  <si>
    <t>NOME CIENTIFICO</t>
  </si>
  <si>
    <t>GUILDA VERTICAL</t>
  </si>
  <si>
    <t>HABITO ALIMENTAR</t>
  </si>
  <si>
    <t>NICHO TROFICO</t>
  </si>
  <si>
    <t>NOME POPULAR</t>
  </si>
  <si>
    <t>REF</t>
  </si>
  <si>
    <t>Achiridae</t>
  </si>
  <si>
    <t xml:space="preserve">Achirus lineatus </t>
  </si>
  <si>
    <t>Achirus lineatus (Linnaeus, 1758)</t>
  </si>
  <si>
    <t>D</t>
  </si>
  <si>
    <t>B</t>
  </si>
  <si>
    <t>ME</t>
  </si>
  <si>
    <t>linguado</t>
  </si>
  <si>
    <t>Aline</t>
  </si>
  <si>
    <t xml:space="preserve">Trinectes microphtalmus </t>
  </si>
  <si>
    <t>Trinectes microphthalmus (Chabanaud, 1928)</t>
  </si>
  <si>
    <t xml:space="preserve">Trinectes paulistanus </t>
  </si>
  <si>
    <t>Trinectes paulistanus (Miranda-Ribeiro, 1915)</t>
  </si>
  <si>
    <t>ALINE</t>
  </si>
  <si>
    <t>Ariidae</t>
  </si>
  <si>
    <t xml:space="preserve">Cathorops spixii </t>
  </si>
  <si>
    <t>Cathorops spixii ( Agassiz , 1829 )</t>
  </si>
  <si>
    <t>O</t>
  </si>
  <si>
    <t>bagre do mar madamango</t>
  </si>
  <si>
    <t xml:space="preserve">Genidens barbus </t>
  </si>
  <si>
    <t>Genidens barbus (Lacepède, 1803)</t>
  </si>
  <si>
    <t>M</t>
  </si>
  <si>
    <t>bagre-branco</t>
  </si>
  <si>
    <t xml:space="preserve">Genidens genidens </t>
  </si>
  <si>
    <t>Genidens genidens (Cuvier, 1829)</t>
  </si>
  <si>
    <t>E</t>
  </si>
  <si>
    <t>bagre-urutu</t>
  </si>
  <si>
    <t>Batachoididae</t>
  </si>
  <si>
    <t xml:space="preserve">Porichthys porossissimus </t>
  </si>
  <si>
    <t>Porichthys porosissimus (Cuvier, 1829)</t>
  </si>
  <si>
    <t>C</t>
  </si>
  <si>
    <t>mamangá</t>
  </si>
  <si>
    <t>Carangidae</t>
  </si>
  <si>
    <t xml:space="preserve">Chloroscombrus chrysurus </t>
  </si>
  <si>
    <t>Chloroscombrus chrysurus (Linnaeus, 1766)</t>
  </si>
  <si>
    <t>P</t>
  </si>
  <si>
    <t>PP</t>
  </si>
  <si>
    <t>palombeta</t>
  </si>
  <si>
    <t xml:space="preserve">Oligoplites saurus </t>
  </si>
  <si>
    <t>Oligoplites saurus ( Bloch &amp; Schneider , 1801 )</t>
  </si>
  <si>
    <t>guaivira</t>
  </si>
  <si>
    <t xml:space="preserve">Selene setapinnis </t>
  </si>
  <si>
    <t>Selene setapinnis (Mitchill, 1815)</t>
  </si>
  <si>
    <t>BP</t>
  </si>
  <si>
    <t>peixe-galo</t>
  </si>
  <si>
    <t xml:space="preserve">Selene vomer </t>
  </si>
  <si>
    <t>Selene vomer (Linnaeus, 1758)</t>
  </si>
  <si>
    <t>peixe-galo-de-penacho</t>
  </si>
  <si>
    <t xml:space="preserve">Trachinotus carolinus </t>
  </si>
  <si>
    <t>Trachinotus carolinus (Linnaeus, 1766)</t>
  </si>
  <si>
    <t>D/P</t>
  </si>
  <si>
    <t>pampo</t>
  </si>
  <si>
    <t>Uraspis secunda</t>
  </si>
  <si>
    <t>Uraspis secunda ( Poey , 1860 )</t>
  </si>
  <si>
    <t>cara de gato</t>
  </si>
  <si>
    <t>Clupeidae</t>
  </si>
  <si>
    <t xml:space="preserve">Sardinella brasiliensis </t>
  </si>
  <si>
    <t>Sardinella brasiliensis (Steindachner, 1879)</t>
  </si>
  <si>
    <t>sardinha-verdadeira</t>
  </si>
  <si>
    <t xml:space="preserve">Harengula clupeola </t>
  </si>
  <si>
    <t>Harengula clupeola (Cuvier, 1829)</t>
  </si>
  <si>
    <t>sardinha-cascuda</t>
  </si>
  <si>
    <t>Cynoglossidae</t>
  </si>
  <si>
    <t xml:space="preserve">Symphurus plagusia </t>
  </si>
  <si>
    <t>Symphurus plagusia ( Bloch &amp; Schneider , 1801 )</t>
  </si>
  <si>
    <t>língua-de-mulata</t>
  </si>
  <si>
    <t xml:space="preserve">Symphurus tesselatus </t>
  </si>
  <si>
    <t>Symphurus tessellatus (Quoy &amp; Gaimard, 1824)</t>
  </si>
  <si>
    <t>Diodontidae</t>
  </si>
  <si>
    <t xml:space="preserve">Chilomycterus spinosus </t>
  </si>
  <si>
    <t>Chilomycterus spinosus ( Linnaeus , 1758 )</t>
  </si>
  <si>
    <t>baiacu</t>
  </si>
  <si>
    <t>Engraulidae</t>
  </si>
  <si>
    <t xml:space="preserve">Anchoa filifera </t>
  </si>
  <si>
    <t>Anchoa filifera ( Fowler , 1915 )</t>
  </si>
  <si>
    <t>anchova dedo largo</t>
  </si>
  <si>
    <t>FB</t>
  </si>
  <si>
    <t xml:space="preserve">Anchoa lyoleps </t>
  </si>
  <si>
    <t>Anchoa lyolepis (Evermann&amp; Marsh, 1900)</t>
  </si>
  <si>
    <t>p</t>
  </si>
  <si>
    <t xml:space="preserve">M </t>
  </si>
  <si>
    <t>manjubinha</t>
  </si>
  <si>
    <t xml:space="preserve">Anchoa spinifer </t>
  </si>
  <si>
    <t>Anchoa spinifer ( Valenciennes , 1848 )</t>
  </si>
  <si>
    <t>anchova de espícula</t>
  </si>
  <si>
    <t xml:space="preserve">Lycengraulis grossidens </t>
  </si>
  <si>
    <t>Lycengraulis grossidens (Agassiz, 1829)</t>
  </si>
  <si>
    <t>manjuba</t>
  </si>
  <si>
    <t>Gadidae</t>
  </si>
  <si>
    <t xml:space="preserve">Urophycis brasiliensis </t>
  </si>
  <si>
    <t>Urophycis brasiliensis (Kaup, 1858)</t>
  </si>
  <si>
    <t>brótea</t>
  </si>
  <si>
    <t>Haemulidae</t>
  </si>
  <si>
    <t xml:space="preserve">Haemulopsis corvinaeformis </t>
  </si>
  <si>
    <t>Haemulopsis corvinaeformis ( Steindachner , 1868 )</t>
  </si>
  <si>
    <t>abrotéa</t>
  </si>
  <si>
    <t xml:space="preserve">Orthopristis ruber </t>
  </si>
  <si>
    <t>Orthopristis ruber (Cuvier, 1830)</t>
  </si>
  <si>
    <t>corcoroca</t>
  </si>
  <si>
    <t>Paralichthyidae</t>
  </si>
  <si>
    <t xml:space="preserve">Etropus crossotus </t>
  </si>
  <si>
    <t>Etropus crossotus Jordan &amp; Gilbert , 1882</t>
  </si>
  <si>
    <t xml:space="preserve">Citharichthys arenaceus </t>
  </si>
  <si>
    <t>Citharichthys arenaceus (Evermann &amp;Marsh, 1900)</t>
  </si>
  <si>
    <t xml:space="preserve">Citharichthys spilopterus </t>
  </si>
  <si>
    <t>Citharichthys spilopterus Günther , 1862</t>
  </si>
  <si>
    <t>Pristigasteridae</t>
  </si>
  <si>
    <t xml:space="preserve">Chirocentrodon bleekerianus </t>
  </si>
  <si>
    <t>Chirocentrodon bleekerianus (Poey, 1867)</t>
  </si>
  <si>
    <t xml:space="preserve">Pellona harroweri </t>
  </si>
  <si>
    <t>Pellona harroweri (Fowler, 1917)</t>
  </si>
  <si>
    <t>sardinha-branca</t>
  </si>
  <si>
    <t>Sciaenidae</t>
  </si>
  <si>
    <t xml:space="preserve">Conodon nobilis </t>
  </si>
  <si>
    <t>Conodon nobilis (Linnaeus, 1758)</t>
  </si>
  <si>
    <t>roncador</t>
  </si>
  <si>
    <t xml:space="preserve">Ctenosciaena gracilicirrhus </t>
  </si>
  <si>
    <t>Ctenosciaena gracilicirrhus (Metzelaar, 1919)</t>
  </si>
  <si>
    <t>pescada</t>
  </si>
  <si>
    <t xml:space="preserve">Cynoscion guatucupa </t>
  </si>
  <si>
    <t>Cynoscion guatucupa ( Cuvier , 1830 )</t>
  </si>
  <si>
    <t xml:space="preserve">Cynoscion leiarchus </t>
  </si>
  <si>
    <t>Cynoscion leiarchus (Cuvier, 1830)</t>
  </si>
  <si>
    <t xml:space="preserve">Cynoscion microlepidotus </t>
  </si>
  <si>
    <t>Cynoscion microlepidotus (Cuvier, 1830)</t>
  </si>
  <si>
    <t xml:space="preserve">Isopisthus parvipinnis </t>
  </si>
  <si>
    <t>Isopisthus parvipinnis (Cuvier, 1830)</t>
  </si>
  <si>
    <t>tortinha</t>
  </si>
  <si>
    <t xml:space="preserve">Larimus breviceps </t>
  </si>
  <si>
    <t>Larimus breviceps (Cuvier, 1830)</t>
  </si>
  <si>
    <t>cangoá</t>
  </si>
  <si>
    <t xml:space="preserve">Menticirrhus americanus </t>
  </si>
  <si>
    <t>Menticirrhus americanus (Linnaeus, 1758)</t>
  </si>
  <si>
    <t>betara</t>
  </si>
  <si>
    <t xml:space="preserve">Menticirrhus littoralis </t>
  </si>
  <si>
    <t>Menticirrhus littoralis (Holbrook, 1847)</t>
  </si>
  <si>
    <t>O*</t>
  </si>
  <si>
    <t xml:space="preserve">Micropogonias furnieri </t>
  </si>
  <si>
    <t>Micropogonias furnieri (Desmarest, 1823)</t>
  </si>
  <si>
    <t>BO</t>
  </si>
  <si>
    <t>corvina</t>
  </si>
  <si>
    <t xml:space="preserve">Paralonchurus brasiliensis </t>
  </si>
  <si>
    <t>Paralonchurus brasiliensis (Steindachner, 1875)</t>
  </si>
  <si>
    <t>maria-luíza</t>
  </si>
  <si>
    <t xml:space="preserve">Stellifer brasiliensis </t>
  </si>
  <si>
    <t xml:space="preserve">Stellifer brasiliensis (Schultz, 1945) </t>
  </si>
  <si>
    <t xml:space="preserve">Stellifer rastrifer </t>
  </si>
  <si>
    <t>Stellifer rastrifer (Jordan, 1889)</t>
  </si>
  <si>
    <t xml:space="preserve">Stellifer stellifer </t>
  </si>
  <si>
    <t>Stellifer stellifer (Bloch, 1790)</t>
  </si>
  <si>
    <t>Stromateidae</t>
  </si>
  <si>
    <t xml:space="preserve">Peprilus paru </t>
  </si>
  <si>
    <t>Peprilus paru (Linnaeus, 1758)</t>
  </si>
  <si>
    <t>gordinho</t>
  </si>
  <si>
    <t>Tetraodontidae</t>
  </si>
  <si>
    <t xml:space="preserve">Sphoeroides testudineus </t>
  </si>
  <si>
    <t>Spheroides testudineus (Linnaeus, 1758)</t>
  </si>
  <si>
    <t>Trichiuridae</t>
  </si>
  <si>
    <t xml:space="preserve">Trichiurus lepturus </t>
  </si>
  <si>
    <t>Trichiurus lepturus (Linnaeus, 1758)</t>
  </si>
  <si>
    <t>espada</t>
  </si>
  <si>
    <t>Triglidae</t>
  </si>
  <si>
    <t xml:space="preserve">Prionotus puctatus </t>
  </si>
  <si>
    <t>Prionotus punctatus (Bloch, 1793)</t>
  </si>
  <si>
    <t>cabrinha</t>
  </si>
  <si>
    <t>REF: jose neto</t>
  </si>
  <si>
    <t>AMOSTRA</t>
  </si>
  <si>
    <t>Nº INDIVIDUOS</t>
  </si>
  <si>
    <t>IND</t>
  </si>
  <si>
    <t>Nome cientifico</t>
  </si>
  <si>
    <t>Trinectes paulistanus</t>
  </si>
  <si>
    <t>Genidens barbus</t>
  </si>
  <si>
    <t>Trinectes microphtalmus</t>
  </si>
  <si>
    <t xml:space="preserve">Haemulopsis corvinaeformis  </t>
  </si>
  <si>
    <t>Cynoscion guatucupa</t>
  </si>
  <si>
    <t xml:space="preserve">Anchoa spinifera </t>
  </si>
  <si>
    <t xml:space="preserve">Uraspis secunda </t>
  </si>
  <si>
    <t xml:space="preserve">48 ESPECIES </t>
  </si>
  <si>
    <t>%</t>
  </si>
  <si>
    <t>23 ESPECIES</t>
  </si>
  <si>
    <t>33 ESPECIES</t>
  </si>
  <si>
    <t>Phycidae</t>
  </si>
  <si>
    <t>Familia</t>
  </si>
  <si>
    <t>Individuos</t>
  </si>
  <si>
    <t>Demersal</t>
  </si>
  <si>
    <t>Pelagico</t>
  </si>
  <si>
    <t>Bento-Pelagico</t>
  </si>
  <si>
    <t>Marinho</t>
  </si>
  <si>
    <t>Marinho-Estuarino</t>
  </si>
  <si>
    <t>Estuarino</t>
  </si>
  <si>
    <t>Abundância</t>
  </si>
  <si>
    <t>Frequente</t>
  </si>
  <si>
    <t>Ocasional</t>
  </si>
  <si>
    <t>Raro</t>
  </si>
  <si>
    <t xml:space="preserve">Frequencia </t>
  </si>
  <si>
    <t>Abundancia</t>
  </si>
  <si>
    <r>
      <t>≥</t>
    </r>
    <r>
      <rPr>
        <sz val="11"/>
        <color theme="1"/>
        <rFont val="Arial"/>
        <family val="2"/>
      </rPr>
      <t xml:space="preserve"> 50% </t>
    </r>
  </si>
  <si>
    <t>26 - 49%</t>
  </si>
  <si>
    <t>&gt; 5 %</t>
  </si>
  <si>
    <t>6 - 25 %</t>
  </si>
  <si>
    <t>Repetições</t>
  </si>
  <si>
    <t>≥ 24</t>
  </si>
  <si>
    <t>Guilda Vertical</t>
  </si>
  <si>
    <t>Nicho Trofico</t>
  </si>
  <si>
    <t>Habito Alimentar</t>
  </si>
  <si>
    <t>Bentofago</t>
  </si>
  <si>
    <t>Carnivoro</t>
  </si>
  <si>
    <t>planctófagos</t>
  </si>
  <si>
    <t>omnívoro</t>
  </si>
  <si>
    <t>planctofágico/piscívoro</t>
  </si>
  <si>
    <t>C/P</t>
  </si>
  <si>
    <t>O/C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</si>
</sst>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5"/>
      <name val="Calibri"/>
      <family val="2"/>
    </font>
    <font>
      <sz val="11"/>
      <color theme="5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/>
    <xf numFmtId="0" fontId="9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/>
    <xf numFmtId="0" fontId="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0" fillId="0" borderId="0" xfId="0" applyNumberFormat="1" applyFo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0" fillId="0" borderId="0" xfId="0" applyNumberFormat="1"/>
    <xf numFmtId="0" fontId="8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Fill="1"/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0" xfId="0" applyFont="1" applyFill="1"/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1" fillId="0" borderId="0" xfId="0" applyFont="1"/>
    <xf numFmtId="0" fontId="2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Planilha3!$F$2:$F$24</c:f>
              <c:strCache>
                <c:ptCount val="23"/>
                <c:pt idx="0">
                  <c:v>Citharichthys arenaceus </c:v>
                </c:pt>
                <c:pt idx="1">
                  <c:v>Peprilus paru </c:v>
                </c:pt>
                <c:pt idx="2">
                  <c:v>Chloroscombrus chrysurus </c:v>
                </c:pt>
                <c:pt idx="3">
                  <c:v>Symphurus plagusia </c:v>
                </c:pt>
                <c:pt idx="4">
                  <c:v>Menticirrhus americanus </c:v>
                </c:pt>
                <c:pt idx="5">
                  <c:v>Cathorops spixii </c:v>
                </c:pt>
                <c:pt idx="6">
                  <c:v>Urophycis brasiliensis </c:v>
                </c:pt>
                <c:pt idx="7">
                  <c:v>Chirocentrodon bleekerianus </c:v>
                </c:pt>
                <c:pt idx="8">
                  <c:v>Conodon nobilis </c:v>
                </c:pt>
                <c:pt idx="9">
                  <c:v>Larimus breviceps </c:v>
                </c:pt>
                <c:pt idx="10">
                  <c:v>Trinectes microphtalmus</c:v>
                </c:pt>
                <c:pt idx="11">
                  <c:v>Micropogonias furnieri </c:v>
                </c:pt>
                <c:pt idx="12">
                  <c:v>Trichiurus lepturus </c:v>
                </c:pt>
                <c:pt idx="13">
                  <c:v>Genidens genidens </c:v>
                </c:pt>
                <c:pt idx="14">
                  <c:v>Cynoscion microlepidotus </c:v>
                </c:pt>
                <c:pt idx="15">
                  <c:v>Genidens barbus</c:v>
                </c:pt>
                <c:pt idx="16">
                  <c:v>Symphurus tesselatus </c:v>
                </c:pt>
                <c:pt idx="17">
                  <c:v>Stellifer rastrifer </c:v>
                </c:pt>
                <c:pt idx="18">
                  <c:v>Trinectes paulistanus</c:v>
                </c:pt>
                <c:pt idx="19">
                  <c:v>Isopisthus parvipinnis </c:v>
                </c:pt>
                <c:pt idx="20">
                  <c:v>Stellifer brasiliensis </c:v>
                </c:pt>
                <c:pt idx="21">
                  <c:v>Pellona harroweri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Planilha3!$G$2:$G$24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24</c:v>
                </c:pt>
                <c:pt idx="18">
                  <c:v>24</c:v>
                </c:pt>
                <c:pt idx="19">
                  <c:v>27</c:v>
                </c:pt>
                <c:pt idx="20">
                  <c:v>28</c:v>
                </c:pt>
                <c:pt idx="21">
                  <c:v>34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3-4B8C-A85D-304CED4F13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Planilha3!$F$2:$F$24</c:f>
              <c:strCache>
                <c:ptCount val="23"/>
                <c:pt idx="0">
                  <c:v>Citharichthys arenaceus </c:v>
                </c:pt>
                <c:pt idx="1">
                  <c:v>Peprilus paru </c:v>
                </c:pt>
                <c:pt idx="2">
                  <c:v>Chloroscombrus chrysurus </c:v>
                </c:pt>
                <c:pt idx="3">
                  <c:v>Symphurus plagusia </c:v>
                </c:pt>
                <c:pt idx="4">
                  <c:v>Menticirrhus americanus </c:v>
                </c:pt>
                <c:pt idx="5">
                  <c:v>Cathorops spixii </c:v>
                </c:pt>
                <c:pt idx="6">
                  <c:v>Urophycis brasiliensis </c:v>
                </c:pt>
                <c:pt idx="7">
                  <c:v>Chirocentrodon bleekerianus </c:v>
                </c:pt>
                <c:pt idx="8">
                  <c:v>Conodon nobilis </c:v>
                </c:pt>
                <c:pt idx="9">
                  <c:v>Larimus breviceps </c:v>
                </c:pt>
                <c:pt idx="10">
                  <c:v>Trinectes microphtalmus</c:v>
                </c:pt>
                <c:pt idx="11">
                  <c:v>Micropogonias furnieri </c:v>
                </c:pt>
                <c:pt idx="12">
                  <c:v>Trichiurus lepturus </c:v>
                </c:pt>
                <c:pt idx="13">
                  <c:v>Genidens genidens </c:v>
                </c:pt>
                <c:pt idx="14">
                  <c:v>Cynoscion microlepidotus </c:v>
                </c:pt>
                <c:pt idx="15">
                  <c:v>Genidens barbus</c:v>
                </c:pt>
                <c:pt idx="16">
                  <c:v>Symphurus tesselatus </c:v>
                </c:pt>
                <c:pt idx="17">
                  <c:v>Stellifer rastrifer </c:v>
                </c:pt>
                <c:pt idx="18">
                  <c:v>Trinectes paulistanus</c:v>
                </c:pt>
                <c:pt idx="19">
                  <c:v>Isopisthus parvipinnis </c:v>
                </c:pt>
                <c:pt idx="20">
                  <c:v>Stellifer brasiliensis </c:v>
                </c:pt>
                <c:pt idx="21">
                  <c:v>Pellona harroweri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Planilha3!$H$2:$H$24</c:f>
              <c:numCache>
                <c:formatCode>General</c:formatCode>
                <c:ptCount val="23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7</c:v>
                </c:pt>
                <c:pt idx="5">
                  <c:v>12</c:v>
                </c:pt>
                <c:pt idx="6">
                  <c:v>57</c:v>
                </c:pt>
                <c:pt idx="7">
                  <c:v>15</c:v>
                </c:pt>
                <c:pt idx="8">
                  <c:v>56</c:v>
                </c:pt>
                <c:pt idx="9">
                  <c:v>56</c:v>
                </c:pt>
                <c:pt idx="10">
                  <c:v>16</c:v>
                </c:pt>
                <c:pt idx="11">
                  <c:v>85</c:v>
                </c:pt>
                <c:pt idx="12">
                  <c:v>25</c:v>
                </c:pt>
                <c:pt idx="13">
                  <c:v>57</c:v>
                </c:pt>
                <c:pt idx="14">
                  <c:v>106</c:v>
                </c:pt>
                <c:pt idx="15">
                  <c:v>216</c:v>
                </c:pt>
                <c:pt idx="16">
                  <c:v>63</c:v>
                </c:pt>
                <c:pt idx="17">
                  <c:v>193</c:v>
                </c:pt>
                <c:pt idx="18">
                  <c:v>72</c:v>
                </c:pt>
                <c:pt idx="19">
                  <c:v>215</c:v>
                </c:pt>
                <c:pt idx="20">
                  <c:v>466</c:v>
                </c:pt>
                <c:pt idx="21">
                  <c:v>327</c:v>
                </c:pt>
                <c:pt idx="22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3-4B8C-A85D-304CED4F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47360"/>
        <c:axId val="698129472"/>
      </c:lineChart>
      <c:catAx>
        <c:axId val="6981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129472"/>
        <c:crosses val="autoZero"/>
        <c:auto val="1"/>
        <c:lblAlgn val="ctr"/>
        <c:lblOffset val="100"/>
        <c:noMultiLvlLbl val="0"/>
      </c:catAx>
      <c:valAx>
        <c:axId val="698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Planilha3!$H$1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Planilha3!$F$2:$F$24</c:f>
              <c:strCache>
                <c:ptCount val="23"/>
                <c:pt idx="0">
                  <c:v>Citharichthys arenaceus </c:v>
                </c:pt>
                <c:pt idx="1">
                  <c:v>Peprilus paru </c:v>
                </c:pt>
                <c:pt idx="2">
                  <c:v>Chloroscombrus chrysurus </c:v>
                </c:pt>
                <c:pt idx="3">
                  <c:v>Symphurus plagusia </c:v>
                </c:pt>
                <c:pt idx="4">
                  <c:v>Menticirrhus americanus </c:v>
                </c:pt>
                <c:pt idx="5">
                  <c:v>Cathorops spixii </c:v>
                </c:pt>
                <c:pt idx="6">
                  <c:v>Urophycis brasiliensis </c:v>
                </c:pt>
                <c:pt idx="7">
                  <c:v>Chirocentrodon bleekerianus </c:v>
                </c:pt>
                <c:pt idx="8">
                  <c:v>Conodon nobilis </c:v>
                </c:pt>
                <c:pt idx="9">
                  <c:v>Larimus breviceps </c:v>
                </c:pt>
                <c:pt idx="10">
                  <c:v>Trinectes microphtalmus</c:v>
                </c:pt>
                <c:pt idx="11">
                  <c:v>Micropogonias furnieri </c:v>
                </c:pt>
                <c:pt idx="12">
                  <c:v>Trichiurus lepturus </c:v>
                </c:pt>
                <c:pt idx="13">
                  <c:v>Genidens genidens </c:v>
                </c:pt>
                <c:pt idx="14">
                  <c:v>Cynoscion microlepidotus </c:v>
                </c:pt>
                <c:pt idx="15">
                  <c:v>Genidens barbus</c:v>
                </c:pt>
                <c:pt idx="16">
                  <c:v>Symphurus tesselatus </c:v>
                </c:pt>
                <c:pt idx="17">
                  <c:v>Stellifer rastrifer </c:v>
                </c:pt>
                <c:pt idx="18">
                  <c:v>Trinectes paulistanus</c:v>
                </c:pt>
                <c:pt idx="19">
                  <c:v>Isopisthus parvipinnis </c:v>
                </c:pt>
                <c:pt idx="20">
                  <c:v>Stellifer brasiliensis </c:v>
                </c:pt>
                <c:pt idx="21">
                  <c:v>Pellona harroweri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Planilha3!$H$2:$H$24</c:f>
              <c:numCache>
                <c:formatCode>General</c:formatCode>
                <c:ptCount val="23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7</c:v>
                </c:pt>
                <c:pt idx="5">
                  <c:v>12</c:v>
                </c:pt>
                <c:pt idx="6">
                  <c:v>57</c:v>
                </c:pt>
                <c:pt idx="7">
                  <c:v>15</c:v>
                </c:pt>
                <c:pt idx="8">
                  <c:v>56</c:v>
                </c:pt>
                <c:pt idx="9">
                  <c:v>56</c:v>
                </c:pt>
                <c:pt idx="10">
                  <c:v>16</c:v>
                </c:pt>
                <c:pt idx="11">
                  <c:v>85</c:v>
                </c:pt>
                <c:pt idx="12">
                  <c:v>25</c:v>
                </c:pt>
                <c:pt idx="13">
                  <c:v>57</c:v>
                </c:pt>
                <c:pt idx="14">
                  <c:v>106</c:v>
                </c:pt>
                <c:pt idx="15">
                  <c:v>216</c:v>
                </c:pt>
                <c:pt idx="16">
                  <c:v>63</c:v>
                </c:pt>
                <c:pt idx="17">
                  <c:v>193</c:v>
                </c:pt>
                <c:pt idx="18">
                  <c:v>72</c:v>
                </c:pt>
                <c:pt idx="19">
                  <c:v>215</c:v>
                </c:pt>
                <c:pt idx="20">
                  <c:v>466</c:v>
                </c:pt>
                <c:pt idx="21">
                  <c:v>327</c:v>
                </c:pt>
                <c:pt idx="22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FC1-BECE-134B1E55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54752"/>
        <c:axId val="719155584"/>
      </c:barChart>
      <c:catAx>
        <c:axId val="7191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55584"/>
        <c:crosses val="autoZero"/>
        <c:auto val="1"/>
        <c:lblAlgn val="ctr"/>
        <c:lblOffset val="100"/>
        <c:noMultiLvlLbl val="0"/>
      </c:catAx>
      <c:valAx>
        <c:axId val="7191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Planilha3!$F$2:$F$24</c:f>
              <c:strCache>
                <c:ptCount val="23"/>
                <c:pt idx="0">
                  <c:v>Citharichthys arenaceus </c:v>
                </c:pt>
                <c:pt idx="1">
                  <c:v>Peprilus paru </c:v>
                </c:pt>
                <c:pt idx="2">
                  <c:v>Chloroscombrus chrysurus </c:v>
                </c:pt>
                <c:pt idx="3">
                  <c:v>Symphurus plagusia </c:v>
                </c:pt>
                <c:pt idx="4">
                  <c:v>Menticirrhus americanus </c:v>
                </c:pt>
                <c:pt idx="5">
                  <c:v>Cathorops spixii </c:v>
                </c:pt>
                <c:pt idx="6">
                  <c:v>Urophycis brasiliensis </c:v>
                </c:pt>
                <c:pt idx="7">
                  <c:v>Chirocentrodon bleekerianus </c:v>
                </c:pt>
                <c:pt idx="8">
                  <c:v>Conodon nobilis </c:v>
                </c:pt>
                <c:pt idx="9">
                  <c:v>Larimus breviceps </c:v>
                </c:pt>
                <c:pt idx="10">
                  <c:v>Trinectes microphtalmus</c:v>
                </c:pt>
                <c:pt idx="11">
                  <c:v>Micropogonias furnieri </c:v>
                </c:pt>
                <c:pt idx="12">
                  <c:v>Trichiurus lepturus </c:v>
                </c:pt>
                <c:pt idx="13">
                  <c:v>Genidens genidens </c:v>
                </c:pt>
                <c:pt idx="14">
                  <c:v>Cynoscion microlepidotus </c:v>
                </c:pt>
                <c:pt idx="15">
                  <c:v>Genidens barbus</c:v>
                </c:pt>
                <c:pt idx="16">
                  <c:v>Symphurus tesselatus </c:v>
                </c:pt>
                <c:pt idx="17">
                  <c:v>Stellifer rastrifer </c:v>
                </c:pt>
                <c:pt idx="18">
                  <c:v>Trinectes paulistanus</c:v>
                </c:pt>
                <c:pt idx="19">
                  <c:v>Isopisthus parvipinnis </c:v>
                </c:pt>
                <c:pt idx="20">
                  <c:v>Stellifer brasiliensis </c:v>
                </c:pt>
                <c:pt idx="21">
                  <c:v>Pellona harroweri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Planilha3!$I$2:$I$24</c:f>
              <c:numCache>
                <c:formatCode>0.00</c:formatCode>
                <c:ptCount val="23"/>
                <c:pt idx="0">
                  <c:v>0.39231071008238522</c:v>
                </c:pt>
                <c:pt idx="1">
                  <c:v>0.19615535504119261</c:v>
                </c:pt>
                <c:pt idx="2">
                  <c:v>0.19615535504119261</c:v>
                </c:pt>
                <c:pt idx="3">
                  <c:v>0.54923499411533938</c:v>
                </c:pt>
                <c:pt idx="4">
                  <c:v>0.27461749705766969</c:v>
                </c:pt>
                <c:pt idx="5">
                  <c:v>0.47077285209886233</c:v>
                </c:pt>
                <c:pt idx="6">
                  <c:v>2.2361710474695959</c:v>
                </c:pt>
                <c:pt idx="7">
                  <c:v>0.58846606512357791</c:v>
                </c:pt>
                <c:pt idx="8">
                  <c:v>2.1969399764613575</c:v>
                </c:pt>
                <c:pt idx="9">
                  <c:v>2.1969399764613575</c:v>
                </c:pt>
                <c:pt idx="10">
                  <c:v>0.62769713613181644</c:v>
                </c:pt>
                <c:pt idx="11">
                  <c:v>3.3346410357002747</c:v>
                </c:pt>
                <c:pt idx="12">
                  <c:v>0.98077677520596318</c:v>
                </c:pt>
                <c:pt idx="13">
                  <c:v>2.2361710474695959</c:v>
                </c:pt>
                <c:pt idx="14">
                  <c:v>4.1584935268732837</c:v>
                </c:pt>
                <c:pt idx="15">
                  <c:v>8.473911337779521</c:v>
                </c:pt>
                <c:pt idx="16">
                  <c:v>2.4715574735190269</c:v>
                </c:pt>
                <c:pt idx="17">
                  <c:v>7.5715967045900348</c:v>
                </c:pt>
                <c:pt idx="18">
                  <c:v>2.8246371125931735</c:v>
                </c:pt>
                <c:pt idx="19">
                  <c:v>8.4346802667712826</c:v>
                </c:pt>
                <c:pt idx="20">
                  <c:v>18.281679089839152</c:v>
                </c:pt>
                <c:pt idx="21">
                  <c:v>12.828560219693996</c:v>
                </c:pt>
                <c:pt idx="22">
                  <c:v>18.477834444880344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4F09-B757-0878F22D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90384"/>
        <c:axId val="416092464"/>
      </c:barChart>
      <c:catAx>
        <c:axId val="4160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92464"/>
        <c:crosses val="autoZero"/>
        <c:auto val="1"/>
        <c:lblAlgn val="ctr"/>
        <c:lblOffset val="100"/>
        <c:noMultiLvlLbl val="0"/>
      </c:catAx>
      <c:valAx>
        <c:axId val="416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0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Planilha4!$A$2:$A$25</c:f>
              <c:strCache>
                <c:ptCount val="23"/>
                <c:pt idx="0">
                  <c:v>Peprilus paru </c:v>
                </c:pt>
                <c:pt idx="1">
                  <c:v>Chloroscombrus chrysurus </c:v>
                </c:pt>
                <c:pt idx="2">
                  <c:v>Menticirrhus americanus </c:v>
                </c:pt>
                <c:pt idx="3">
                  <c:v>Citharichthys arenaceus </c:v>
                </c:pt>
                <c:pt idx="4">
                  <c:v>Cathorops spixii </c:v>
                </c:pt>
                <c:pt idx="5">
                  <c:v>Symphurus plagusia </c:v>
                </c:pt>
                <c:pt idx="6">
                  <c:v>Chirocentrodon bleekerianus </c:v>
                </c:pt>
                <c:pt idx="7">
                  <c:v>Trinectes microphtalmus</c:v>
                </c:pt>
                <c:pt idx="8">
                  <c:v>Trichiurus lepturus </c:v>
                </c:pt>
                <c:pt idx="9">
                  <c:v>Conodon nobilis </c:v>
                </c:pt>
                <c:pt idx="10">
                  <c:v>Larimus breviceps </c:v>
                </c:pt>
                <c:pt idx="11">
                  <c:v>Urophycis brasiliensis </c:v>
                </c:pt>
                <c:pt idx="12">
                  <c:v>Genidens genidens </c:v>
                </c:pt>
                <c:pt idx="13">
                  <c:v>Symphurus tesselatus </c:v>
                </c:pt>
                <c:pt idx="14">
                  <c:v>Trinectes paulistanus</c:v>
                </c:pt>
                <c:pt idx="15">
                  <c:v>Micropogonias furnieri </c:v>
                </c:pt>
                <c:pt idx="16">
                  <c:v>Cynoscion microlepidotus </c:v>
                </c:pt>
                <c:pt idx="17">
                  <c:v>Stellifer rastrifer </c:v>
                </c:pt>
                <c:pt idx="18">
                  <c:v>Isopisthus parvipinnis </c:v>
                </c:pt>
                <c:pt idx="19">
                  <c:v>Genidens barbus</c:v>
                </c:pt>
                <c:pt idx="20">
                  <c:v>Pellona harroweri </c:v>
                </c:pt>
                <c:pt idx="21">
                  <c:v>Stellifer brasiliensis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Planilha4!$D$2:$D$25</c:f>
              <c:numCache>
                <c:formatCode>0.0</c:formatCode>
                <c:ptCount val="24"/>
                <c:pt idx="0">
                  <c:v>0.19615535504119261</c:v>
                </c:pt>
                <c:pt idx="1">
                  <c:v>0.19615535504119261</c:v>
                </c:pt>
                <c:pt idx="2">
                  <c:v>0.27461749705766969</c:v>
                </c:pt>
                <c:pt idx="3">
                  <c:v>0.39231071008238522</c:v>
                </c:pt>
                <c:pt idx="4">
                  <c:v>0.47077285209886233</c:v>
                </c:pt>
                <c:pt idx="5">
                  <c:v>0.54923499411533938</c:v>
                </c:pt>
                <c:pt idx="6">
                  <c:v>0.58846606512357791</c:v>
                </c:pt>
                <c:pt idx="7">
                  <c:v>0.62769713613181644</c:v>
                </c:pt>
                <c:pt idx="8">
                  <c:v>0.98077677520596318</c:v>
                </c:pt>
                <c:pt idx="9">
                  <c:v>2.1969399764613575</c:v>
                </c:pt>
                <c:pt idx="10">
                  <c:v>2.1969399764613575</c:v>
                </c:pt>
                <c:pt idx="11">
                  <c:v>2.2361710474695959</c:v>
                </c:pt>
                <c:pt idx="12">
                  <c:v>2.2361710474695959</c:v>
                </c:pt>
                <c:pt idx="13">
                  <c:v>2.4715574735190269</c:v>
                </c:pt>
                <c:pt idx="14">
                  <c:v>2.8246371125931735</c:v>
                </c:pt>
                <c:pt idx="15">
                  <c:v>3.3346410357002747</c:v>
                </c:pt>
                <c:pt idx="16">
                  <c:v>4.1584935268732837</c:v>
                </c:pt>
                <c:pt idx="17">
                  <c:v>7.5715967045900348</c:v>
                </c:pt>
                <c:pt idx="18">
                  <c:v>8.4346802667712826</c:v>
                </c:pt>
                <c:pt idx="19">
                  <c:v>8.473911337779521</c:v>
                </c:pt>
                <c:pt idx="20">
                  <c:v>12.828560219693996</c:v>
                </c:pt>
                <c:pt idx="21">
                  <c:v>18.281679089839152</c:v>
                </c:pt>
                <c:pt idx="22">
                  <c:v>18.477834444880344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8E5-AF50-3BCF016B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31040"/>
        <c:axId val="719131456"/>
      </c:barChart>
      <c:catAx>
        <c:axId val="7191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31456"/>
        <c:crosses val="autoZero"/>
        <c:auto val="1"/>
        <c:lblAlgn val="ctr"/>
        <c:lblOffset val="100"/>
        <c:noMultiLvlLbl val="0"/>
      </c:catAx>
      <c:valAx>
        <c:axId val="7191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Planilha4!$C$1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Planilha4!$A$2:$A$25</c:f>
              <c:strCache>
                <c:ptCount val="23"/>
                <c:pt idx="0">
                  <c:v>Peprilus paru </c:v>
                </c:pt>
                <c:pt idx="1">
                  <c:v>Chloroscombrus chrysurus </c:v>
                </c:pt>
                <c:pt idx="2">
                  <c:v>Menticirrhus americanus </c:v>
                </c:pt>
                <c:pt idx="3">
                  <c:v>Citharichthys arenaceus </c:v>
                </c:pt>
                <c:pt idx="4">
                  <c:v>Cathorops spixii </c:v>
                </c:pt>
                <c:pt idx="5">
                  <c:v>Symphurus plagusia </c:v>
                </c:pt>
                <c:pt idx="6">
                  <c:v>Chirocentrodon bleekerianus </c:v>
                </c:pt>
                <c:pt idx="7">
                  <c:v>Trinectes microphtalmus</c:v>
                </c:pt>
                <c:pt idx="8">
                  <c:v>Trichiurus lepturus </c:v>
                </c:pt>
                <c:pt idx="9">
                  <c:v>Conodon nobilis </c:v>
                </c:pt>
                <c:pt idx="10">
                  <c:v>Larimus breviceps </c:v>
                </c:pt>
                <c:pt idx="11">
                  <c:v>Urophycis brasiliensis </c:v>
                </c:pt>
                <c:pt idx="12">
                  <c:v>Genidens genidens </c:v>
                </c:pt>
                <c:pt idx="13">
                  <c:v>Symphurus tesselatus </c:v>
                </c:pt>
                <c:pt idx="14">
                  <c:v>Trinectes paulistanus</c:v>
                </c:pt>
                <c:pt idx="15">
                  <c:v>Micropogonias furnieri </c:v>
                </c:pt>
                <c:pt idx="16">
                  <c:v>Cynoscion microlepidotus </c:v>
                </c:pt>
                <c:pt idx="17">
                  <c:v>Stellifer rastrifer </c:v>
                </c:pt>
                <c:pt idx="18">
                  <c:v>Isopisthus parvipinnis </c:v>
                </c:pt>
                <c:pt idx="19">
                  <c:v>Genidens barbus</c:v>
                </c:pt>
                <c:pt idx="20">
                  <c:v>Pellona harroweri </c:v>
                </c:pt>
                <c:pt idx="21">
                  <c:v>Stellifer brasiliensis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Planilha4!$C$2:$C$25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25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57</c:v>
                </c:pt>
                <c:pt idx="13">
                  <c:v>63</c:v>
                </c:pt>
                <c:pt idx="14">
                  <c:v>72</c:v>
                </c:pt>
                <c:pt idx="15">
                  <c:v>85</c:v>
                </c:pt>
                <c:pt idx="16">
                  <c:v>106</c:v>
                </c:pt>
                <c:pt idx="17">
                  <c:v>193</c:v>
                </c:pt>
                <c:pt idx="18">
                  <c:v>215</c:v>
                </c:pt>
                <c:pt idx="19">
                  <c:v>216</c:v>
                </c:pt>
                <c:pt idx="20">
                  <c:v>327</c:v>
                </c:pt>
                <c:pt idx="21">
                  <c:v>466</c:v>
                </c:pt>
                <c:pt idx="22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8-46C2-BF6A-EB0EB22F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138944"/>
        <c:axId val="719125216"/>
      </c:barChart>
      <c:catAx>
        <c:axId val="71913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25216"/>
        <c:crossesAt val="0"/>
        <c:auto val="1"/>
        <c:lblAlgn val="ctr"/>
        <c:lblOffset val="100"/>
        <c:noMultiLvlLbl val="0"/>
      </c:catAx>
      <c:valAx>
        <c:axId val="7191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1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Planilha4!$D$1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Planilha4!$A$2:$A$25</c:f>
              <c:strCache>
                <c:ptCount val="23"/>
                <c:pt idx="0">
                  <c:v>Peprilus paru </c:v>
                </c:pt>
                <c:pt idx="1">
                  <c:v>Chloroscombrus chrysurus </c:v>
                </c:pt>
                <c:pt idx="2">
                  <c:v>Menticirrhus americanus </c:v>
                </c:pt>
                <c:pt idx="3">
                  <c:v>Citharichthys arenaceus </c:v>
                </c:pt>
                <c:pt idx="4">
                  <c:v>Cathorops spixii </c:v>
                </c:pt>
                <c:pt idx="5">
                  <c:v>Symphurus plagusia </c:v>
                </c:pt>
                <c:pt idx="6">
                  <c:v>Chirocentrodon bleekerianus </c:v>
                </c:pt>
                <c:pt idx="7">
                  <c:v>Trinectes microphtalmus</c:v>
                </c:pt>
                <c:pt idx="8">
                  <c:v>Trichiurus lepturus </c:v>
                </c:pt>
                <c:pt idx="9">
                  <c:v>Conodon nobilis </c:v>
                </c:pt>
                <c:pt idx="10">
                  <c:v>Larimus breviceps </c:v>
                </c:pt>
                <c:pt idx="11">
                  <c:v>Urophycis brasiliensis </c:v>
                </c:pt>
                <c:pt idx="12">
                  <c:v>Genidens genidens </c:v>
                </c:pt>
                <c:pt idx="13">
                  <c:v>Symphurus tesselatus </c:v>
                </c:pt>
                <c:pt idx="14">
                  <c:v>Trinectes paulistanus</c:v>
                </c:pt>
                <c:pt idx="15">
                  <c:v>Micropogonias furnieri </c:v>
                </c:pt>
                <c:pt idx="16">
                  <c:v>Cynoscion microlepidotus </c:v>
                </c:pt>
                <c:pt idx="17">
                  <c:v>Stellifer rastrifer </c:v>
                </c:pt>
                <c:pt idx="18">
                  <c:v>Isopisthus parvipinnis </c:v>
                </c:pt>
                <c:pt idx="19">
                  <c:v>Genidens barbus</c:v>
                </c:pt>
                <c:pt idx="20">
                  <c:v>Pellona harroweri </c:v>
                </c:pt>
                <c:pt idx="21">
                  <c:v>Stellifer brasiliensis </c:v>
                </c:pt>
                <c:pt idx="22">
                  <c:v>Paralonchurus brasiliensis </c:v>
                </c:pt>
              </c:strCache>
            </c:strRef>
          </c:cat>
          <c:val>
            <c:numRef>
              <c:f>Planilha4!$D$2:$D$25</c:f>
              <c:numCache>
                <c:formatCode>0.0</c:formatCode>
                <c:ptCount val="24"/>
                <c:pt idx="0">
                  <c:v>0.19615535504119261</c:v>
                </c:pt>
                <c:pt idx="1">
                  <c:v>0.19615535504119261</c:v>
                </c:pt>
                <c:pt idx="2">
                  <c:v>0.27461749705766969</c:v>
                </c:pt>
                <c:pt idx="3">
                  <c:v>0.39231071008238522</c:v>
                </c:pt>
                <c:pt idx="4">
                  <c:v>0.47077285209886233</c:v>
                </c:pt>
                <c:pt idx="5">
                  <c:v>0.54923499411533938</c:v>
                </c:pt>
                <c:pt idx="6">
                  <c:v>0.58846606512357791</c:v>
                </c:pt>
                <c:pt idx="7">
                  <c:v>0.62769713613181644</c:v>
                </c:pt>
                <c:pt idx="8">
                  <c:v>0.98077677520596318</c:v>
                </c:pt>
                <c:pt idx="9">
                  <c:v>2.1969399764613575</c:v>
                </c:pt>
                <c:pt idx="10">
                  <c:v>2.1969399764613575</c:v>
                </c:pt>
                <c:pt idx="11">
                  <c:v>2.2361710474695959</c:v>
                </c:pt>
                <c:pt idx="12">
                  <c:v>2.2361710474695959</c:v>
                </c:pt>
                <c:pt idx="13">
                  <c:v>2.4715574735190269</c:v>
                </c:pt>
                <c:pt idx="14">
                  <c:v>2.8246371125931735</c:v>
                </c:pt>
                <c:pt idx="15">
                  <c:v>3.3346410357002747</c:v>
                </c:pt>
                <c:pt idx="16">
                  <c:v>4.1584935268732837</c:v>
                </c:pt>
                <c:pt idx="17">
                  <c:v>7.5715967045900348</c:v>
                </c:pt>
                <c:pt idx="18">
                  <c:v>8.4346802667712826</c:v>
                </c:pt>
                <c:pt idx="19">
                  <c:v>8.473911337779521</c:v>
                </c:pt>
                <c:pt idx="20">
                  <c:v>12.828560219693996</c:v>
                </c:pt>
                <c:pt idx="21">
                  <c:v>18.281679089839152</c:v>
                </c:pt>
                <c:pt idx="22">
                  <c:v>18.477834444880344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54E-899E-6682F404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400816"/>
        <c:axId val="719392496"/>
      </c:barChart>
      <c:catAx>
        <c:axId val="71940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392496"/>
        <c:crossesAt val="0"/>
        <c:auto val="1"/>
        <c:lblAlgn val="ctr"/>
        <c:lblOffset val="100"/>
        <c:noMultiLvlLbl val="0"/>
      </c:catAx>
      <c:valAx>
        <c:axId val="7193924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4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613832</xdr:colOff>
      <xdr:row>7</xdr:row>
      <xdr:rowOff>0</xdr:rowOff>
    </xdr:from>
    <xdr:to>
      <xdr:col>14</xdr:col>
      <xdr:colOff>550333</xdr:colOff>
      <xdr:row>17</xdr:row>
      <xdr:rowOff>179916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82A2D9F-E80A-4344-80BC-56B965926972}"/>
            </a:ext>
          </a:extLst>
        </xdr:cNvPr>
        <xdr:cNvSpPr txBox="1"/>
      </xdr:nvSpPr>
      <xdr:spPr>
        <a:xfrm>
          <a:off x="13748807" y="1400175"/>
          <a:ext cx="2984501" cy="2180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Guilda vertical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(D= demersal, P= pelágico, BP= bentopelagico, R=recifal)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Hábito alimentar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(B= bentofágico, C = carnivoro P= planctofáfico, P= plantofago, O= omnívoro, PP= planctofágico/piscívoro)</a:t>
          </a:r>
        </a:p>
        <a:p>
          <a:endParaRPr lang="pt-BR">
            <a:effectLst/>
          </a:endParaRP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NICHO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(ME= marinho/estuarino, M= marinho, E= estuarino)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613832</xdr:colOff>
      <xdr:row>9</xdr:row>
      <xdr:rowOff>0</xdr:rowOff>
    </xdr:from>
    <xdr:to>
      <xdr:col>14</xdr:col>
      <xdr:colOff>550333</xdr:colOff>
      <xdr:row>22</xdr:row>
      <xdr:rowOff>179916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732859-FF21-474E-AA79-9C0D5827F537}"/>
            </a:ext>
          </a:extLst>
        </xdr:cNvPr>
        <xdr:cNvSpPr txBox="1"/>
      </xdr:nvSpPr>
      <xdr:spPr>
        <a:xfrm>
          <a:off x="13748807" y="1800225"/>
          <a:ext cx="2984501" cy="2780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Guilda vertical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(D= demersal, P= pelágico, BP= bentopelagico, R=recifal)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Hábito alimentar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(B= bentofágico, C = carnivoro P =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planctófagos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O= omnívoro, PP= planctofágico/piscívoro)</a:t>
          </a:r>
        </a:p>
        <a:p>
          <a:endParaRPr lang="pt-BR">
            <a:effectLst/>
          </a:endParaRP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NICHO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(ME= marinho/estuarino, M= marinho, E= estuarino)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  <xdr:twoCellAnchor editAs="oneCell">
    <xdr:from>
      <xdr:col>10</xdr:col>
      <xdr:colOff>266700</xdr:colOff>
      <xdr:row>26</xdr:row>
      <xdr:rowOff>190500</xdr:rowOff>
    </xdr:from>
    <xdr:to>
      <xdr:col>21</xdr:col>
      <xdr:colOff>354636</xdr:colOff>
      <xdr:row>52</xdr:row>
      <xdr:rowOff>59720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74A7EB-45C5-4C4A-8F73-AE517F6B8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9425" y="5391150"/>
          <a:ext cx="7663486" cy="5068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305583</xdr:colOff>
      <xdr:row>0</xdr:row>
      <xdr:rowOff>182867</xdr:rowOff>
    </xdr:from>
    <xdr:to>
      <xdr:col>19</xdr:col>
      <xdr:colOff>595376</xdr:colOff>
      <xdr:row>15</xdr:row>
      <xdr:rowOff>63347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5B4B0-9BC4-42E4-96DC-DDC95025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287055</xdr:colOff>
      <xdr:row>30</xdr:row>
      <xdr:rowOff>181107</xdr:rowOff>
    </xdr:from>
    <xdr:to>
      <xdr:col>19</xdr:col>
      <xdr:colOff>566281</xdr:colOff>
      <xdr:row>44</xdr:row>
      <xdr:rowOff>184238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5114C1-7D86-4792-96B3-5B481C6A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290968</xdr:colOff>
      <xdr:row>15</xdr:row>
      <xdr:rowOff>181106</xdr:rowOff>
    </xdr:from>
    <xdr:to>
      <xdr:col>19</xdr:col>
      <xdr:colOff>570194</xdr:colOff>
      <xdr:row>29</xdr:row>
      <xdr:rowOff>184238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077070-395B-41B9-B718-73C623F87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14287</xdr:rowOff>
    </xdr:from>
    <xdr:to>
      <xdr:col>12</xdr:col>
      <xdr:colOff>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FA9AC-14E3-4133-B4A6-2B834A21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2</xdr:row>
      <xdr:rowOff>80961</xdr:rowOff>
    </xdr:from>
    <xdr:to>
      <xdr:col>18</xdr:col>
      <xdr:colOff>266700</xdr:colOff>
      <xdr:row>24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FCB26A-4BF2-45BC-A6DE-0D9EA82F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0</xdr:row>
      <xdr:rowOff>19050</xdr:rowOff>
    </xdr:from>
    <xdr:to>
      <xdr:col>17</xdr:col>
      <xdr:colOff>114300</xdr:colOff>
      <xdr:row>22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390DFE-97AE-4289-94D6-AA3BC57C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3599-FA99-4854-9856-D72E646E35BC}">
  <dimension ref="A1:H63"/>
  <sheetViews>
    <sheetView workbookViewId="0">
      <selection activeCell="B15" sqref="B15"/>
    </sheetView>
  </sheetViews>
  <sheetFormatPr defaultRowHeight="15" x14ac:dyDescent="0.25"/>
  <cols>
    <col min="1" max="1" width="15.140625" style="20" bestFit="1" customWidth="1"/>
    <col min="2" max="2" width="31" style="20" bestFit="1" customWidth="1"/>
    <col min="3" max="3" width="50" style="20" bestFit="1" customWidth="1"/>
    <col min="4" max="4" width="18.140625" style="20" bestFit="1" customWidth="1"/>
    <col min="5" max="5" width="20.85546875" style="20" bestFit="1" customWidth="1"/>
    <col min="6" max="6" width="17.42578125" style="20" bestFit="1" customWidth="1"/>
    <col min="7" max="7" width="26.140625" style="20" bestFit="1" customWidth="1"/>
    <col min="8" max="16384" width="9.140625" style="20"/>
  </cols>
  <sheetData>
    <row r="1" spans="1:8" s="15" customFormat="1" ht="15.75" x14ac:dyDescent="0.25">
      <c r="A1" s="14" t="s">
        <v>0</v>
      </c>
      <c r="B1" s="14" t="s">
        <v>1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x14ac:dyDescent="0.25">
      <c r="A2" s="16" t="s">
        <v>7</v>
      </c>
      <c r="B2" s="17" t="s">
        <v>8</v>
      </c>
      <c r="C2" s="18" t="s">
        <v>9</v>
      </c>
      <c r="D2" s="17" t="s">
        <v>10</v>
      </c>
      <c r="E2" s="17" t="s">
        <v>11</v>
      </c>
      <c r="F2" s="17" t="s">
        <v>12</v>
      </c>
      <c r="G2" s="17" t="s">
        <v>13</v>
      </c>
      <c r="H2" s="19" t="s">
        <v>14</v>
      </c>
    </row>
    <row r="3" spans="1:8" ht="15.75" x14ac:dyDescent="0.25">
      <c r="A3" s="16"/>
      <c r="B3" s="17" t="s">
        <v>15</v>
      </c>
      <c r="C3" s="18" t="s">
        <v>16</v>
      </c>
      <c r="D3" s="17" t="s">
        <v>10</v>
      </c>
      <c r="E3" s="17" t="s">
        <v>11</v>
      </c>
      <c r="F3" s="17" t="s">
        <v>12</v>
      </c>
      <c r="G3" s="17" t="s">
        <v>13</v>
      </c>
      <c r="H3" s="17"/>
    </row>
    <row r="4" spans="1:8" ht="15.75" x14ac:dyDescent="0.25">
      <c r="A4" s="16"/>
      <c r="B4" s="17" t="s">
        <v>17</v>
      </c>
      <c r="C4" s="18" t="s">
        <v>18</v>
      </c>
      <c r="D4" s="17" t="s">
        <v>10</v>
      </c>
      <c r="E4" s="17" t="s">
        <v>11</v>
      </c>
      <c r="F4" s="17" t="s">
        <v>12</v>
      </c>
      <c r="G4" s="17" t="s">
        <v>13</v>
      </c>
      <c r="H4" s="17" t="s">
        <v>19</v>
      </c>
    </row>
    <row r="5" spans="1:8" ht="15.75" x14ac:dyDescent="0.25">
      <c r="A5" s="16" t="s">
        <v>20</v>
      </c>
      <c r="B5" s="17" t="s">
        <v>21</v>
      </c>
      <c r="C5" s="18" t="s">
        <v>22</v>
      </c>
      <c r="D5" s="17" t="s">
        <v>10</v>
      </c>
      <c r="E5" s="17" t="s">
        <v>23</v>
      </c>
      <c r="F5" s="17" t="s">
        <v>12</v>
      </c>
      <c r="G5" s="21" t="s">
        <v>24</v>
      </c>
      <c r="H5" s="17" t="s">
        <v>19</v>
      </c>
    </row>
    <row r="6" spans="1:8" ht="15.75" x14ac:dyDescent="0.25">
      <c r="A6" s="16"/>
      <c r="B6" s="17" t="s">
        <v>25</v>
      </c>
      <c r="C6" s="18" t="s">
        <v>26</v>
      </c>
      <c r="D6" s="17" t="s">
        <v>10</v>
      </c>
      <c r="E6" s="17" t="s">
        <v>23</v>
      </c>
      <c r="F6" s="17" t="s">
        <v>27</v>
      </c>
      <c r="G6" s="17" t="s">
        <v>28</v>
      </c>
      <c r="H6" s="17" t="s">
        <v>19</v>
      </c>
    </row>
    <row r="7" spans="1:8" ht="15.75" x14ac:dyDescent="0.25">
      <c r="A7" s="16"/>
      <c r="B7" s="17" t="s">
        <v>29</v>
      </c>
      <c r="C7" s="18" t="s">
        <v>30</v>
      </c>
      <c r="D7" s="17" t="s">
        <v>10</v>
      </c>
      <c r="E7" s="17" t="s">
        <v>23</v>
      </c>
      <c r="F7" s="17" t="s">
        <v>31</v>
      </c>
      <c r="G7" s="17" t="s">
        <v>32</v>
      </c>
      <c r="H7" s="17" t="s">
        <v>19</v>
      </c>
    </row>
    <row r="8" spans="1:8" ht="15.75" x14ac:dyDescent="0.25">
      <c r="A8" s="16" t="s">
        <v>33</v>
      </c>
      <c r="B8" s="17" t="s">
        <v>34</v>
      </c>
      <c r="C8" s="18" t="s">
        <v>35</v>
      </c>
      <c r="D8" s="17" t="s">
        <v>10</v>
      </c>
      <c r="E8" s="17" t="s">
        <v>36</v>
      </c>
      <c r="F8" s="17" t="s">
        <v>27</v>
      </c>
      <c r="G8" s="17" t="s">
        <v>37</v>
      </c>
      <c r="H8" s="17"/>
    </row>
    <row r="9" spans="1:8" s="28" customFormat="1" ht="15.75" x14ac:dyDescent="0.25">
      <c r="A9" s="24" t="s">
        <v>38</v>
      </c>
      <c r="B9" s="26" t="s">
        <v>39</v>
      </c>
      <c r="C9" s="27" t="s">
        <v>40</v>
      </c>
      <c r="D9" s="26" t="s">
        <v>41</v>
      </c>
      <c r="E9" s="26" t="s">
        <v>42</v>
      </c>
      <c r="F9" s="26" t="s">
        <v>12</v>
      </c>
      <c r="G9" s="26" t="s">
        <v>43</v>
      </c>
      <c r="H9" s="26" t="s">
        <v>19</v>
      </c>
    </row>
    <row r="10" spans="1:8" ht="15.75" x14ac:dyDescent="0.25">
      <c r="A10" s="16"/>
      <c r="B10" s="17" t="s">
        <v>44</v>
      </c>
      <c r="C10" s="22" t="s">
        <v>45</v>
      </c>
      <c r="D10" s="17" t="s">
        <v>41</v>
      </c>
      <c r="E10" s="17" t="s">
        <v>36</v>
      </c>
      <c r="F10" s="17" t="s">
        <v>27</v>
      </c>
      <c r="G10" s="17" t="s">
        <v>46</v>
      </c>
      <c r="H10" s="17"/>
    </row>
    <row r="11" spans="1:8" ht="15.75" x14ac:dyDescent="0.25">
      <c r="A11" s="16"/>
      <c r="B11" s="17" t="s">
        <v>47</v>
      </c>
      <c r="C11" s="18" t="s">
        <v>48</v>
      </c>
      <c r="D11" s="17" t="s">
        <v>49</v>
      </c>
      <c r="E11" s="17" t="s">
        <v>36</v>
      </c>
      <c r="F11" s="17" t="s">
        <v>12</v>
      </c>
      <c r="G11" s="17" t="s">
        <v>50</v>
      </c>
      <c r="H11" s="17" t="s">
        <v>19</v>
      </c>
    </row>
    <row r="12" spans="1:8" ht="15.75" x14ac:dyDescent="0.25">
      <c r="A12" s="16"/>
      <c r="B12" s="17" t="s">
        <v>51</v>
      </c>
      <c r="C12" s="18" t="s">
        <v>52</v>
      </c>
      <c r="D12" s="17" t="s">
        <v>10</v>
      </c>
      <c r="E12" s="17" t="s">
        <v>36</v>
      </c>
      <c r="F12" s="17" t="s">
        <v>12</v>
      </c>
      <c r="G12" s="17" t="s">
        <v>53</v>
      </c>
      <c r="H12" s="17" t="s">
        <v>19</v>
      </c>
    </row>
    <row r="13" spans="1:8" ht="15.75" x14ac:dyDescent="0.25">
      <c r="A13" s="16"/>
      <c r="B13" s="17" t="s">
        <v>54</v>
      </c>
      <c r="C13" s="18" t="s">
        <v>55</v>
      </c>
      <c r="D13" s="17" t="s">
        <v>49</v>
      </c>
      <c r="E13" s="17" t="s">
        <v>36</v>
      </c>
      <c r="F13" s="17" t="s">
        <v>27</v>
      </c>
      <c r="G13" s="17" t="s">
        <v>57</v>
      </c>
      <c r="H13" s="17"/>
    </row>
    <row r="14" spans="1:8" ht="15.75" x14ac:dyDescent="0.25">
      <c r="A14" s="16"/>
      <c r="B14" s="17" t="s">
        <v>58</v>
      </c>
      <c r="C14" s="18" t="s">
        <v>59</v>
      </c>
      <c r="D14" s="17" t="s">
        <v>41</v>
      </c>
      <c r="E14" s="17" t="s">
        <v>36</v>
      </c>
      <c r="F14" s="17" t="s">
        <v>27</v>
      </c>
      <c r="G14" s="23" t="s">
        <v>60</v>
      </c>
      <c r="H14" s="17"/>
    </row>
    <row r="15" spans="1:8" ht="15.75" x14ac:dyDescent="0.25">
      <c r="A15" s="16" t="s">
        <v>61</v>
      </c>
      <c r="B15" s="17" t="s">
        <v>62</v>
      </c>
      <c r="C15" s="18" t="s">
        <v>63</v>
      </c>
      <c r="D15" s="17" t="s">
        <v>41</v>
      </c>
      <c r="E15" s="17" t="s">
        <v>41</v>
      </c>
      <c r="F15" s="17" t="s">
        <v>27</v>
      </c>
      <c r="G15" s="17" t="s">
        <v>64</v>
      </c>
      <c r="H15" s="17"/>
    </row>
    <row r="16" spans="1:8" ht="15.75" x14ac:dyDescent="0.25">
      <c r="A16" s="16"/>
      <c r="B16" s="17" t="s">
        <v>65</v>
      </c>
      <c r="C16" s="18" t="s">
        <v>66</v>
      </c>
      <c r="D16" s="17" t="s">
        <v>41</v>
      </c>
      <c r="E16" s="17" t="s">
        <v>41</v>
      </c>
      <c r="F16" s="17" t="s">
        <v>27</v>
      </c>
      <c r="G16" s="17" t="s">
        <v>67</v>
      </c>
      <c r="H16" s="17"/>
    </row>
    <row r="17" spans="1:8" ht="15.75" x14ac:dyDescent="0.25">
      <c r="A17" s="16" t="s">
        <v>68</v>
      </c>
      <c r="B17" s="17" t="s">
        <v>69</v>
      </c>
      <c r="C17" s="18" t="s">
        <v>70</v>
      </c>
      <c r="D17" s="17" t="s">
        <v>10</v>
      </c>
      <c r="E17" s="17" t="s">
        <v>11</v>
      </c>
      <c r="F17" s="17" t="s">
        <v>27</v>
      </c>
      <c r="G17" s="17" t="s">
        <v>71</v>
      </c>
      <c r="H17" s="17"/>
    </row>
    <row r="18" spans="1:8" ht="15.75" x14ac:dyDescent="0.25">
      <c r="A18" s="16"/>
      <c r="B18" s="17" t="s">
        <v>72</v>
      </c>
      <c r="C18" s="18" t="s">
        <v>73</v>
      </c>
      <c r="D18" s="17" t="s">
        <v>10</v>
      </c>
      <c r="E18" s="17" t="s">
        <v>11</v>
      </c>
      <c r="F18" s="17" t="s">
        <v>12</v>
      </c>
      <c r="G18" s="17" t="s">
        <v>71</v>
      </c>
      <c r="H18" s="17" t="s">
        <v>19</v>
      </c>
    </row>
    <row r="19" spans="1:8" ht="15.75" x14ac:dyDescent="0.25">
      <c r="A19" s="16" t="s">
        <v>74</v>
      </c>
      <c r="B19" s="17" t="s">
        <v>75</v>
      </c>
      <c r="C19" s="18" t="s">
        <v>76</v>
      </c>
      <c r="D19" s="17" t="s">
        <v>10</v>
      </c>
      <c r="E19" s="17" t="s">
        <v>23</v>
      </c>
      <c r="F19" s="17" t="s">
        <v>12</v>
      </c>
      <c r="G19" s="17" t="s">
        <v>77</v>
      </c>
      <c r="H19" s="17" t="s">
        <v>19</v>
      </c>
    </row>
    <row r="20" spans="1:8" ht="15.75" x14ac:dyDescent="0.25">
      <c r="A20" s="16" t="s">
        <v>78</v>
      </c>
      <c r="B20" s="17" t="s">
        <v>79</v>
      </c>
      <c r="C20" s="18" t="s">
        <v>80</v>
      </c>
      <c r="D20" s="17" t="s">
        <v>41</v>
      </c>
      <c r="E20" s="17" t="s">
        <v>41</v>
      </c>
      <c r="F20" s="17" t="s">
        <v>27</v>
      </c>
      <c r="G20" s="17" t="s">
        <v>81</v>
      </c>
      <c r="H20" s="17" t="s">
        <v>82</v>
      </c>
    </row>
    <row r="21" spans="1:8" ht="15.75" x14ac:dyDescent="0.25">
      <c r="A21" s="16"/>
      <c r="B21" s="17" t="s">
        <v>83</v>
      </c>
      <c r="C21" s="18" t="s">
        <v>84</v>
      </c>
      <c r="D21" s="17" t="s">
        <v>41</v>
      </c>
      <c r="E21" s="17" t="s">
        <v>85</v>
      </c>
      <c r="F21" s="17" t="s">
        <v>86</v>
      </c>
      <c r="G21" s="17" t="s">
        <v>87</v>
      </c>
      <c r="H21" s="17" t="s">
        <v>19</v>
      </c>
    </row>
    <row r="22" spans="1:8" ht="15.75" x14ac:dyDescent="0.25">
      <c r="A22" s="16"/>
      <c r="B22" s="17" t="s">
        <v>88</v>
      </c>
      <c r="C22" s="18" t="s">
        <v>89</v>
      </c>
      <c r="D22" s="17" t="s">
        <v>41</v>
      </c>
      <c r="E22" s="17" t="s">
        <v>36</v>
      </c>
      <c r="F22" s="17" t="s">
        <v>27</v>
      </c>
      <c r="G22" s="21" t="s">
        <v>90</v>
      </c>
      <c r="H22" s="17"/>
    </row>
    <row r="23" spans="1:8" ht="15.75" x14ac:dyDescent="0.25">
      <c r="A23" s="16"/>
      <c r="B23" s="17" t="s">
        <v>91</v>
      </c>
      <c r="C23" s="18" t="s">
        <v>92</v>
      </c>
      <c r="D23" s="17" t="s">
        <v>41</v>
      </c>
      <c r="E23" s="17" t="s">
        <v>42</v>
      </c>
      <c r="F23" s="17" t="s">
        <v>12</v>
      </c>
      <c r="G23" s="17" t="s">
        <v>93</v>
      </c>
      <c r="H23" s="17" t="s">
        <v>19</v>
      </c>
    </row>
    <row r="24" spans="1:8" ht="15.75" x14ac:dyDescent="0.25">
      <c r="A24" s="16" t="s">
        <v>187</v>
      </c>
      <c r="B24" s="17" t="s">
        <v>95</v>
      </c>
      <c r="C24" s="18" t="s">
        <v>96</v>
      </c>
      <c r="D24" s="17" t="s">
        <v>10</v>
      </c>
      <c r="E24" s="17" t="s">
        <v>36</v>
      </c>
      <c r="F24" s="17" t="s">
        <v>27</v>
      </c>
      <c r="G24" s="17" t="s">
        <v>97</v>
      </c>
      <c r="H24" s="17">
        <v>0</v>
      </c>
    </row>
    <row r="25" spans="1:8" ht="15.75" x14ac:dyDescent="0.25">
      <c r="A25" s="16" t="s">
        <v>98</v>
      </c>
      <c r="B25" s="17" t="s">
        <v>119</v>
      </c>
      <c r="C25" s="18" t="s">
        <v>120</v>
      </c>
      <c r="D25" s="17" t="s">
        <v>10</v>
      </c>
      <c r="E25" s="17" t="s">
        <v>36</v>
      </c>
      <c r="F25" s="17" t="s">
        <v>27</v>
      </c>
      <c r="G25" s="17" t="s">
        <v>121</v>
      </c>
      <c r="H25" s="17"/>
    </row>
    <row r="26" spans="1:8" ht="18.75" customHeight="1" x14ac:dyDescent="0.25">
      <c r="A26" s="16"/>
      <c r="B26" s="17" t="s">
        <v>99</v>
      </c>
      <c r="C26" s="18" t="s">
        <v>100</v>
      </c>
      <c r="D26" s="17" t="s">
        <v>10</v>
      </c>
      <c r="E26" s="17" t="s">
        <v>11</v>
      </c>
      <c r="F26" s="17" t="s">
        <v>27</v>
      </c>
      <c r="G26" s="17" t="s">
        <v>101</v>
      </c>
      <c r="H26" s="17"/>
    </row>
    <row r="27" spans="1:8" ht="15.75" x14ac:dyDescent="0.25">
      <c r="A27" s="16"/>
      <c r="B27" s="17" t="s">
        <v>102</v>
      </c>
      <c r="C27" s="18" t="s">
        <v>103</v>
      </c>
      <c r="D27" s="17" t="s">
        <v>10</v>
      </c>
      <c r="E27" s="17" t="s">
        <v>36</v>
      </c>
      <c r="F27" s="17" t="s">
        <v>12</v>
      </c>
      <c r="G27" s="17" t="s">
        <v>104</v>
      </c>
      <c r="H27" s="17" t="s">
        <v>19</v>
      </c>
    </row>
    <row r="28" spans="1:8" ht="15.75" x14ac:dyDescent="0.25">
      <c r="A28" s="16" t="s">
        <v>105</v>
      </c>
      <c r="B28" s="17" t="s">
        <v>106</v>
      </c>
      <c r="C28" s="18" t="s">
        <v>107</v>
      </c>
      <c r="D28" s="17" t="s">
        <v>10</v>
      </c>
      <c r="E28" s="17" t="s">
        <v>11</v>
      </c>
      <c r="F28" s="17" t="s">
        <v>27</v>
      </c>
      <c r="G28" s="17" t="s">
        <v>13</v>
      </c>
      <c r="H28" s="17"/>
    </row>
    <row r="29" spans="1:8" ht="15.75" x14ac:dyDescent="0.25">
      <c r="A29" s="16"/>
      <c r="B29" s="17" t="s">
        <v>108</v>
      </c>
      <c r="C29" s="18" t="s">
        <v>109</v>
      </c>
      <c r="D29" s="17" t="s">
        <v>10</v>
      </c>
      <c r="E29" s="17" t="s">
        <v>11</v>
      </c>
      <c r="F29" s="17" t="s">
        <v>12</v>
      </c>
      <c r="G29" s="17" t="s">
        <v>13</v>
      </c>
      <c r="H29" s="17" t="s">
        <v>82</v>
      </c>
    </row>
    <row r="30" spans="1:8" ht="15.75" x14ac:dyDescent="0.25">
      <c r="A30" s="16"/>
      <c r="B30" s="17" t="s">
        <v>110</v>
      </c>
      <c r="C30" s="18" t="s">
        <v>111</v>
      </c>
      <c r="D30" s="17" t="s">
        <v>10</v>
      </c>
      <c r="E30" s="17" t="s">
        <v>11</v>
      </c>
      <c r="F30" s="17" t="s">
        <v>12</v>
      </c>
      <c r="G30" s="17" t="s">
        <v>13</v>
      </c>
      <c r="H30" s="17" t="s">
        <v>19</v>
      </c>
    </row>
    <row r="31" spans="1:8" ht="15.75" x14ac:dyDescent="0.25">
      <c r="A31" s="16" t="s">
        <v>112</v>
      </c>
      <c r="B31" s="17" t="s">
        <v>113</v>
      </c>
      <c r="C31" s="18" t="s">
        <v>114</v>
      </c>
      <c r="D31" s="17" t="s">
        <v>41</v>
      </c>
      <c r="E31" s="17" t="s">
        <v>42</v>
      </c>
      <c r="F31" s="17" t="s">
        <v>27</v>
      </c>
      <c r="G31" s="17" t="s">
        <v>93</v>
      </c>
      <c r="H31" s="17" t="s">
        <v>19</v>
      </c>
    </row>
    <row r="32" spans="1:8" ht="15.75" x14ac:dyDescent="0.25">
      <c r="A32" s="16"/>
      <c r="B32" s="17" t="s">
        <v>115</v>
      </c>
      <c r="C32" s="18" t="s">
        <v>116</v>
      </c>
      <c r="D32" s="17" t="s">
        <v>41</v>
      </c>
      <c r="E32" s="17" t="s">
        <v>41</v>
      </c>
      <c r="F32" s="17" t="s">
        <v>27</v>
      </c>
      <c r="G32" s="17" t="s">
        <v>117</v>
      </c>
      <c r="H32" s="17" t="s">
        <v>19</v>
      </c>
    </row>
    <row r="34" spans="1:8" ht="15.75" x14ac:dyDescent="0.25">
      <c r="A34" s="24" t="s">
        <v>118</v>
      </c>
      <c r="B34" s="17" t="s">
        <v>122</v>
      </c>
      <c r="C34" s="18" t="s">
        <v>123</v>
      </c>
      <c r="D34" s="17" t="s">
        <v>10</v>
      </c>
      <c r="E34" s="17" t="s">
        <v>11</v>
      </c>
      <c r="F34" s="17" t="s">
        <v>27</v>
      </c>
      <c r="G34" s="17" t="s">
        <v>124</v>
      </c>
      <c r="H34" s="17"/>
    </row>
    <row r="35" spans="1:8" ht="15.75" x14ac:dyDescent="0.25">
      <c r="A35" s="16"/>
      <c r="B35" s="17" t="s">
        <v>125</v>
      </c>
      <c r="C35" s="18" t="s">
        <v>126</v>
      </c>
      <c r="D35" s="17" t="s">
        <v>49</v>
      </c>
      <c r="E35" s="17" t="s">
        <v>36</v>
      </c>
      <c r="F35" s="17" t="s">
        <v>27</v>
      </c>
      <c r="G35" s="17" t="s">
        <v>124</v>
      </c>
      <c r="H35" s="17"/>
    </row>
    <row r="36" spans="1:8" ht="15.75" x14ac:dyDescent="0.25">
      <c r="A36" s="16"/>
      <c r="B36" s="17" t="s">
        <v>127</v>
      </c>
      <c r="C36" s="18" t="s">
        <v>128</v>
      </c>
      <c r="D36" s="17" t="s">
        <v>10</v>
      </c>
      <c r="E36" s="17" t="s">
        <v>36</v>
      </c>
      <c r="F36" s="17" t="s">
        <v>12</v>
      </c>
      <c r="G36" s="17" t="s">
        <v>124</v>
      </c>
      <c r="H36" s="17" t="s">
        <v>19</v>
      </c>
    </row>
    <row r="37" spans="1:8" ht="15.75" x14ac:dyDescent="0.25">
      <c r="A37" s="16"/>
      <c r="B37" s="17" t="s">
        <v>129</v>
      </c>
      <c r="C37" s="18" t="s">
        <v>130</v>
      </c>
      <c r="D37" s="17" t="s">
        <v>10</v>
      </c>
      <c r="E37" s="17" t="s">
        <v>36</v>
      </c>
      <c r="F37" s="17" t="s">
        <v>27</v>
      </c>
      <c r="G37" s="17" t="s">
        <v>124</v>
      </c>
      <c r="H37" s="17"/>
    </row>
    <row r="38" spans="1:8" ht="15.75" x14ac:dyDescent="0.25">
      <c r="A38" s="16"/>
      <c r="B38" s="17" t="s">
        <v>131</v>
      </c>
      <c r="C38" s="18" t="s">
        <v>132</v>
      </c>
      <c r="D38" s="17" t="s">
        <v>10</v>
      </c>
      <c r="E38" s="17" t="s">
        <v>36</v>
      </c>
      <c r="F38" s="17" t="s">
        <v>12</v>
      </c>
      <c r="G38" s="17" t="s">
        <v>133</v>
      </c>
      <c r="H38" s="17" t="s">
        <v>19</v>
      </c>
    </row>
    <row r="39" spans="1:8" ht="15.75" x14ac:dyDescent="0.25">
      <c r="A39" s="16"/>
      <c r="B39" s="17" t="s">
        <v>134</v>
      </c>
      <c r="C39" s="18" t="s">
        <v>135</v>
      </c>
      <c r="D39" s="17" t="s">
        <v>10</v>
      </c>
      <c r="E39" s="17" t="s">
        <v>11</v>
      </c>
      <c r="F39" s="17" t="s">
        <v>27</v>
      </c>
      <c r="G39" s="17" t="s">
        <v>136</v>
      </c>
      <c r="H39" s="17"/>
    </row>
    <row r="40" spans="1:8" ht="15.75" x14ac:dyDescent="0.25">
      <c r="A40" s="16"/>
      <c r="B40" s="17" t="s">
        <v>137</v>
      </c>
      <c r="C40" s="18" t="s">
        <v>138</v>
      </c>
      <c r="D40" s="17" t="s">
        <v>10</v>
      </c>
      <c r="E40" s="17" t="s">
        <v>11</v>
      </c>
      <c r="F40" s="17" t="s">
        <v>27</v>
      </c>
      <c r="G40" s="17" t="s">
        <v>139</v>
      </c>
      <c r="H40" s="17"/>
    </row>
    <row r="41" spans="1:8" ht="15.75" x14ac:dyDescent="0.25">
      <c r="A41" s="16"/>
      <c r="B41" s="17" t="s">
        <v>140</v>
      </c>
      <c r="C41" s="18" t="s">
        <v>141</v>
      </c>
      <c r="D41" s="17" t="s">
        <v>10</v>
      </c>
      <c r="E41" s="17" t="s">
        <v>142</v>
      </c>
      <c r="F41" s="17" t="s">
        <v>27</v>
      </c>
      <c r="G41" s="17" t="s">
        <v>139</v>
      </c>
      <c r="H41" s="17"/>
    </row>
    <row r="42" spans="1:8" ht="15.75" x14ac:dyDescent="0.25">
      <c r="A42" s="16"/>
      <c r="B42" s="17" t="s">
        <v>143</v>
      </c>
      <c r="C42" s="18" t="s">
        <v>144</v>
      </c>
      <c r="D42" s="17" t="s">
        <v>10</v>
      </c>
      <c r="E42" s="17" t="s">
        <v>145</v>
      </c>
      <c r="F42" s="17" t="s">
        <v>12</v>
      </c>
      <c r="G42" s="17" t="s">
        <v>146</v>
      </c>
      <c r="H42" s="17" t="s">
        <v>19</v>
      </c>
    </row>
    <row r="43" spans="1:8" ht="15.75" x14ac:dyDescent="0.25">
      <c r="A43" s="16"/>
      <c r="B43" s="17" t="s">
        <v>147</v>
      </c>
      <c r="C43" s="18" t="s">
        <v>148</v>
      </c>
      <c r="D43" s="17" t="s">
        <v>10</v>
      </c>
      <c r="E43" s="17" t="s">
        <v>11</v>
      </c>
      <c r="F43" s="17" t="s">
        <v>12</v>
      </c>
      <c r="G43" s="17" t="s">
        <v>149</v>
      </c>
      <c r="H43" s="17" t="s">
        <v>19</v>
      </c>
    </row>
    <row r="44" spans="1:8" ht="15.75" x14ac:dyDescent="0.25">
      <c r="A44" s="16"/>
      <c r="B44" s="17" t="s">
        <v>150</v>
      </c>
      <c r="C44" s="18" t="s">
        <v>151</v>
      </c>
      <c r="D44" s="17" t="s">
        <v>10</v>
      </c>
      <c r="E44" s="17" t="s">
        <v>11</v>
      </c>
      <c r="F44" s="17" t="s">
        <v>12</v>
      </c>
      <c r="G44" s="17" t="s">
        <v>136</v>
      </c>
      <c r="H44" s="17"/>
    </row>
    <row r="45" spans="1:8" ht="15.75" x14ac:dyDescent="0.25">
      <c r="A45" s="16"/>
      <c r="B45" s="17" t="s">
        <v>152</v>
      </c>
      <c r="C45" s="18" t="s">
        <v>153</v>
      </c>
      <c r="D45" s="17" t="s">
        <v>10</v>
      </c>
      <c r="E45" s="17" t="s">
        <v>11</v>
      </c>
      <c r="F45" s="17" t="s">
        <v>12</v>
      </c>
      <c r="G45" s="17" t="s">
        <v>136</v>
      </c>
      <c r="H45" s="17" t="s">
        <v>19</v>
      </c>
    </row>
    <row r="46" spans="1:8" ht="15.75" x14ac:dyDescent="0.25">
      <c r="A46" s="16"/>
      <c r="B46" s="17" t="s">
        <v>154</v>
      </c>
      <c r="C46" s="18" t="s">
        <v>155</v>
      </c>
      <c r="D46" s="17" t="s">
        <v>10</v>
      </c>
      <c r="E46" s="17" t="s">
        <v>11</v>
      </c>
      <c r="F46" s="17" t="s">
        <v>12</v>
      </c>
      <c r="G46" s="17" t="s">
        <v>136</v>
      </c>
      <c r="H46" s="17" t="s">
        <v>19</v>
      </c>
    </row>
    <row r="47" spans="1:8" ht="15.75" x14ac:dyDescent="0.25">
      <c r="A47" s="16" t="s">
        <v>156</v>
      </c>
      <c r="B47" s="17" t="s">
        <v>157</v>
      </c>
      <c r="C47" s="18" t="s">
        <v>158</v>
      </c>
      <c r="D47" s="17" t="s">
        <v>49</v>
      </c>
      <c r="E47" s="17" t="s">
        <v>41</v>
      </c>
      <c r="F47" s="17" t="s">
        <v>27</v>
      </c>
      <c r="G47" s="17" t="s">
        <v>159</v>
      </c>
      <c r="H47" s="17"/>
    </row>
    <row r="48" spans="1:8" ht="15.75" x14ac:dyDescent="0.25">
      <c r="A48" s="16" t="s">
        <v>160</v>
      </c>
      <c r="B48" s="17" t="s">
        <v>161</v>
      </c>
      <c r="C48" s="18" t="s">
        <v>162</v>
      </c>
      <c r="D48" s="17" t="s">
        <v>49</v>
      </c>
      <c r="E48" s="17" t="s">
        <v>23</v>
      </c>
      <c r="F48" s="17" t="s">
        <v>12</v>
      </c>
      <c r="G48" s="17" t="s">
        <v>77</v>
      </c>
      <c r="H48" s="17" t="s">
        <v>19</v>
      </c>
    </row>
    <row r="49" spans="1:8" ht="15.75" x14ac:dyDescent="0.25">
      <c r="A49" s="16" t="s">
        <v>163</v>
      </c>
      <c r="B49" s="17" t="s">
        <v>164</v>
      </c>
      <c r="C49" s="18" t="s">
        <v>165</v>
      </c>
      <c r="D49" s="17" t="s">
        <v>49</v>
      </c>
      <c r="E49" s="17" t="s">
        <v>36</v>
      </c>
      <c r="F49" s="17" t="s">
        <v>12</v>
      </c>
      <c r="G49" s="17" t="s">
        <v>166</v>
      </c>
      <c r="H49" s="17" t="s">
        <v>19</v>
      </c>
    </row>
    <row r="50" spans="1:8" ht="15.75" x14ac:dyDescent="0.25">
      <c r="A50" s="16" t="s">
        <v>167</v>
      </c>
      <c r="B50" s="17" t="s">
        <v>168</v>
      </c>
      <c r="C50" s="18" t="s">
        <v>169</v>
      </c>
      <c r="D50" s="17" t="s">
        <v>10</v>
      </c>
      <c r="E50" s="17" t="s">
        <v>36</v>
      </c>
      <c r="F50" s="17" t="s">
        <v>12</v>
      </c>
      <c r="G50" s="17" t="s">
        <v>170</v>
      </c>
      <c r="H50" s="17" t="s">
        <v>19</v>
      </c>
    </row>
    <row r="51" spans="1:8" ht="15.75" x14ac:dyDescent="0.25">
      <c r="B51" s="25"/>
    </row>
    <row r="52" spans="1:8" ht="15.75" x14ac:dyDescent="0.25">
      <c r="B52" s="25"/>
    </row>
    <row r="53" spans="1:8" ht="15.75" x14ac:dyDescent="0.25">
      <c r="B53" s="25"/>
    </row>
    <row r="54" spans="1:8" ht="15.75" x14ac:dyDescent="0.25">
      <c r="B54" s="25"/>
    </row>
    <row r="55" spans="1:8" ht="15.75" x14ac:dyDescent="0.25">
      <c r="B55" s="25"/>
    </row>
    <row r="56" spans="1:8" ht="15.75" x14ac:dyDescent="0.25">
      <c r="B56" s="25"/>
    </row>
    <row r="57" spans="1:8" ht="15.75" x14ac:dyDescent="0.25">
      <c r="B57" s="25"/>
    </row>
    <row r="58" spans="1:8" ht="15.75" x14ac:dyDescent="0.25">
      <c r="B58" s="25"/>
    </row>
    <row r="59" spans="1:8" ht="15.75" x14ac:dyDescent="0.25">
      <c r="B59" s="25"/>
    </row>
    <row r="60" spans="1:8" ht="15.75" x14ac:dyDescent="0.25">
      <c r="B60" s="25"/>
    </row>
    <row r="61" spans="1:8" ht="15.75" x14ac:dyDescent="0.25">
      <c r="B61" s="25"/>
    </row>
    <row r="62" spans="1:8" ht="15.75" x14ac:dyDescent="0.25">
      <c r="B62" s="25"/>
    </row>
    <row r="63" spans="1:8" ht="15.75" x14ac:dyDescent="0.25">
      <c r="B63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0A18-BAB2-4470-B959-E9ACCFF50E28}">
  <dimension ref="A1:S93"/>
  <sheetViews>
    <sheetView topLeftCell="A39" zoomScale="90" zoomScaleNormal="90" workbookViewId="0">
      <selection activeCell="D55" sqref="D55:G55"/>
    </sheetView>
  </sheetViews>
  <sheetFormatPr defaultRowHeight="15" x14ac:dyDescent="0.25"/>
  <cols>
    <col min="1" max="1" width="17.85546875" style="29" bestFit="1" customWidth="1"/>
    <col min="2" max="2" width="31" style="29" bestFit="1" customWidth="1"/>
    <col min="3" max="3" width="50" style="29" bestFit="1" customWidth="1"/>
    <col min="4" max="4" width="18.140625" style="29" bestFit="1" customWidth="1"/>
    <col min="5" max="5" width="20.85546875" style="29" bestFit="1" customWidth="1"/>
    <col min="6" max="6" width="17.42578125" style="29" bestFit="1" customWidth="1"/>
    <col min="7" max="7" width="26.140625" style="29" bestFit="1" customWidth="1"/>
    <col min="8" max="8" width="10" style="28" bestFit="1" customWidth="1"/>
    <col min="9" max="9" width="14.85546875" style="28" bestFit="1" customWidth="1"/>
    <col min="10" max="17" width="9.140625" style="29"/>
    <col min="18" max="18" width="22.42578125" style="29" bestFit="1" customWidth="1"/>
    <col min="19" max="16384" width="9.140625" style="29"/>
  </cols>
  <sheetData>
    <row r="1" spans="1:19" s="30" customFormat="1" ht="15.75" x14ac:dyDescent="0.25">
      <c r="A1" s="24" t="s">
        <v>0</v>
      </c>
      <c r="B1" s="24" t="s">
        <v>1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30" t="s">
        <v>172</v>
      </c>
      <c r="I1" s="30" t="s">
        <v>173</v>
      </c>
      <c r="J1" s="24" t="s">
        <v>6</v>
      </c>
    </row>
    <row r="2" spans="1:19" ht="15.75" x14ac:dyDescent="0.25">
      <c r="A2" s="24" t="s">
        <v>7</v>
      </c>
      <c r="B2" s="26" t="s">
        <v>8</v>
      </c>
      <c r="C2" s="27" t="s">
        <v>9</v>
      </c>
      <c r="D2" s="26" t="s">
        <v>10</v>
      </c>
      <c r="E2" s="26" t="s">
        <v>11</v>
      </c>
      <c r="F2" s="26" t="s">
        <v>12</v>
      </c>
      <c r="G2" s="26" t="s">
        <v>13</v>
      </c>
      <c r="H2" s="29">
        <v>2</v>
      </c>
      <c r="I2" s="29">
        <v>3</v>
      </c>
      <c r="J2" s="26" t="s">
        <v>14</v>
      </c>
    </row>
    <row r="3" spans="1:19" ht="15.75" x14ac:dyDescent="0.25">
      <c r="A3" s="24"/>
      <c r="B3" s="26" t="s">
        <v>15</v>
      </c>
      <c r="C3" s="27" t="s">
        <v>16</v>
      </c>
      <c r="D3" s="26" t="s">
        <v>10</v>
      </c>
      <c r="E3" s="26" t="s">
        <v>11</v>
      </c>
      <c r="F3" s="26" t="s">
        <v>12</v>
      </c>
      <c r="G3" s="26" t="s">
        <v>13</v>
      </c>
      <c r="H3" s="29">
        <v>11</v>
      </c>
      <c r="I3" s="29">
        <v>16</v>
      </c>
      <c r="J3" s="26"/>
    </row>
    <row r="4" spans="1:19" ht="15.75" x14ac:dyDescent="0.25">
      <c r="A4" s="24"/>
      <c r="B4" s="26" t="s">
        <v>17</v>
      </c>
      <c r="C4" s="27" t="s">
        <v>18</v>
      </c>
      <c r="D4" s="26" t="s">
        <v>10</v>
      </c>
      <c r="E4" s="26" t="s">
        <v>11</v>
      </c>
      <c r="F4" s="26" t="s">
        <v>12</v>
      </c>
      <c r="G4" s="26" t="s">
        <v>13</v>
      </c>
      <c r="H4" s="29">
        <v>24</v>
      </c>
      <c r="I4" s="29">
        <v>72</v>
      </c>
      <c r="J4" s="26" t="s">
        <v>19</v>
      </c>
    </row>
    <row r="5" spans="1:19" ht="15.75" x14ac:dyDescent="0.25">
      <c r="A5" s="24"/>
      <c r="B5" s="26"/>
      <c r="C5" s="27"/>
      <c r="D5" s="26"/>
      <c r="E5" s="26"/>
      <c r="F5" s="26"/>
      <c r="G5" s="26"/>
      <c r="H5" s="29"/>
      <c r="I5" s="29"/>
      <c r="J5" s="26"/>
    </row>
    <row r="6" spans="1:19" ht="15.75" x14ac:dyDescent="0.25">
      <c r="A6" s="24" t="s">
        <v>20</v>
      </c>
      <c r="B6" s="26" t="s">
        <v>21</v>
      </c>
      <c r="C6" s="27" t="s">
        <v>22</v>
      </c>
      <c r="D6" s="26" t="s">
        <v>10</v>
      </c>
      <c r="E6" s="26" t="s">
        <v>23</v>
      </c>
      <c r="F6" s="26" t="s">
        <v>12</v>
      </c>
      <c r="G6" s="26" t="s">
        <v>24</v>
      </c>
      <c r="H6" s="29">
        <v>6</v>
      </c>
      <c r="I6" s="29">
        <v>16</v>
      </c>
      <c r="J6" s="26" t="s">
        <v>19</v>
      </c>
    </row>
    <row r="7" spans="1:19" ht="15.75" x14ac:dyDescent="0.25">
      <c r="A7" s="24"/>
      <c r="B7" s="26" t="s">
        <v>25</v>
      </c>
      <c r="C7" s="27" t="s">
        <v>26</v>
      </c>
      <c r="D7" s="26" t="s">
        <v>10</v>
      </c>
      <c r="E7" s="26" t="s">
        <v>23</v>
      </c>
      <c r="F7" s="26" t="s">
        <v>27</v>
      </c>
      <c r="G7" s="26" t="s">
        <v>28</v>
      </c>
      <c r="H7" s="29">
        <v>19</v>
      </c>
      <c r="I7" s="29">
        <v>216</v>
      </c>
      <c r="J7" s="26" t="s">
        <v>19</v>
      </c>
    </row>
    <row r="8" spans="1:19" ht="15.75" x14ac:dyDescent="0.25">
      <c r="A8" s="24"/>
      <c r="B8" s="26" t="s">
        <v>29</v>
      </c>
      <c r="C8" s="27" t="s">
        <v>30</v>
      </c>
      <c r="D8" s="26" t="s">
        <v>10</v>
      </c>
      <c r="E8" s="26" t="s">
        <v>23</v>
      </c>
      <c r="F8" s="26" t="s">
        <v>31</v>
      </c>
      <c r="G8" s="26" t="s">
        <v>32</v>
      </c>
      <c r="H8" s="29">
        <v>16</v>
      </c>
      <c r="I8" s="29">
        <v>57</v>
      </c>
      <c r="J8" s="26" t="s">
        <v>19</v>
      </c>
    </row>
    <row r="9" spans="1:19" ht="15.75" x14ac:dyDescent="0.25">
      <c r="A9" s="24"/>
      <c r="B9" s="26"/>
      <c r="C9" s="27"/>
      <c r="D9" s="26"/>
      <c r="E9" s="26"/>
      <c r="F9" s="26"/>
      <c r="G9" s="26"/>
      <c r="H9" s="29"/>
      <c r="I9" s="29"/>
      <c r="J9" s="26"/>
    </row>
    <row r="10" spans="1:19" ht="15.75" x14ac:dyDescent="0.25">
      <c r="A10" s="24" t="s">
        <v>33</v>
      </c>
      <c r="B10" s="26" t="s">
        <v>34</v>
      </c>
      <c r="C10" s="27" t="s">
        <v>35</v>
      </c>
      <c r="D10" s="26" t="s">
        <v>10</v>
      </c>
      <c r="E10" s="26" t="s">
        <v>36</v>
      </c>
      <c r="F10" s="26" t="s">
        <v>27</v>
      </c>
      <c r="G10" s="26" t="s">
        <v>37</v>
      </c>
      <c r="H10" s="29">
        <v>3</v>
      </c>
      <c r="I10" s="29">
        <v>5</v>
      </c>
      <c r="J10" s="26"/>
    </row>
    <row r="11" spans="1:19" ht="15.75" x14ac:dyDescent="0.25">
      <c r="A11" s="24"/>
      <c r="B11" s="26"/>
      <c r="C11" s="27"/>
      <c r="D11" s="26"/>
      <c r="E11" s="26"/>
      <c r="F11" s="26"/>
      <c r="G11" s="26"/>
      <c r="H11" s="29"/>
      <c r="I11" s="29"/>
      <c r="J11" s="26"/>
    </row>
    <row r="12" spans="1:19" ht="15.75" x14ac:dyDescent="0.25">
      <c r="A12" s="24" t="s">
        <v>38</v>
      </c>
      <c r="B12" s="26" t="s">
        <v>39</v>
      </c>
      <c r="C12" s="27" t="s">
        <v>40</v>
      </c>
      <c r="D12" s="26" t="s">
        <v>41</v>
      </c>
      <c r="E12" s="26" t="s">
        <v>42</v>
      </c>
      <c r="F12" s="26" t="s">
        <v>12</v>
      </c>
      <c r="G12" s="26" t="s">
        <v>43</v>
      </c>
      <c r="H12" s="29">
        <v>4</v>
      </c>
      <c r="I12" s="29">
        <v>5</v>
      </c>
      <c r="J12" s="26" t="s">
        <v>19</v>
      </c>
      <c r="R12" s="29" t="s">
        <v>211</v>
      </c>
      <c r="S12" s="29">
        <v>15</v>
      </c>
    </row>
    <row r="13" spans="1:19" ht="15.75" x14ac:dyDescent="0.25">
      <c r="A13" s="24"/>
      <c r="B13" s="26" t="s">
        <v>44</v>
      </c>
      <c r="C13" s="27" t="s">
        <v>45</v>
      </c>
      <c r="D13" s="26" t="s">
        <v>41</v>
      </c>
      <c r="E13" s="26" t="s">
        <v>36</v>
      </c>
      <c r="F13" s="26" t="s">
        <v>27</v>
      </c>
      <c r="G13" s="26" t="s">
        <v>46</v>
      </c>
      <c r="H13" s="29">
        <v>1</v>
      </c>
      <c r="I13" s="29">
        <v>1</v>
      </c>
      <c r="J13" s="26"/>
      <c r="R13" s="29" t="s">
        <v>212</v>
      </c>
      <c r="S13" s="29">
        <v>16</v>
      </c>
    </row>
    <row r="14" spans="1:19" ht="15.75" x14ac:dyDescent="0.25">
      <c r="A14" s="24"/>
      <c r="B14" s="26" t="s">
        <v>47</v>
      </c>
      <c r="C14" s="27" t="s">
        <v>48</v>
      </c>
      <c r="D14" s="26" t="s">
        <v>49</v>
      </c>
      <c r="E14" s="26" t="s">
        <v>36</v>
      </c>
      <c r="F14" s="26" t="s">
        <v>12</v>
      </c>
      <c r="G14" s="26" t="s">
        <v>50</v>
      </c>
      <c r="H14" s="29">
        <v>1</v>
      </c>
      <c r="I14" s="29">
        <v>1</v>
      </c>
      <c r="J14" s="26" t="s">
        <v>19</v>
      </c>
      <c r="R14" s="29" t="s">
        <v>213</v>
      </c>
      <c r="S14" s="29">
        <v>6</v>
      </c>
    </row>
    <row r="15" spans="1:19" ht="15.75" x14ac:dyDescent="0.25">
      <c r="A15" s="24"/>
      <c r="B15" s="26" t="s">
        <v>51</v>
      </c>
      <c r="C15" s="27" t="s">
        <v>52</v>
      </c>
      <c r="D15" s="26" t="s">
        <v>10</v>
      </c>
      <c r="E15" s="26" t="s">
        <v>36</v>
      </c>
      <c r="F15" s="26" t="s">
        <v>12</v>
      </c>
      <c r="G15" s="26" t="s">
        <v>53</v>
      </c>
      <c r="H15" s="29">
        <v>2</v>
      </c>
      <c r="I15" s="29">
        <v>2</v>
      </c>
      <c r="J15" s="26" t="s">
        <v>19</v>
      </c>
      <c r="R15" s="37"/>
    </row>
    <row r="16" spans="1:19" ht="15.75" x14ac:dyDescent="0.25">
      <c r="A16" s="24"/>
      <c r="B16" s="26" t="s">
        <v>54</v>
      </c>
      <c r="C16" s="27" t="s">
        <v>55</v>
      </c>
      <c r="D16" s="26" t="s">
        <v>56</v>
      </c>
      <c r="E16" s="26" t="s">
        <v>36</v>
      </c>
      <c r="F16" s="26" t="s">
        <v>27</v>
      </c>
      <c r="G16" s="26" t="s">
        <v>57</v>
      </c>
      <c r="H16" s="29">
        <v>1</v>
      </c>
      <c r="I16" s="29">
        <v>1</v>
      </c>
      <c r="J16" s="26"/>
      <c r="R16" s="37" t="s">
        <v>214</v>
      </c>
      <c r="S16" s="29">
        <v>5</v>
      </c>
    </row>
    <row r="17" spans="1:19" ht="15.75" x14ac:dyDescent="0.25">
      <c r="A17" s="24"/>
      <c r="B17" s="26" t="s">
        <v>58</v>
      </c>
      <c r="C17" s="27" t="s">
        <v>59</v>
      </c>
      <c r="D17" s="26" t="s">
        <v>41</v>
      </c>
      <c r="E17" s="26" t="s">
        <v>36</v>
      </c>
      <c r="F17" s="26" t="s">
        <v>27</v>
      </c>
      <c r="G17" s="31" t="s">
        <v>60</v>
      </c>
      <c r="H17" s="29">
        <v>1</v>
      </c>
      <c r="I17" s="29">
        <v>1</v>
      </c>
      <c r="J17" s="26"/>
      <c r="R17" s="37" t="s">
        <v>215</v>
      </c>
      <c r="S17" s="29">
        <v>4</v>
      </c>
    </row>
    <row r="18" spans="1:19" ht="15.75" x14ac:dyDescent="0.25">
      <c r="A18" s="24"/>
      <c r="B18" s="26"/>
      <c r="C18" s="27"/>
      <c r="D18" s="26"/>
      <c r="E18" s="26"/>
      <c r="F18" s="26"/>
      <c r="G18" s="31"/>
      <c r="H18" s="29"/>
      <c r="I18" s="29"/>
      <c r="J18" s="26"/>
      <c r="R18" s="29" t="s">
        <v>216</v>
      </c>
      <c r="S18" s="29">
        <v>1</v>
      </c>
    </row>
    <row r="19" spans="1:19" ht="15.75" x14ac:dyDescent="0.25">
      <c r="A19" s="24" t="s">
        <v>61</v>
      </c>
      <c r="B19" s="26" t="s">
        <v>62</v>
      </c>
      <c r="C19" s="27" t="s">
        <v>63</v>
      </c>
      <c r="D19" s="26" t="s">
        <v>41</v>
      </c>
      <c r="E19" s="26" t="s">
        <v>41</v>
      </c>
      <c r="F19" s="26" t="s">
        <v>27</v>
      </c>
      <c r="G19" s="26" t="s">
        <v>64</v>
      </c>
      <c r="H19" s="29">
        <v>1</v>
      </c>
      <c r="I19" s="29">
        <v>43</v>
      </c>
      <c r="J19" s="26"/>
      <c r="R19" s="29" t="s">
        <v>217</v>
      </c>
      <c r="S19" s="29">
        <v>1</v>
      </c>
    </row>
    <row r="20" spans="1:19" ht="15.75" x14ac:dyDescent="0.25">
      <c r="A20" s="24"/>
      <c r="B20" s="26" t="s">
        <v>65</v>
      </c>
      <c r="C20" s="27" t="s">
        <v>66</v>
      </c>
      <c r="D20" s="26" t="s">
        <v>41</v>
      </c>
      <c r="E20" s="26" t="s">
        <v>41</v>
      </c>
      <c r="F20" s="26" t="s">
        <v>27</v>
      </c>
      <c r="G20" s="26" t="s">
        <v>67</v>
      </c>
      <c r="H20" s="29">
        <v>1</v>
      </c>
      <c r="I20" s="29">
        <v>1</v>
      </c>
      <c r="J20" s="26"/>
    </row>
    <row r="21" spans="1:19" ht="15.75" x14ac:dyDescent="0.25">
      <c r="A21" s="24"/>
      <c r="B21" s="26"/>
      <c r="C21" s="27"/>
      <c r="D21" s="26"/>
      <c r="E21" s="26"/>
      <c r="F21" s="26"/>
      <c r="G21" s="26"/>
      <c r="H21" s="29"/>
      <c r="I21" s="29"/>
      <c r="J21" s="26"/>
    </row>
    <row r="22" spans="1:19" ht="15.75" x14ac:dyDescent="0.25">
      <c r="A22" s="24" t="s">
        <v>68</v>
      </c>
      <c r="B22" s="26" t="s">
        <v>69</v>
      </c>
      <c r="C22" s="27" t="s">
        <v>70</v>
      </c>
      <c r="D22" s="26" t="s">
        <v>10</v>
      </c>
      <c r="E22" s="26" t="s">
        <v>11</v>
      </c>
      <c r="F22" s="26" t="s">
        <v>27</v>
      </c>
      <c r="G22" s="26" t="s">
        <v>71</v>
      </c>
      <c r="H22" s="29">
        <v>4</v>
      </c>
      <c r="I22" s="29">
        <v>14</v>
      </c>
      <c r="J22" s="26"/>
    </row>
    <row r="23" spans="1:19" ht="15.75" x14ac:dyDescent="0.25">
      <c r="A23" s="24"/>
      <c r="B23" s="26" t="s">
        <v>72</v>
      </c>
      <c r="C23" s="27" t="s">
        <v>73</v>
      </c>
      <c r="D23" s="26" t="s">
        <v>10</v>
      </c>
      <c r="E23" s="26" t="s">
        <v>11</v>
      </c>
      <c r="F23" s="26" t="s">
        <v>12</v>
      </c>
      <c r="G23" s="26" t="s">
        <v>71</v>
      </c>
      <c r="H23" s="29">
        <v>19</v>
      </c>
      <c r="I23" s="29">
        <v>63</v>
      </c>
      <c r="J23" s="26" t="s">
        <v>19</v>
      </c>
    </row>
    <row r="24" spans="1:19" ht="15.75" x14ac:dyDescent="0.25">
      <c r="A24" s="24"/>
      <c r="B24" s="26"/>
      <c r="C24" s="27"/>
      <c r="D24" s="26"/>
      <c r="E24" s="26"/>
      <c r="F24" s="26"/>
      <c r="G24" s="26"/>
      <c r="H24" s="29"/>
      <c r="I24" s="29"/>
      <c r="J24" s="26"/>
    </row>
    <row r="25" spans="1:19" ht="15.75" x14ac:dyDescent="0.25">
      <c r="A25" s="24" t="s">
        <v>74</v>
      </c>
      <c r="B25" s="26" t="s">
        <v>75</v>
      </c>
      <c r="C25" s="27" t="s">
        <v>76</v>
      </c>
      <c r="D25" s="26" t="s">
        <v>10</v>
      </c>
      <c r="E25" s="26" t="s">
        <v>23</v>
      </c>
      <c r="F25" s="26" t="s">
        <v>12</v>
      </c>
      <c r="G25" s="26" t="s">
        <v>77</v>
      </c>
      <c r="H25" s="29">
        <v>1</v>
      </c>
      <c r="I25" s="29">
        <v>1</v>
      </c>
      <c r="J25" s="26" t="s">
        <v>19</v>
      </c>
    </row>
    <row r="26" spans="1:19" ht="15.75" x14ac:dyDescent="0.25">
      <c r="A26" s="24"/>
      <c r="B26" s="26"/>
      <c r="C26" s="27"/>
      <c r="D26" s="26"/>
      <c r="E26" s="26"/>
      <c r="F26" s="26"/>
      <c r="G26" s="26"/>
      <c r="H26" s="29"/>
      <c r="I26" s="29"/>
      <c r="J26" s="26"/>
    </row>
    <row r="27" spans="1:19" ht="15.75" x14ac:dyDescent="0.25">
      <c r="A27" s="24" t="s">
        <v>78</v>
      </c>
      <c r="B27" s="26" t="s">
        <v>79</v>
      </c>
      <c r="C27" s="27" t="s">
        <v>80</v>
      </c>
      <c r="D27" s="26" t="s">
        <v>41</v>
      </c>
      <c r="E27" s="26" t="s">
        <v>41</v>
      </c>
      <c r="F27" s="26" t="s">
        <v>27</v>
      </c>
      <c r="G27" s="26" t="s">
        <v>81</v>
      </c>
      <c r="H27" s="29">
        <v>2</v>
      </c>
      <c r="I27" s="29">
        <v>43</v>
      </c>
      <c r="J27" s="26" t="s">
        <v>82</v>
      </c>
    </row>
    <row r="28" spans="1:19" ht="15.75" x14ac:dyDescent="0.25">
      <c r="A28" s="24"/>
      <c r="B28" s="26" t="s">
        <v>83</v>
      </c>
      <c r="C28" s="27" t="s">
        <v>84</v>
      </c>
      <c r="D28" s="26" t="s">
        <v>41</v>
      </c>
      <c r="E28" s="26" t="s">
        <v>85</v>
      </c>
      <c r="F28" s="26" t="s">
        <v>86</v>
      </c>
      <c r="G28" s="26" t="s">
        <v>87</v>
      </c>
      <c r="H28" s="29">
        <v>1</v>
      </c>
      <c r="I28" s="29">
        <v>1</v>
      </c>
      <c r="J28" s="26" t="s">
        <v>19</v>
      </c>
    </row>
    <row r="29" spans="1:19" ht="15.75" x14ac:dyDescent="0.25">
      <c r="A29" s="24"/>
      <c r="B29" s="26" t="s">
        <v>88</v>
      </c>
      <c r="C29" s="27" t="s">
        <v>89</v>
      </c>
      <c r="D29" s="26" t="s">
        <v>41</v>
      </c>
      <c r="E29" s="26" t="s">
        <v>36</v>
      </c>
      <c r="F29" s="26" t="s">
        <v>27</v>
      </c>
      <c r="G29" s="26" t="s">
        <v>90</v>
      </c>
      <c r="H29" s="29">
        <v>2</v>
      </c>
      <c r="I29" s="29">
        <v>2</v>
      </c>
      <c r="J29" s="26"/>
    </row>
    <row r="30" spans="1:19" ht="15.75" x14ac:dyDescent="0.25">
      <c r="A30" s="24"/>
      <c r="B30" s="26" t="s">
        <v>91</v>
      </c>
      <c r="C30" s="27" t="s">
        <v>92</v>
      </c>
      <c r="D30" s="26" t="s">
        <v>41</v>
      </c>
      <c r="E30" s="26" t="s">
        <v>42</v>
      </c>
      <c r="F30" s="26" t="s">
        <v>12</v>
      </c>
      <c r="G30" s="26" t="s">
        <v>93</v>
      </c>
      <c r="H30" s="29">
        <v>2</v>
      </c>
      <c r="I30" s="29">
        <v>2</v>
      </c>
      <c r="J30" s="26" t="s">
        <v>19</v>
      </c>
    </row>
    <row r="31" spans="1:19" ht="15.75" x14ac:dyDescent="0.25">
      <c r="A31" s="24"/>
      <c r="B31" s="26"/>
      <c r="C31" s="27"/>
      <c r="D31" s="26"/>
      <c r="E31" s="26"/>
      <c r="F31" s="26"/>
      <c r="G31" s="26"/>
      <c r="H31" s="29"/>
      <c r="I31" s="29"/>
      <c r="J31" s="26"/>
    </row>
    <row r="32" spans="1:19" ht="15.75" x14ac:dyDescent="0.25">
      <c r="A32" s="24" t="s">
        <v>94</v>
      </c>
      <c r="B32" s="26" t="s">
        <v>95</v>
      </c>
      <c r="C32" s="27" t="s">
        <v>96</v>
      </c>
      <c r="D32" s="26" t="s">
        <v>10</v>
      </c>
      <c r="E32" s="26" t="s">
        <v>36</v>
      </c>
      <c r="F32" s="26" t="s">
        <v>27</v>
      </c>
      <c r="G32" s="26" t="s">
        <v>97</v>
      </c>
      <c r="H32" s="29">
        <v>9</v>
      </c>
      <c r="I32" s="29">
        <v>57</v>
      </c>
      <c r="J32" s="26">
        <v>0</v>
      </c>
    </row>
    <row r="33" spans="1:10" ht="15.75" x14ac:dyDescent="0.25">
      <c r="A33" s="24"/>
      <c r="B33" s="26"/>
      <c r="C33" s="27"/>
      <c r="D33" s="26"/>
      <c r="E33" s="26"/>
      <c r="F33" s="26"/>
      <c r="G33" s="26"/>
      <c r="H33" s="29"/>
      <c r="I33" s="29"/>
      <c r="J33" s="26"/>
    </row>
    <row r="34" spans="1:10" ht="15.75" x14ac:dyDescent="0.25">
      <c r="A34" s="24" t="s">
        <v>98</v>
      </c>
      <c r="B34" s="26" t="s">
        <v>119</v>
      </c>
      <c r="C34" s="27" t="s">
        <v>120</v>
      </c>
      <c r="D34" s="26" t="s">
        <v>10</v>
      </c>
      <c r="E34" s="26" t="s">
        <v>36</v>
      </c>
      <c r="F34" s="26" t="s">
        <v>27</v>
      </c>
      <c r="G34" s="26" t="s">
        <v>121</v>
      </c>
      <c r="H34" s="29">
        <v>11</v>
      </c>
      <c r="I34" s="29">
        <v>56</v>
      </c>
      <c r="J34" s="26"/>
    </row>
    <row r="35" spans="1:10" ht="15.75" x14ac:dyDescent="0.25">
      <c r="B35" s="26" t="s">
        <v>99</v>
      </c>
      <c r="C35" s="27" t="s">
        <v>100</v>
      </c>
      <c r="D35" s="26" t="s">
        <v>10</v>
      </c>
      <c r="E35" s="26" t="s">
        <v>11</v>
      </c>
      <c r="F35" s="26" t="s">
        <v>27</v>
      </c>
      <c r="G35" s="26" t="s">
        <v>101</v>
      </c>
      <c r="H35" s="29">
        <v>2</v>
      </c>
      <c r="I35" s="29">
        <v>4</v>
      </c>
      <c r="J35" s="26"/>
    </row>
    <row r="36" spans="1:10" ht="15.75" x14ac:dyDescent="0.25">
      <c r="A36" s="24"/>
      <c r="B36" s="26" t="s">
        <v>102</v>
      </c>
      <c r="C36" s="27" t="s">
        <v>103</v>
      </c>
      <c r="D36" s="26" t="s">
        <v>10</v>
      </c>
      <c r="E36" s="26" t="s">
        <v>36</v>
      </c>
      <c r="F36" s="26" t="s">
        <v>12</v>
      </c>
      <c r="G36" s="26" t="s">
        <v>104</v>
      </c>
      <c r="H36" s="29">
        <v>1</v>
      </c>
      <c r="I36" s="29">
        <v>1</v>
      </c>
      <c r="J36" s="26" t="s">
        <v>19</v>
      </c>
    </row>
    <row r="37" spans="1:10" ht="15.75" x14ac:dyDescent="0.25">
      <c r="A37" s="24"/>
      <c r="B37" s="26"/>
      <c r="C37" s="27"/>
      <c r="D37" s="26"/>
      <c r="E37" s="26"/>
      <c r="F37" s="26"/>
      <c r="G37" s="26"/>
      <c r="H37" s="29"/>
      <c r="I37" s="29"/>
      <c r="J37" s="26"/>
    </row>
    <row r="38" spans="1:10" ht="15.75" x14ac:dyDescent="0.25">
      <c r="A38" s="24" t="s">
        <v>105</v>
      </c>
      <c r="B38" s="26" t="s">
        <v>106</v>
      </c>
      <c r="C38" s="27" t="s">
        <v>107</v>
      </c>
      <c r="D38" s="26" t="s">
        <v>10</v>
      </c>
      <c r="E38" s="26" t="s">
        <v>11</v>
      </c>
      <c r="F38" s="26" t="s">
        <v>27</v>
      </c>
      <c r="G38" s="26" t="s">
        <v>13</v>
      </c>
      <c r="H38" s="29">
        <v>1</v>
      </c>
      <c r="I38" s="29">
        <v>2</v>
      </c>
      <c r="J38" s="26"/>
    </row>
    <row r="39" spans="1:10" ht="15.75" x14ac:dyDescent="0.25">
      <c r="A39" s="24"/>
      <c r="B39" s="26" t="s">
        <v>108</v>
      </c>
      <c r="C39" s="27" t="s">
        <v>109</v>
      </c>
      <c r="D39" s="26" t="s">
        <v>10</v>
      </c>
      <c r="E39" s="26" t="s">
        <v>11</v>
      </c>
      <c r="F39" s="26" t="s">
        <v>12</v>
      </c>
      <c r="G39" s="26" t="s">
        <v>13</v>
      </c>
      <c r="H39" s="29">
        <v>3</v>
      </c>
      <c r="I39" s="29">
        <v>10</v>
      </c>
      <c r="J39" s="26" t="s">
        <v>82</v>
      </c>
    </row>
    <row r="40" spans="1:10" ht="15.75" x14ac:dyDescent="0.25">
      <c r="A40" s="24"/>
      <c r="B40" s="26" t="s">
        <v>110</v>
      </c>
      <c r="C40" s="27" t="s">
        <v>111</v>
      </c>
      <c r="D40" s="26" t="s">
        <v>10</v>
      </c>
      <c r="E40" s="26" t="s">
        <v>11</v>
      </c>
      <c r="F40" s="26" t="s">
        <v>12</v>
      </c>
      <c r="G40" s="26" t="s">
        <v>13</v>
      </c>
      <c r="H40" s="29">
        <v>1</v>
      </c>
      <c r="I40" s="29">
        <v>13</v>
      </c>
      <c r="J40" s="26" t="s">
        <v>19</v>
      </c>
    </row>
    <row r="41" spans="1:10" ht="15.75" x14ac:dyDescent="0.25">
      <c r="A41" s="24"/>
      <c r="B41" s="26"/>
      <c r="C41" s="27"/>
      <c r="D41" s="26"/>
      <c r="E41" s="26"/>
      <c r="F41" s="26"/>
      <c r="G41" s="26"/>
      <c r="H41" s="29"/>
      <c r="I41" s="29"/>
      <c r="J41" s="26"/>
    </row>
    <row r="42" spans="1:10" ht="15.75" x14ac:dyDescent="0.25">
      <c r="A42" s="24" t="s">
        <v>112</v>
      </c>
      <c r="B42" s="26" t="s">
        <v>113</v>
      </c>
      <c r="C42" s="27" t="s">
        <v>114</v>
      </c>
      <c r="D42" s="26" t="s">
        <v>41</v>
      </c>
      <c r="E42" s="26" t="s">
        <v>42</v>
      </c>
      <c r="F42" s="26" t="s">
        <v>27</v>
      </c>
      <c r="G42" s="26" t="s">
        <v>93</v>
      </c>
      <c r="H42" s="29">
        <v>10</v>
      </c>
      <c r="I42" s="29">
        <v>15</v>
      </c>
      <c r="J42" s="26" t="s">
        <v>19</v>
      </c>
    </row>
    <row r="43" spans="1:10" ht="15.75" x14ac:dyDescent="0.25">
      <c r="A43" s="24"/>
      <c r="B43" s="26" t="s">
        <v>115</v>
      </c>
      <c r="C43" s="27" t="s">
        <v>116</v>
      </c>
      <c r="D43" s="26" t="s">
        <v>41</v>
      </c>
      <c r="E43" s="26" t="s">
        <v>41</v>
      </c>
      <c r="F43" s="26" t="s">
        <v>27</v>
      </c>
      <c r="G43" s="26" t="s">
        <v>117</v>
      </c>
      <c r="H43" s="29">
        <v>34</v>
      </c>
      <c r="I43" s="29">
        <v>327</v>
      </c>
      <c r="J43" s="26" t="s">
        <v>19</v>
      </c>
    </row>
    <row r="44" spans="1:10" ht="15.75" x14ac:dyDescent="0.25">
      <c r="A44" s="24"/>
      <c r="B44" s="26"/>
      <c r="C44" s="27"/>
      <c r="D44" s="26"/>
      <c r="E44" s="26"/>
      <c r="F44" s="26"/>
      <c r="G44" s="26"/>
      <c r="H44" s="29"/>
      <c r="I44" s="29"/>
      <c r="J44" s="26"/>
    </row>
    <row r="45" spans="1:10" ht="15" customHeight="1" x14ac:dyDescent="0.25">
      <c r="A45" s="24" t="s">
        <v>118</v>
      </c>
      <c r="B45" s="26" t="s">
        <v>39</v>
      </c>
      <c r="C45" s="27" t="s">
        <v>40</v>
      </c>
      <c r="D45" s="26" t="s">
        <v>41</v>
      </c>
      <c r="E45" s="26" t="s">
        <v>42</v>
      </c>
      <c r="F45" s="26" t="s">
        <v>12</v>
      </c>
      <c r="G45" s="26" t="s">
        <v>43</v>
      </c>
      <c r="H45" s="29">
        <v>4</v>
      </c>
      <c r="I45" s="29">
        <v>5</v>
      </c>
      <c r="J45" s="26" t="s">
        <v>19</v>
      </c>
    </row>
    <row r="46" spans="1:10" ht="16.5" customHeight="1" x14ac:dyDescent="0.25">
      <c r="A46" s="24"/>
      <c r="B46" s="26" t="s">
        <v>122</v>
      </c>
      <c r="C46" s="27" t="s">
        <v>123</v>
      </c>
      <c r="D46" s="26" t="s">
        <v>10</v>
      </c>
      <c r="E46" s="26" t="s">
        <v>11</v>
      </c>
      <c r="F46" s="26" t="s">
        <v>27</v>
      </c>
      <c r="G46" s="26" t="s">
        <v>124</v>
      </c>
      <c r="H46" s="29">
        <v>2</v>
      </c>
      <c r="I46" s="29">
        <v>4</v>
      </c>
      <c r="J46" s="26"/>
    </row>
    <row r="47" spans="1:10" ht="15.75" x14ac:dyDescent="0.25">
      <c r="A47" s="24"/>
      <c r="B47" s="26" t="s">
        <v>125</v>
      </c>
      <c r="C47" s="27" t="s">
        <v>126</v>
      </c>
      <c r="D47" s="26" t="s">
        <v>49</v>
      </c>
      <c r="E47" s="26" t="s">
        <v>36</v>
      </c>
      <c r="F47" s="26" t="s">
        <v>27</v>
      </c>
      <c r="G47" s="26" t="s">
        <v>124</v>
      </c>
      <c r="H47" s="29">
        <v>2</v>
      </c>
      <c r="I47" s="29">
        <v>3</v>
      </c>
      <c r="J47" s="26"/>
    </row>
    <row r="48" spans="1:10" ht="15.75" x14ac:dyDescent="0.25">
      <c r="A48" s="24"/>
      <c r="B48" s="26" t="s">
        <v>127</v>
      </c>
      <c r="C48" s="27" t="s">
        <v>128</v>
      </c>
      <c r="D48" s="26" t="s">
        <v>10</v>
      </c>
      <c r="E48" s="26" t="s">
        <v>36</v>
      </c>
      <c r="F48" s="26" t="s">
        <v>12</v>
      </c>
      <c r="G48" s="26" t="s">
        <v>124</v>
      </c>
      <c r="H48" s="29">
        <v>1</v>
      </c>
      <c r="I48" s="29">
        <v>6</v>
      </c>
      <c r="J48" s="26" t="s">
        <v>19</v>
      </c>
    </row>
    <row r="49" spans="1:12" ht="15.75" x14ac:dyDescent="0.25">
      <c r="A49" s="24"/>
      <c r="B49" s="26" t="s">
        <v>129</v>
      </c>
      <c r="C49" s="27" t="s">
        <v>130</v>
      </c>
      <c r="D49" s="26" t="s">
        <v>10</v>
      </c>
      <c r="E49" s="26" t="s">
        <v>36</v>
      </c>
      <c r="F49" s="26" t="s">
        <v>27</v>
      </c>
      <c r="G49" s="26" t="s">
        <v>124</v>
      </c>
      <c r="H49" s="29">
        <v>19</v>
      </c>
      <c r="I49" s="29">
        <v>106</v>
      </c>
      <c r="J49" s="26"/>
    </row>
    <row r="50" spans="1:12" ht="15.75" x14ac:dyDescent="0.25">
      <c r="A50" s="24"/>
      <c r="B50" s="26" t="s">
        <v>131</v>
      </c>
      <c r="C50" s="27" t="s">
        <v>132</v>
      </c>
      <c r="D50" s="26" t="s">
        <v>10</v>
      </c>
      <c r="E50" s="26" t="s">
        <v>36</v>
      </c>
      <c r="F50" s="26" t="s">
        <v>12</v>
      </c>
      <c r="G50" s="26" t="s">
        <v>133</v>
      </c>
      <c r="H50" s="29">
        <v>27</v>
      </c>
      <c r="I50" s="29">
        <v>215</v>
      </c>
      <c r="J50" s="26" t="s">
        <v>19</v>
      </c>
    </row>
    <row r="51" spans="1:12" ht="15.75" x14ac:dyDescent="0.25">
      <c r="A51" s="24"/>
      <c r="B51" s="26" t="s">
        <v>134</v>
      </c>
      <c r="C51" s="27" t="s">
        <v>135</v>
      </c>
      <c r="D51" s="26" t="s">
        <v>10</v>
      </c>
      <c r="E51" s="26" t="s">
        <v>11</v>
      </c>
      <c r="F51" s="26" t="s">
        <v>27</v>
      </c>
      <c r="G51" s="26" t="s">
        <v>136</v>
      </c>
      <c r="H51" s="29">
        <v>11</v>
      </c>
      <c r="I51" s="29">
        <v>56</v>
      </c>
      <c r="J51" s="26"/>
    </row>
    <row r="52" spans="1:12" ht="15.75" x14ac:dyDescent="0.25">
      <c r="A52" s="24"/>
      <c r="B52" s="26" t="s">
        <v>137</v>
      </c>
      <c r="C52" s="27" t="s">
        <v>138</v>
      </c>
      <c r="D52" s="26" t="s">
        <v>10</v>
      </c>
      <c r="E52" s="26" t="s">
        <v>11</v>
      </c>
      <c r="F52" s="26" t="s">
        <v>27</v>
      </c>
      <c r="G52" s="26" t="s">
        <v>139</v>
      </c>
      <c r="H52" s="29">
        <v>5</v>
      </c>
      <c r="I52" s="29">
        <v>7</v>
      </c>
      <c r="J52" s="26"/>
    </row>
    <row r="53" spans="1:12" ht="15.75" x14ac:dyDescent="0.25">
      <c r="A53" s="24"/>
      <c r="B53" s="26" t="s">
        <v>140</v>
      </c>
      <c r="C53" s="27" t="s">
        <v>141</v>
      </c>
      <c r="D53" s="26" t="s">
        <v>10</v>
      </c>
      <c r="E53" s="26" t="s">
        <v>217</v>
      </c>
      <c r="F53" s="26" t="s">
        <v>27</v>
      </c>
      <c r="G53" s="26" t="s">
        <v>139</v>
      </c>
      <c r="H53" s="29">
        <v>1</v>
      </c>
      <c r="I53" s="29">
        <v>1</v>
      </c>
      <c r="J53" s="26"/>
    </row>
    <row r="54" spans="1:12" ht="15.75" x14ac:dyDescent="0.25">
      <c r="A54" s="24"/>
      <c r="B54" s="26" t="s">
        <v>143</v>
      </c>
      <c r="C54" s="27" t="s">
        <v>144</v>
      </c>
      <c r="D54" s="26" t="s">
        <v>10</v>
      </c>
      <c r="E54" s="26" t="s">
        <v>216</v>
      </c>
      <c r="F54" s="26" t="s">
        <v>12</v>
      </c>
      <c r="G54" s="26" t="s">
        <v>146</v>
      </c>
      <c r="H54" s="29">
        <v>15</v>
      </c>
      <c r="I54" s="29">
        <v>85</v>
      </c>
      <c r="J54" s="26" t="s">
        <v>19</v>
      </c>
    </row>
    <row r="55" spans="1:12" ht="15.75" x14ac:dyDescent="0.25">
      <c r="A55" s="24"/>
      <c r="B55" s="26" t="s">
        <v>147</v>
      </c>
      <c r="C55" s="27" t="s">
        <v>148</v>
      </c>
      <c r="D55" s="26" t="s">
        <v>10</v>
      </c>
      <c r="E55" s="26" t="s">
        <v>11</v>
      </c>
      <c r="F55" s="26" t="s">
        <v>12</v>
      </c>
      <c r="G55" s="26" t="s">
        <v>149</v>
      </c>
      <c r="H55" s="29">
        <v>39</v>
      </c>
      <c r="I55" s="29">
        <v>471</v>
      </c>
      <c r="J55" s="26" t="s">
        <v>19</v>
      </c>
    </row>
    <row r="56" spans="1:12" ht="15.75" x14ac:dyDescent="0.25">
      <c r="A56" s="24"/>
      <c r="B56" s="26" t="s">
        <v>150</v>
      </c>
      <c r="C56" s="27" t="s">
        <v>151</v>
      </c>
      <c r="D56" s="26" t="s">
        <v>10</v>
      </c>
      <c r="E56" s="26" t="s">
        <v>11</v>
      </c>
      <c r="F56" s="26" t="s">
        <v>12</v>
      </c>
      <c r="G56" s="26" t="s">
        <v>136</v>
      </c>
      <c r="H56" s="29">
        <v>28</v>
      </c>
      <c r="I56" s="29">
        <v>466</v>
      </c>
      <c r="J56" s="26"/>
    </row>
    <row r="57" spans="1:12" ht="15.75" x14ac:dyDescent="0.25">
      <c r="A57" s="24"/>
      <c r="B57" s="26" t="s">
        <v>152</v>
      </c>
      <c r="C57" s="27" t="s">
        <v>153</v>
      </c>
      <c r="D57" s="26" t="s">
        <v>10</v>
      </c>
      <c r="E57" s="26" t="s">
        <v>11</v>
      </c>
      <c r="F57" s="26" t="s">
        <v>12</v>
      </c>
      <c r="G57" s="26" t="s">
        <v>136</v>
      </c>
      <c r="H57" s="29">
        <v>24</v>
      </c>
      <c r="I57" s="29">
        <v>193</v>
      </c>
      <c r="J57" s="26" t="s">
        <v>19</v>
      </c>
      <c r="L57" s="29" t="s">
        <v>171</v>
      </c>
    </row>
    <row r="58" spans="1:12" ht="15.75" x14ac:dyDescent="0.25">
      <c r="A58" s="24"/>
      <c r="B58" s="26" t="s">
        <v>154</v>
      </c>
      <c r="C58" s="27" t="s">
        <v>155</v>
      </c>
      <c r="D58" s="26" t="s">
        <v>10</v>
      </c>
      <c r="E58" s="26" t="s">
        <v>11</v>
      </c>
      <c r="F58" s="26" t="s">
        <v>12</v>
      </c>
      <c r="G58" s="26" t="s">
        <v>136</v>
      </c>
      <c r="H58" s="29">
        <v>1</v>
      </c>
      <c r="I58" s="29">
        <v>1</v>
      </c>
      <c r="J58" s="26" t="s">
        <v>19</v>
      </c>
    </row>
    <row r="59" spans="1:12" ht="15.75" x14ac:dyDescent="0.25">
      <c r="A59" s="24"/>
      <c r="B59" s="26"/>
      <c r="C59" s="27"/>
      <c r="D59" s="26"/>
      <c r="E59" s="26"/>
      <c r="F59" s="26"/>
      <c r="G59" s="26"/>
      <c r="H59" s="29"/>
      <c r="I59" s="29"/>
      <c r="J59" s="26"/>
    </row>
    <row r="60" spans="1:12" ht="15" customHeight="1" x14ac:dyDescent="0.25">
      <c r="A60" s="24" t="s">
        <v>156</v>
      </c>
      <c r="B60" s="26" t="s">
        <v>157</v>
      </c>
      <c r="C60" s="27" t="s">
        <v>158</v>
      </c>
      <c r="D60" s="26" t="s">
        <v>49</v>
      </c>
      <c r="E60" s="26" t="s">
        <v>41</v>
      </c>
      <c r="F60" s="26" t="s">
        <v>27</v>
      </c>
      <c r="G60" s="26" t="s">
        <v>159</v>
      </c>
      <c r="H60" s="29">
        <v>3</v>
      </c>
      <c r="I60" s="29">
        <v>5</v>
      </c>
      <c r="J60" s="26"/>
    </row>
    <row r="61" spans="1:12" ht="15.75" x14ac:dyDescent="0.25">
      <c r="A61" s="24"/>
      <c r="B61" s="26"/>
      <c r="C61" s="27"/>
      <c r="D61" s="26"/>
      <c r="E61" s="26"/>
      <c r="F61" s="26"/>
      <c r="G61" s="26"/>
      <c r="H61" s="29"/>
      <c r="I61" s="29"/>
      <c r="J61" s="26"/>
    </row>
    <row r="62" spans="1:12" ht="15.75" x14ac:dyDescent="0.25">
      <c r="A62" s="24" t="s">
        <v>160</v>
      </c>
      <c r="B62" s="26" t="s">
        <v>161</v>
      </c>
      <c r="C62" s="27" t="s">
        <v>162</v>
      </c>
      <c r="D62" s="26" t="s">
        <v>49</v>
      </c>
      <c r="E62" s="26" t="s">
        <v>23</v>
      </c>
      <c r="F62" s="26" t="s">
        <v>12</v>
      </c>
      <c r="G62" s="26" t="s">
        <v>77</v>
      </c>
      <c r="H62" s="29">
        <v>1</v>
      </c>
      <c r="I62" s="29">
        <v>1</v>
      </c>
      <c r="J62" s="26" t="s">
        <v>19</v>
      </c>
    </row>
    <row r="63" spans="1:12" ht="15.75" x14ac:dyDescent="0.25">
      <c r="A63" s="24"/>
      <c r="B63" s="26"/>
      <c r="C63" s="27"/>
      <c r="D63" s="26"/>
      <c r="E63" s="26"/>
      <c r="F63" s="26"/>
      <c r="G63" s="26"/>
      <c r="H63" s="29"/>
      <c r="I63" s="29"/>
      <c r="J63" s="26"/>
    </row>
    <row r="64" spans="1:12" ht="15.75" x14ac:dyDescent="0.25">
      <c r="A64" s="24" t="s">
        <v>163</v>
      </c>
      <c r="B64" s="26" t="s">
        <v>164</v>
      </c>
      <c r="C64" s="27" t="s">
        <v>165</v>
      </c>
      <c r="D64" s="26" t="s">
        <v>49</v>
      </c>
      <c r="E64" s="26" t="s">
        <v>36</v>
      </c>
      <c r="F64" s="26" t="s">
        <v>12</v>
      </c>
      <c r="G64" s="26" t="s">
        <v>166</v>
      </c>
      <c r="H64" s="29">
        <v>15</v>
      </c>
      <c r="I64" s="29">
        <v>25</v>
      </c>
      <c r="J64" s="26" t="s">
        <v>19</v>
      </c>
    </row>
    <row r="65" spans="1:10" ht="15.75" x14ac:dyDescent="0.25">
      <c r="A65" s="24"/>
      <c r="B65" s="26"/>
      <c r="C65" s="27"/>
      <c r="D65" s="26"/>
      <c r="E65" s="26"/>
      <c r="F65" s="26"/>
      <c r="G65" s="26"/>
      <c r="H65" s="29"/>
      <c r="I65" s="29"/>
      <c r="J65" s="26"/>
    </row>
    <row r="66" spans="1:10" ht="15.75" x14ac:dyDescent="0.25">
      <c r="A66" s="24" t="s">
        <v>167</v>
      </c>
      <c r="B66" s="26" t="s">
        <v>168</v>
      </c>
      <c r="C66" s="27" t="s">
        <v>169</v>
      </c>
      <c r="D66" s="26" t="s">
        <v>10</v>
      </c>
      <c r="E66" s="26" t="s">
        <v>36</v>
      </c>
      <c r="F66" s="26" t="s">
        <v>12</v>
      </c>
      <c r="G66" s="26" t="s">
        <v>170</v>
      </c>
      <c r="H66" s="29">
        <v>2</v>
      </c>
      <c r="I66" s="29">
        <v>2</v>
      </c>
      <c r="J66" s="26" t="s">
        <v>19</v>
      </c>
    </row>
    <row r="67" spans="1:10" ht="15.75" x14ac:dyDescent="0.25">
      <c r="B67" s="26"/>
    </row>
    <row r="68" spans="1:10" ht="15.75" x14ac:dyDescent="0.25">
      <c r="B68" s="26"/>
    </row>
    <row r="69" spans="1:10" ht="15.75" x14ac:dyDescent="0.25">
      <c r="B69" s="26"/>
    </row>
    <row r="70" spans="1:10" ht="15.75" x14ac:dyDescent="0.25">
      <c r="B70" s="26"/>
    </row>
    <row r="71" spans="1:10" ht="15.75" x14ac:dyDescent="0.25">
      <c r="B71" s="26"/>
    </row>
    <row r="72" spans="1:10" ht="15.75" x14ac:dyDescent="0.25">
      <c r="B72" s="26"/>
    </row>
    <row r="73" spans="1:10" ht="15.75" x14ac:dyDescent="0.25">
      <c r="B73" s="26"/>
    </row>
    <row r="74" spans="1:10" ht="15.75" x14ac:dyDescent="0.25">
      <c r="B74" s="26"/>
    </row>
    <row r="75" spans="1:10" ht="15.75" x14ac:dyDescent="0.25">
      <c r="B75" s="26"/>
    </row>
    <row r="76" spans="1:10" x14ac:dyDescent="0.25">
      <c r="A76" s="32" t="s">
        <v>188</v>
      </c>
      <c r="B76" s="29">
        <v>18</v>
      </c>
    </row>
    <row r="77" spans="1:10" ht="15.75" x14ac:dyDescent="0.25">
      <c r="A77" s="24" t="s">
        <v>189</v>
      </c>
      <c r="B77" s="26">
        <v>48</v>
      </c>
    </row>
    <row r="78" spans="1:10" ht="15.75" x14ac:dyDescent="0.25">
      <c r="A78" s="24" t="s">
        <v>208</v>
      </c>
      <c r="B78" s="26"/>
    </row>
    <row r="79" spans="1:10" x14ac:dyDescent="0.25">
      <c r="A79" s="32" t="s">
        <v>190</v>
      </c>
      <c r="B79" s="29">
        <v>31</v>
      </c>
    </row>
    <row r="80" spans="1:10" x14ac:dyDescent="0.25">
      <c r="A80" s="32" t="s">
        <v>191</v>
      </c>
      <c r="B80" s="29">
        <v>12</v>
      </c>
    </row>
    <row r="81" spans="1:2" x14ac:dyDescent="0.25">
      <c r="A81" s="32" t="s">
        <v>192</v>
      </c>
      <c r="B81" s="29">
        <v>6</v>
      </c>
    </row>
    <row r="82" spans="1:2" x14ac:dyDescent="0.25">
      <c r="A82" s="32" t="s">
        <v>209</v>
      </c>
    </row>
    <row r="83" spans="1:2" x14ac:dyDescent="0.25">
      <c r="A83" s="32" t="s">
        <v>193</v>
      </c>
      <c r="B83" s="29">
        <v>24</v>
      </c>
    </row>
    <row r="84" spans="1:2" x14ac:dyDescent="0.25">
      <c r="A84" s="32" t="s">
        <v>194</v>
      </c>
      <c r="B84" s="29">
        <v>24</v>
      </c>
    </row>
    <row r="85" spans="1:2" x14ac:dyDescent="0.25">
      <c r="A85" s="32" t="s">
        <v>195</v>
      </c>
      <c r="B85" s="29">
        <v>1</v>
      </c>
    </row>
    <row r="86" spans="1:2" x14ac:dyDescent="0.25">
      <c r="A86" s="29" t="s">
        <v>210</v>
      </c>
    </row>
    <row r="87" spans="1:2" x14ac:dyDescent="0.25">
      <c r="A87" s="29" t="s">
        <v>211</v>
      </c>
      <c r="B87" s="29">
        <v>15</v>
      </c>
    </row>
    <row r="88" spans="1:2" x14ac:dyDescent="0.25">
      <c r="A88" s="29" t="s">
        <v>212</v>
      </c>
      <c r="B88" s="29">
        <v>16</v>
      </c>
    </row>
    <row r="89" spans="1:2" x14ac:dyDescent="0.25">
      <c r="A89" s="29" t="s">
        <v>213</v>
      </c>
      <c r="B89" s="29">
        <v>6</v>
      </c>
    </row>
    <row r="90" spans="1:2" x14ac:dyDescent="0.25">
      <c r="A90" s="38" t="s">
        <v>214</v>
      </c>
      <c r="B90" s="29">
        <v>5</v>
      </c>
    </row>
    <row r="91" spans="1:2" x14ac:dyDescent="0.25">
      <c r="A91" s="38" t="s">
        <v>215</v>
      </c>
      <c r="B91" s="29">
        <v>4</v>
      </c>
    </row>
    <row r="92" spans="1:2" x14ac:dyDescent="0.25">
      <c r="A92" s="29" t="s">
        <v>216</v>
      </c>
      <c r="B92" s="29">
        <v>1</v>
      </c>
    </row>
    <row r="93" spans="1:2" x14ac:dyDescent="0.25">
      <c r="A93" s="29" t="s">
        <v>217</v>
      </c>
      <c r="B93" s="29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E6A5-1FED-43CF-9690-9C5513902DC2}">
  <dimension ref="A1:L51"/>
  <sheetViews>
    <sheetView topLeftCell="E1" zoomScale="90" zoomScaleNormal="90" workbookViewId="0">
      <selection activeCell="F1" sqref="F1:H24"/>
    </sheetView>
  </sheetViews>
  <sheetFormatPr defaultRowHeight="15" x14ac:dyDescent="0.25"/>
  <cols>
    <col min="1" max="1" width="39.85546875" bestFit="1" customWidth="1"/>
    <col min="2" max="2" width="9.85546875" bestFit="1" customWidth="1"/>
    <col min="6" max="6" width="27.85546875" bestFit="1" customWidth="1"/>
    <col min="7" max="7" width="11.5703125" bestFit="1" customWidth="1"/>
    <col min="8" max="8" width="10.85546875" bestFit="1" customWidth="1"/>
    <col min="9" max="9" width="13" bestFit="1" customWidth="1"/>
    <col min="10" max="10" width="27.85546875" bestFit="1" customWidth="1"/>
    <col min="12" max="12" width="7.42578125" customWidth="1"/>
  </cols>
  <sheetData>
    <row r="1" spans="1:12" x14ac:dyDescent="0.25">
      <c r="A1" s="3" t="s">
        <v>175</v>
      </c>
      <c r="B1" s="3" t="s">
        <v>172</v>
      </c>
      <c r="C1" s="3" t="s">
        <v>174</v>
      </c>
      <c r="D1" s="13"/>
      <c r="E1" s="5"/>
      <c r="F1" s="3" t="s">
        <v>175</v>
      </c>
      <c r="G1" s="3" t="s">
        <v>172</v>
      </c>
      <c r="H1" s="3" t="s">
        <v>174</v>
      </c>
      <c r="I1" s="5"/>
      <c r="J1" s="3" t="s">
        <v>175</v>
      </c>
      <c r="K1" s="3" t="s">
        <v>172</v>
      </c>
      <c r="L1" s="3" t="s">
        <v>174</v>
      </c>
    </row>
    <row r="2" spans="1:12" x14ac:dyDescent="0.25">
      <c r="A2" s="7" t="s">
        <v>147</v>
      </c>
      <c r="B2" s="4">
        <v>39</v>
      </c>
      <c r="C2" s="4">
        <v>471</v>
      </c>
      <c r="D2" s="6">
        <f t="shared" ref="D2:D49" si="0">C2/2695</f>
        <v>0.17476808905380334</v>
      </c>
      <c r="F2" s="7" t="s">
        <v>108</v>
      </c>
      <c r="G2" s="4">
        <v>3</v>
      </c>
      <c r="H2" s="4">
        <v>10</v>
      </c>
      <c r="I2" s="9">
        <f>H2/2549*100</f>
        <v>0.39231071008238522</v>
      </c>
      <c r="J2" s="7" t="s">
        <v>8</v>
      </c>
      <c r="K2" s="4">
        <v>2</v>
      </c>
      <c r="L2" s="4">
        <v>3</v>
      </c>
    </row>
    <row r="3" spans="1:12" x14ac:dyDescent="0.25">
      <c r="A3" s="7" t="s">
        <v>115</v>
      </c>
      <c r="B3" s="4">
        <v>34</v>
      </c>
      <c r="C3" s="4">
        <v>327</v>
      </c>
      <c r="D3" s="6">
        <f t="shared" si="0"/>
        <v>0.12133580705009277</v>
      </c>
      <c r="E3" s="6"/>
      <c r="F3" s="7" t="s">
        <v>157</v>
      </c>
      <c r="G3" s="4">
        <v>3</v>
      </c>
      <c r="H3" s="4">
        <v>5</v>
      </c>
      <c r="I3" s="9">
        <f t="shared" ref="I3:I34" si="1">H3/2549*100</f>
        <v>0.19615535504119261</v>
      </c>
      <c r="J3" s="7" t="s">
        <v>79</v>
      </c>
      <c r="K3" s="4">
        <v>2</v>
      </c>
      <c r="L3" s="4">
        <v>43</v>
      </c>
    </row>
    <row r="4" spans="1:12" x14ac:dyDescent="0.25">
      <c r="A4" s="7" t="s">
        <v>150</v>
      </c>
      <c r="B4" s="4">
        <v>28</v>
      </c>
      <c r="C4" s="4">
        <v>466</v>
      </c>
      <c r="D4" s="6">
        <f t="shared" si="0"/>
        <v>0.17291280148423005</v>
      </c>
      <c r="E4" s="6"/>
      <c r="F4" s="7" t="s">
        <v>39</v>
      </c>
      <c r="G4" s="4">
        <v>4</v>
      </c>
      <c r="H4" s="4">
        <v>5</v>
      </c>
      <c r="I4" s="9">
        <f t="shared" si="1"/>
        <v>0.19615535504119261</v>
      </c>
      <c r="J4" s="7" t="s">
        <v>181</v>
      </c>
      <c r="K4" s="4">
        <v>2</v>
      </c>
      <c r="L4" s="4">
        <v>2</v>
      </c>
    </row>
    <row r="5" spans="1:12" s="1" customFormat="1" x14ac:dyDescent="0.25">
      <c r="A5" s="7" t="s">
        <v>131</v>
      </c>
      <c r="B5" s="4">
        <v>27</v>
      </c>
      <c r="C5" s="4">
        <v>215</v>
      </c>
      <c r="D5" s="6">
        <f t="shared" si="0"/>
        <v>7.9777365491651209E-2</v>
      </c>
      <c r="F5" s="7" t="s">
        <v>69</v>
      </c>
      <c r="G5" s="4">
        <v>4</v>
      </c>
      <c r="H5" s="4">
        <v>14</v>
      </c>
      <c r="I5" s="9">
        <f t="shared" si="1"/>
        <v>0.54923499411533938</v>
      </c>
      <c r="J5" s="7" t="s">
        <v>122</v>
      </c>
      <c r="K5" s="4">
        <v>2</v>
      </c>
      <c r="L5" s="4">
        <v>4</v>
      </c>
    </row>
    <row r="6" spans="1:12" x14ac:dyDescent="0.25">
      <c r="A6" s="7" t="s">
        <v>152</v>
      </c>
      <c r="B6" s="4">
        <v>24</v>
      </c>
      <c r="C6" s="4">
        <v>193</v>
      </c>
      <c r="D6" s="6">
        <f t="shared" si="0"/>
        <v>7.1614100185528759E-2</v>
      </c>
      <c r="E6" s="6"/>
      <c r="F6" s="7" t="s">
        <v>137</v>
      </c>
      <c r="G6" s="4">
        <v>5</v>
      </c>
      <c r="H6" s="4">
        <v>7</v>
      </c>
      <c r="I6" s="9">
        <f t="shared" si="1"/>
        <v>0.27461749705766969</v>
      </c>
      <c r="J6" s="7" t="s">
        <v>180</v>
      </c>
      <c r="K6" s="4">
        <v>2</v>
      </c>
      <c r="L6" s="4">
        <v>3</v>
      </c>
    </row>
    <row r="7" spans="1:12" s="1" customFormat="1" x14ac:dyDescent="0.25">
      <c r="A7" s="7" t="s">
        <v>176</v>
      </c>
      <c r="B7" s="4">
        <v>24</v>
      </c>
      <c r="C7" s="4">
        <v>72</v>
      </c>
      <c r="D7" s="6">
        <f t="shared" si="0"/>
        <v>2.6716141001855289E-2</v>
      </c>
      <c r="F7" s="7" t="s">
        <v>21</v>
      </c>
      <c r="G7" s="4">
        <v>6</v>
      </c>
      <c r="H7" s="4">
        <v>12</v>
      </c>
      <c r="I7" s="9">
        <f t="shared" si="1"/>
        <v>0.47077285209886233</v>
      </c>
      <c r="J7" s="7" t="s">
        <v>179</v>
      </c>
      <c r="K7" s="4">
        <v>2</v>
      </c>
      <c r="L7" s="4">
        <v>4</v>
      </c>
    </row>
    <row r="8" spans="1:12" x14ac:dyDescent="0.25">
      <c r="A8" s="7" t="s">
        <v>129</v>
      </c>
      <c r="B8" s="4">
        <v>19</v>
      </c>
      <c r="C8" s="4">
        <v>106</v>
      </c>
      <c r="D8" s="6">
        <f t="shared" si="0"/>
        <v>3.9332096474953615E-2</v>
      </c>
      <c r="E8" s="6"/>
      <c r="F8" s="7" t="s">
        <v>95</v>
      </c>
      <c r="G8" s="4">
        <v>9</v>
      </c>
      <c r="H8" s="4">
        <v>57</v>
      </c>
      <c r="I8" s="9">
        <f t="shared" si="1"/>
        <v>2.2361710474695959</v>
      </c>
      <c r="J8" s="7" t="s">
        <v>91</v>
      </c>
      <c r="K8" s="4">
        <v>2</v>
      </c>
      <c r="L8" s="4">
        <v>2</v>
      </c>
    </row>
    <row r="9" spans="1:12" x14ac:dyDescent="0.25">
      <c r="A9" s="7" t="s">
        <v>177</v>
      </c>
      <c r="B9" s="4">
        <v>19</v>
      </c>
      <c r="C9" s="4">
        <v>216</v>
      </c>
      <c r="D9" s="6">
        <f t="shared" si="0"/>
        <v>8.0148423005565864E-2</v>
      </c>
      <c r="E9" s="6"/>
      <c r="F9" s="7" t="s">
        <v>113</v>
      </c>
      <c r="G9" s="4">
        <v>10</v>
      </c>
      <c r="H9" s="4">
        <v>15</v>
      </c>
      <c r="I9" s="9">
        <f t="shared" si="1"/>
        <v>0.58846606512357791</v>
      </c>
      <c r="J9" s="7" t="s">
        <v>34</v>
      </c>
      <c r="K9" s="4">
        <v>2</v>
      </c>
      <c r="L9" s="4">
        <v>6</v>
      </c>
    </row>
    <row r="10" spans="1:12" x14ac:dyDescent="0.25">
      <c r="A10" s="7" t="s">
        <v>72</v>
      </c>
      <c r="B10" s="4">
        <v>19</v>
      </c>
      <c r="C10" s="4">
        <v>63</v>
      </c>
      <c r="D10" s="6">
        <f t="shared" si="0"/>
        <v>2.3376623376623377E-2</v>
      </c>
      <c r="E10" s="6"/>
      <c r="F10" s="7" t="s">
        <v>119</v>
      </c>
      <c r="G10" s="4">
        <v>11</v>
      </c>
      <c r="H10" s="4">
        <v>56</v>
      </c>
      <c r="I10" s="9">
        <f t="shared" si="1"/>
        <v>2.1969399764613575</v>
      </c>
      <c r="J10" s="7" t="s">
        <v>168</v>
      </c>
      <c r="K10" s="4">
        <v>2</v>
      </c>
      <c r="L10" s="4">
        <v>2</v>
      </c>
    </row>
    <row r="11" spans="1:12" s="1" customFormat="1" x14ac:dyDescent="0.25">
      <c r="A11" s="7" t="s">
        <v>29</v>
      </c>
      <c r="B11" s="4">
        <v>16</v>
      </c>
      <c r="C11" s="4">
        <v>57</v>
      </c>
      <c r="D11" s="6">
        <f t="shared" si="0"/>
        <v>2.1150278293135438E-2</v>
      </c>
      <c r="F11" s="7" t="s">
        <v>134</v>
      </c>
      <c r="G11" s="4">
        <v>11</v>
      </c>
      <c r="H11" s="4">
        <v>56</v>
      </c>
      <c r="I11" s="9">
        <f t="shared" si="1"/>
        <v>2.1969399764613575</v>
      </c>
      <c r="J11" s="7" t="s">
        <v>51</v>
      </c>
      <c r="K11" s="4">
        <v>2</v>
      </c>
      <c r="L11" s="4">
        <v>2</v>
      </c>
    </row>
    <row r="12" spans="1:12" x14ac:dyDescent="0.25">
      <c r="A12" s="7" t="s">
        <v>143</v>
      </c>
      <c r="B12" s="4">
        <v>15</v>
      </c>
      <c r="C12" s="4">
        <v>85</v>
      </c>
      <c r="D12" s="6">
        <f t="shared" si="0"/>
        <v>3.1539888682745827E-2</v>
      </c>
      <c r="E12" s="6"/>
      <c r="F12" s="7" t="s">
        <v>178</v>
      </c>
      <c r="G12" s="4">
        <v>11</v>
      </c>
      <c r="H12" s="4">
        <v>16</v>
      </c>
      <c r="I12" s="9">
        <f t="shared" si="1"/>
        <v>0.62769713613181644</v>
      </c>
      <c r="J12" s="7" t="s">
        <v>108</v>
      </c>
      <c r="K12" s="4">
        <v>3</v>
      </c>
      <c r="L12" s="4">
        <v>10</v>
      </c>
    </row>
    <row r="13" spans="1:12" s="1" customFormat="1" x14ac:dyDescent="0.25">
      <c r="A13" s="7" t="s">
        <v>164</v>
      </c>
      <c r="B13" s="4">
        <v>15</v>
      </c>
      <c r="C13" s="4">
        <v>25</v>
      </c>
      <c r="D13" s="6">
        <f t="shared" si="0"/>
        <v>9.2764378478664197E-3</v>
      </c>
      <c r="F13" s="7" t="s">
        <v>143</v>
      </c>
      <c r="G13" s="4">
        <v>15</v>
      </c>
      <c r="H13" s="4">
        <v>85</v>
      </c>
      <c r="I13" s="9">
        <f t="shared" si="1"/>
        <v>3.3346410357002747</v>
      </c>
      <c r="J13" s="7" t="s">
        <v>157</v>
      </c>
      <c r="K13" s="4">
        <v>3</v>
      </c>
      <c r="L13" s="4">
        <v>5</v>
      </c>
    </row>
    <row r="14" spans="1:12" s="1" customFormat="1" x14ac:dyDescent="0.25">
      <c r="A14" s="7" t="s">
        <v>119</v>
      </c>
      <c r="B14" s="4">
        <v>11</v>
      </c>
      <c r="C14" s="4">
        <v>56</v>
      </c>
      <c r="D14" s="6">
        <f t="shared" si="0"/>
        <v>2.0779220779220779E-2</v>
      </c>
      <c r="F14" s="7" t="s">
        <v>164</v>
      </c>
      <c r="G14" s="4">
        <v>15</v>
      </c>
      <c r="H14" s="4">
        <v>25</v>
      </c>
      <c r="I14" s="9">
        <f t="shared" si="1"/>
        <v>0.98077677520596318</v>
      </c>
      <c r="J14" s="7" t="s">
        <v>39</v>
      </c>
      <c r="K14" s="4">
        <v>4</v>
      </c>
      <c r="L14" s="4">
        <v>5</v>
      </c>
    </row>
    <row r="15" spans="1:12" s="1" customFormat="1" x14ac:dyDescent="0.25">
      <c r="A15" s="7" t="s">
        <v>134</v>
      </c>
      <c r="B15" s="4">
        <v>11</v>
      </c>
      <c r="C15" s="4">
        <v>56</v>
      </c>
      <c r="D15" s="6">
        <f t="shared" si="0"/>
        <v>2.0779220779220779E-2</v>
      </c>
      <c r="F15" s="7" t="s">
        <v>29</v>
      </c>
      <c r="G15" s="4">
        <v>16</v>
      </c>
      <c r="H15" s="4">
        <v>57</v>
      </c>
      <c r="I15" s="9">
        <f t="shared" si="1"/>
        <v>2.2361710474695959</v>
      </c>
      <c r="J15" s="7" t="s">
        <v>69</v>
      </c>
      <c r="K15" s="4">
        <v>4</v>
      </c>
      <c r="L15" s="4">
        <v>14</v>
      </c>
    </row>
    <row r="16" spans="1:12" x14ac:dyDescent="0.25">
      <c r="A16" s="7" t="s">
        <v>178</v>
      </c>
      <c r="B16" s="4">
        <v>11</v>
      </c>
      <c r="C16" s="4">
        <v>16</v>
      </c>
      <c r="D16" s="6">
        <f t="shared" si="0"/>
        <v>5.9369202226345081E-3</v>
      </c>
      <c r="E16" s="6"/>
      <c r="F16" s="7" t="s">
        <v>129</v>
      </c>
      <c r="G16" s="4">
        <v>19</v>
      </c>
      <c r="H16" s="4">
        <v>106</v>
      </c>
      <c r="I16" s="9">
        <f t="shared" si="1"/>
        <v>4.1584935268732837</v>
      </c>
      <c r="J16" s="7" t="s">
        <v>137</v>
      </c>
      <c r="K16" s="4">
        <v>5</v>
      </c>
      <c r="L16" s="4">
        <v>7</v>
      </c>
    </row>
    <row r="17" spans="1:12" s="1" customFormat="1" x14ac:dyDescent="0.25">
      <c r="A17" s="7" t="s">
        <v>113</v>
      </c>
      <c r="B17" s="4">
        <v>10</v>
      </c>
      <c r="C17" s="4">
        <v>15</v>
      </c>
      <c r="D17" s="6">
        <f t="shared" si="0"/>
        <v>5.5658627087198514E-3</v>
      </c>
      <c r="F17" s="7" t="s">
        <v>177</v>
      </c>
      <c r="G17" s="4">
        <v>19</v>
      </c>
      <c r="H17" s="4">
        <v>216</v>
      </c>
      <c r="I17" s="9">
        <f t="shared" si="1"/>
        <v>8.473911337779521</v>
      </c>
      <c r="J17" s="7" t="s">
        <v>21</v>
      </c>
      <c r="K17" s="4">
        <v>6</v>
      </c>
      <c r="L17" s="4">
        <v>12</v>
      </c>
    </row>
    <row r="18" spans="1:12" x14ac:dyDescent="0.25">
      <c r="A18" s="7" t="s">
        <v>95</v>
      </c>
      <c r="B18" s="4">
        <v>9</v>
      </c>
      <c r="C18" s="4">
        <v>57</v>
      </c>
      <c r="D18" s="6">
        <f t="shared" si="0"/>
        <v>2.1150278293135438E-2</v>
      </c>
      <c r="E18" s="6"/>
      <c r="F18" s="7" t="s">
        <v>72</v>
      </c>
      <c r="G18" s="4">
        <v>19</v>
      </c>
      <c r="H18" s="4">
        <v>63</v>
      </c>
      <c r="I18" s="9">
        <f t="shared" si="1"/>
        <v>2.4715574735190269</v>
      </c>
      <c r="J18" s="7" t="s">
        <v>95</v>
      </c>
      <c r="K18" s="4">
        <v>9</v>
      </c>
      <c r="L18" s="4">
        <v>57</v>
      </c>
    </row>
    <row r="19" spans="1:12" x14ac:dyDescent="0.25">
      <c r="A19" s="7" t="s">
        <v>21</v>
      </c>
      <c r="B19" s="4">
        <v>6</v>
      </c>
      <c r="C19" s="4">
        <v>12</v>
      </c>
      <c r="D19" s="6">
        <f t="shared" si="0"/>
        <v>4.4526901669758815E-3</v>
      </c>
      <c r="E19" s="6"/>
      <c r="F19" s="7" t="s">
        <v>152</v>
      </c>
      <c r="G19" s="4">
        <v>24</v>
      </c>
      <c r="H19" s="4">
        <v>193</v>
      </c>
      <c r="I19" s="9">
        <f t="shared" si="1"/>
        <v>7.5715967045900348</v>
      </c>
      <c r="J19" s="7" t="s">
        <v>113</v>
      </c>
      <c r="K19" s="4">
        <v>10</v>
      </c>
      <c r="L19" s="4">
        <v>15</v>
      </c>
    </row>
    <row r="20" spans="1:12" s="1" customFormat="1" x14ac:dyDescent="0.25">
      <c r="A20" s="7" t="s">
        <v>137</v>
      </c>
      <c r="B20" s="4">
        <v>5</v>
      </c>
      <c r="C20" s="4">
        <v>7</v>
      </c>
      <c r="D20" s="6">
        <f t="shared" si="0"/>
        <v>2.5974025974025974E-3</v>
      </c>
      <c r="F20" s="7" t="s">
        <v>176</v>
      </c>
      <c r="G20" s="4">
        <v>24</v>
      </c>
      <c r="H20" s="4">
        <v>72</v>
      </c>
      <c r="I20" s="9">
        <f t="shared" si="1"/>
        <v>2.8246371125931735</v>
      </c>
      <c r="J20" s="7" t="s">
        <v>119</v>
      </c>
      <c r="K20" s="4">
        <v>11</v>
      </c>
      <c r="L20" s="4">
        <v>56</v>
      </c>
    </row>
    <row r="21" spans="1:12" s="1" customFormat="1" x14ac:dyDescent="0.25">
      <c r="A21" s="7" t="s">
        <v>39</v>
      </c>
      <c r="B21" s="4">
        <v>4</v>
      </c>
      <c r="C21" s="4">
        <v>5</v>
      </c>
      <c r="D21" s="6">
        <f t="shared" si="0"/>
        <v>1.8552875695732839E-3</v>
      </c>
      <c r="F21" s="7" t="s">
        <v>131</v>
      </c>
      <c r="G21" s="4">
        <v>27</v>
      </c>
      <c r="H21" s="4">
        <v>215</v>
      </c>
      <c r="I21" s="9">
        <f t="shared" si="1"/>
        <v>8.4346802667712826</v>
      </c>
      <c r="J21" s="7" t="s">
        <v>134</v>
      </c>
      <c r="K21" s="4">
        <v>11</v>
      </c>
      <c r="L21" s="4">
        <v>56</v>
      </c>
    </row>
    <row r="22" spans="1:12" x14ac:dyDescent="0.25">
      <c r="A22" s="7" t="s">
        <v>69</v>
      </c>
      <c r="B22" s="4">
        <v>4</v>
      </c>
      <c r="C22" s="4">
        <v>14</v>
      </c>
      <c r="D22" s="6">
        <f t="shared" si="0"/>
        <v>5.1948051948051948E-3</v>
      </c>
      <c r="E22" s="6"/>
      <c r="F22" s="7" t="s">
        <v>150</v>
      </c>
      <c r="G22" s="4">
        <v>28</v>
      </c>
      <c r="H22" s="4">
        <v>466</v>
      </c>
      <c r="I22" s="9">
        <f t="shared" si="1"/>
        <v>18.281679089839152</v>
      </c>
      <c r="J22" s="7" t="s">
        <v>178</v>
      </c>
      <c r="K22" s="4">
        <v>11</v>
      </c>
      <c r="L22" s="4">
        <v>16</v>
      </c>
    </row>
    <row r="23" spans="1:12" x14ac:dyDescent="0.25">
      <c r="A23" s="7" t="s">
        <v>108</v>
      </c>
      <c r="B23" s="4">
        <v>3</v>
      </c>
      <c r="C23" s="4">
        <v>10</v>
      </c>
      <c r="D23" s="6">
        <f t="shared" si="0"/>
        <v>3.7105751391465678E-3</v>
      </c>
      <c r="E23" s="6"/>
      <c r="F23" s="7" t="s">
        <v>115</v>
      </c>
      <c r="G23" s="4">
        <v>34</v>
      </c>
      <c r="H23" s="4">
        <v>327</v>
      </c>
      <c r="I23" s="9">
        <f t="shared" si="1"/>
        <v>12.828560219693996</v>
      </c>
      <c r="J23" s="7" t="s">
        <v>143</v>
      </c>
      <c r="K23" s="4">
        <v>15</v>
      </c>
      <c r="L23" s="4">
        <v>85</v>
      </c>
    </row>
    <row r="24" spans="1:12" s="1" customFormat="1" x14ac:dyDescent="0.25">
      <c r="A24" s="7" t="s">
        <v>157</v>
      </c>
      <c r="B24" s="4">
        <v>3</v>
      </c>
      <c r="C24" s="4">
        <v>5</v>
      </c>
      <c r="D24" s="6">
        <f t="shared" si="0"/>
        <v>1.8552875695732839E-3</v>
      </c>
      <c r="F24" s="7" t="s">
        <v>147</v>
      </c>
      <c r="G24" s="4">
        <v>39</v>
      </c>
      <c r="H24" s="4">
        <v>471</v>
      </c>
      <c r="I24" s="9">
        <f t="shared" si="1"/>
        <v>18.477834444880344</v>
      </c>
      <c r="J24" s="7" t="s">
        <v>164</v>
      </c>
      <c r="K24" s="4">
        <v>15</v>
      </c>
      <c r="L24" s="4">
        <v>25</v>
      </c>
    </row>
    <row r="25" spans="1:12" x14ac:dyDescent="0.25">
      <c r="A25" s="7" t="s">
        <v>8</v>
      </c>
      <c r="B25" s="4">
        <v>2</v>
      </c>
      <c r="C25" s="4">
        <v>3</v>
      </c>
      <c r="D25" s="6">
        <f t="shared" si="0"/>
        <v>1.1131725417439704E-3</v>
      </c>
      <c r="E25" s="6"/>
      <c r="F25" s="6"/>
      <c r="G25" s="6"/>
      <c r="H25" s="6"/>
      <c r="I25" s="6">
        <f t="shared" si="1"/>
        <v>0</v>
      </c>
      <c r="J25" s="7" t="s">
        <v>29</v>
      </c>
      <c r="K25" s="4">
        <v>16</v>
      </c>
      <c r="L25" s="4">
        <v>57</v>
      </c>
    </row>
    <row r="26" spans="1:12" s="1" customFormat="1" x14ac:dyDescent="0.25">
      <c r="A26" s="7" t="s">
        <v>79</v>
      </c>
      <c r="B26" s="4">
        <v>2</v>
      </c>
      <c r="C26" s="4">
        <v>43</v>
      </c>
      <c r="D26" s="6">
        <f t="shared" si="0"/>
        <v>1.5955473098330241E-2</v>
      </c>
      <c r="F26" s="8" t="s">
        <v>185</v>
      </c>
      <c r="G26" s="6"/>
      <c r="H26" s="6">
        <f>SUM(H2:H24)</f>
        <v>2549</v>
      </c>
      <c r="I26" s="6">
        <f t="shared" si="1"/>
        <v>100</v>
      </c>
      <c r="J26" s="7" t="s">
        <v>129</v>
      </c>
      <c r="K26" s="4">
        <v>19</v>
      </c>
      <c r="L26" s="4">
        <v>106</v>
      </c>
    </row>
    <row r="27" spans="1:12" x14ac:dyDescent="0.25">
      <c r="A27" s="7" t="s">
        <v>181</v>
      </c>
      <c r="B27" s="4">
        <v>2</v>
      </c>
      <c r="C27" s="4">
        <v>2</v>
      </c>
      <c r="D27" s="6">
        <f t="shared" si="0"/>
        <v>7.4211502782931351E-4</v>
      </c>
      <c r="E27" s="6"/>
      <c r="F27" s="6"/>
      <c r="G27" s="6"/>
      <c r="H27" s="6"/>
      <c r="I27" s="6">
        <f t="shared" si="1"/>
        <v>0</v>
      </c>
      <c r="J27" s="7" t="s">
        <v>177</v>
      </c>
      <c r="K27" s="4">
        <v>19</v>
      </c>
      <c r="L27" s="4">
        <v>216</v>
      </c>
    </row>
    <row r="28" spans="1:12" s="1" customFormat="1" x14ac:dyDescent="0.25">
      <c r="A28" s="7" t="s">
        <v>122</v>
      </c>
      <c r="B28" s="4">
        <v>2</v>
      </c>
      <c r="C28" s="4">
        <v>4</v>
      </c>
      <c r="D28" s="6">
        <f t="shared" si="0"/>
        <v>1.484230055658627E-3</v>
      </c>
      <c r="F28" s="6"/>
      <c r="G28" s="6"/>
      <c r="H28" s="6"/>
      <c r="I28" s="6">
        <f t="shared" si="1"/>
        <v>0</v>
      </c>
      <c r="J28" s="7" t="s">
        <v>72</v>
      </c>
      <c r="K28" s="4">
        <v>19</v>
      </c>
      <c r="L28" s="4">
        <v>63</v>
      </c>
    </row>
    <row r="29" spans="1:12" s="1" customFormat="1" x14ac:dyDescent="0.25">
      <c r="A29" s="7" t="s">
        <v>180</v>
      </c>
      <c r="B29" s="4">
        <v>2</v>
      </c>
      <c r="C29" s="4">
        <v>3</v>
      </c>
      <c r="D29" s="6">
        <f t="shared" si="0"/>
        <v>1.1131725417439704E-3</v>
      </c>
      <c r="F29" s="6"/>
      <c r="G29" s="6"/>
      <c r="H29" s="6"/>
      <c r="I29" s="6">
        <f t="shared" si="1"/>
        <v>0</v>
      </c>
      <c r="J29" s="7" t="s">
        <v>152</v>
      </c>
      <c r="K29" s="4">
        <v>24</v>
      </c>
      <c r="L29" s="4">
        <v>193</v>
      </c>
    </row>
    <row r="30" spans="1:12" x14ac:dyDescent="0.25">
      <c r="A30" s="7" t="s">
        <v>179</v>
      </c>
      <c r="B30" s="4">
        <v>2</v>
      </c>
      <c r="C30" s="4">
        <v>4</v>
      </c>
      <c r="D30" s="6">
        <f t="shared" si="0"/>
        <v>1.484230055658627E-3</v>
      </c>
      <c r="E30" s="6"/>
      <c r="F30" s="6"/>
      <c r="G30" s="6"/>
      <c r="H30" s="6"/>
      <c r="I30" s="6">
        <f t="shared" si="1"/>
        <v>0</v>
      </c>
      <c r="J30" s="7" t="s">
        <v>176</v>
      </c>
      <c r="K30" s="4">
        <v>24</v>
      </c>
      <c r="L30" s="4">
        <v>72</v>
      </c>
    </row>
    <row r="31" spans="1:12" x14ac:dyDescent="0.25">
      <c r="A31" s="7" t="s">
        <v>91</v>
      </c>
      <c r="B31" s="4">
        <v>2</v>
      </c>
      <c r="C31" s="4">
        <v>2</v>
      </c>
      <c r="D31" s="6">
        <f t="shared" si="0"/>
        <v>7.4211502782931351E-4</v>
      </c>
      <c r="E31" s="6"/>
      <c r="F31" s="6"/>
      <c r="G31" s="6"/>
      <c r="H31" s="6"/>
      <c r="I31" s="6">
        <f t="shared" si="1"/>
        <v>0</v>
      </c>
      <c r="J31" s="7" t="s">
        <v>131</v>
      </c>
      <c r="K31" s="4">
        <v>27</v>
      </c>
      <c r="L31" s="4">
        <v>215</v>
      </c>
    </row>
    <row r="32" spans="1:12" x14ac:dyDescent="0.25">
      <c r="A32" s="7" t="s">
        <v>34</v>
      </c>
      <c r="B32" s="4">
        <v>2</v>
      </c>
      <c r="C32" s="4">
        <v>6</v>
      </c>
      <c r="D32" s="6">
        <f t="shared" si="0"/>
        <v>2.2263450834879408E-3</v>
      </c>
      <c r="E32" s="6"/>
      <c r="F32" s="6"/>
      <c r="G32" s="6"/>
      <c r="H32" s="6"/>
      <c r="I32" s="6">
        <f t="shared" si="1"/>
        <v>0</v>
      </c>
      <c r="J32" s="7" t="s">
        <v>150</v>
      </c>
      <c r="K32" s="4">
        <v>28</v>
      </c>
      <c r="L32" s="4">
        <v>466</v>
      </c>
    </row>
    <row r="33" spans="1:12" s="1" customFormat="1" x14ac:dyDescent="0.25">
      <c r="A33" s="7" t="s">
        <v>168</v>
      </c>
      <c r="B33" s="4">
        <v>2</v>
      </c>
      <c r="C33" s="4">
        <v>2</v>
      </c>
      <c r="D33" s="6">
        <f t="shared" si="0"/>
        <v>7.4211502782931351E-4</v>
      </c>
      <c r="F33" s="6"/>
      <c r="G33" s="6"/>
      <c r="H33" s="6"/>
      <c r="I33" s="6">
        <f t="shared" si="1"/>
        <v>0</v>
      </c>
      <c r="J33" s="7" t="s">
        <v>115</v>
      </c>
      <c r="K33" s="4">
        <v>34</v>
      </c>
      <c r="L33" s="4">
        <v>327</v>
      </c>
    </row>
    <row r="34" spans="1:12" s="1" customFormat="1" x14ac:dyDescent="0.25">
      <c r="A34" s="7" t="s">
        <v>51</v>
      </c>
      <c r="B34" s="4">
        <v>2</v>
      </c>
      <c r="C34" s="4">
        <v>2</v>
      </c>
      <c r="D34" s="6">
        <f t="shared" si="0"/>
        <v>7.4211502782931351E-4</v>
      </c>
      <c r="F34" s="6"/>
      <c r="G34" s="6"/>
      <c r="H34" s="6"/>
      <c r="I34" s="6">
        <f t="shared" si="1"/>
        <v>0</v>
      </c>
      <c r="J34" s="7" t="s">
        <v>147</v>
      </c>
      <c r="K34" s="4">
        <v>39</v>
      </c>
      <c r="L34" s="4">
        <v>471</v>
      </c>
    </row>
    <row r="35" spans="1:12" s="1" customFormat="1" x14ac:dyDescent="0.25">
      <c r="A35" s="7" t="s">
        <v>83</v>
      </c>
      <c r="B35" s="4">
        <v>1</v>
      </c>
      <c r="C35" s="4">
        <v>1</v>
      </c>
      <c r="D35" s="6">
        <f t="shared" si="0"/>
        <v>3.7105751391465676E-4</v>
      </c>
      <c r="F35" s="6"/>
      <c r="G35" s="6"/>
      <c r="H35" s="6"/>
    </row>
    <row r="36" spans="1:12" s="1" customFormat="1" x14ac:dyDescent="0.25">
      <c r="A36" s="7" t="s">
        <v>75</v>
      </c>
      <c r="B36" s="4">
        <v>1</v>
      </c>
      <c r="C36" s="4">
        <v>1</v>
      </c>
      <c r="D36" s="6">
        <f t="shared" si="0"/>
        <v>3.7105751391465676E-4</v>
      </c>
      <c r="F36" s="6"/>
      <c r="G36" s="6"/>
      <c r="H36" s="6"/>
    </row>
    <row r="37" spans="1:12" s="1" customFormat="1" x14ac:dyDescent="0.25">
      <c r="A37" s="7" t="s">
        <v>110</v>
      </c>
      <c r="B37" s="4">
        <v>1</v>
      </c>
      <c r="C37" s="4">
        <v>13</v>
      </c>
      <c r="D37" s="6">
        <f t="shared" si="0"/>
        <v>4.8237476808905382E-3</v>
      </c>
      <c r="F37" s="6"/>
      <c r="G37" s="6"/>
      <c r="H37" s="6"/>
    </row>
    <row r="38" spans="1:12" s="1" customFormat="1" x14ac:dyDescent="0.25">
      <c r="A38" s="7" t="s">
        <v>127</v>
      </c>
      <c r="B38" s="4">
        <v>1</v>
      </c>
      <c r="C38" s="4">
        <v>6</v>
      </c>
      <c r="D38" s="6">
        <f t="shared" si="0"/>
        <v>2.2263450834879408E-3</v>
      </c>
      <c r="F38" s="6"/>
      <c r="G38" s="6"/>
      <c r="H38" s="6"/>
      <c r="J38" s="2" t="s">
        <v>186</v>
      </c>
    </row>
    <row r="39" spans="1:12" x14ac:dyDescent="0.25">
      <c r="A39" s="7" t="s">
        <v>106</v>
      </c>
      <c r="B39" s="4">
        <v>1</v>
      </c>
      <c r="C39" s="4">
        <v>2</v>
      </c>
      <c r="D39" s="6">
        <f t="shared" si="0"/>
        <v>7.4211502782931351E-4</v>
      </c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7" t="s">
        <v>65</v>
      </c>
      <c r="B40" s="4">
        <v>1</v>
      </c>
      <c r="C40" s="4">
        <v>1</v>
      </c>
      <c r="D40" s="6">
        <f t="shared" si="0"/>
        <v>3.7105751391465676E-4</v>
      </c>
      <c r="E40" s="6"/>
      <c r="F40" s="6"/>
      <c r="G40" s="6"/>
      <c r="H40" s="6"/>
      <c r="I40" s="6"/>
      <c r="J40" s="6"/>
      <c r="K40" s="6"/>
      <c r="L40" s="6"/>
    </row>
    <row r="41" spans="1:12" s="1" customFormat="1" x14ac:dyDescent="0.25">
      <c r="A41" s="7" t="s">
        <v>140</v>
      </c>
      <c r="B41" s="4">
        <v>1</v>
      </c>
      <c r="C41" s="4">
        <v>1</v>
      </c>
      <c r="D41" s="6">
        <f t="shared" si="0"/>
        <v>3.7105751391465676E-4</v>
      </c>
      <c r="F41" s="33" t="s">
        <v>200</v>
      </c>
      <c r="G41" s="33" t="s">
        <v>201</v>
      </c>
      <c r="H41" s="33" t="s">
        <v>206</v>
      </c>
    </row>
    <row r="42" spans="1:12" x14ac:dyDescent="0.25">
      <c r="A42" s="7" t="s">
        <v>44</v>
      </c>
      <c r="B42" s="4">
        <v>1</v>
      </c>
      <c r="C42" s="4">
        <v>1</v>
      </c>
      <c r="D42" s="6">
        <f t="shared" si="0"/>
        <v>3.7105751391465676E-4</v>
      </c>
      <c r="E42" s="6"/>
      <c r="F42" s="34" t="s">
        <v>196</v>
      </c>
      <c r="G42" s="35" t="s">
        <v>202</v>
      </c>
      <c r="H42" s="33" t="s">
        <v>207</v>
      </c>
      <c r="I42" s="6"/>
      <c r="J42" s="6"/>
      <c r="K42" s="6"/>
      <c r="L42" s="6"/>
    </row>
    <row r="43" spans="1:12" x14ac:dyDescent="0.25">
      <c r="A43" s="7" t="s">
        <v>102</v>
      </c>
      <c r="B43" s="4">
        <v>1</v>
      </c>
      <c r="C43" s="4">
        <v>1</v>
      </c>
      <c r="D43" s="6">
        <f t="shared" si="0"/>
        <v>3.7105751391465676E-4</v>
      </c>
      <c r="E43" s="6"/>
      <c r="F43" s="34" t="s">
        <v>197</v>
      </c>
      <c r="G43" s="33" t="s">
        <v>203</v>
      </c>
      <c r="H43" s="36"/>
      <c r="I43" s="6"/>
      <c r="J43" s="6"/>
      <c r="K43" s="6"/>
      <c r="L43" s="6"/>
    </row>
    <row r="44" spans="1:12" s="1" customFormat="1" x14ac:dyDescent="0.25">
      <c r="A44" s="7" t="s">
        <v>62</v>
      </c>
      <c r="B44" s="4">
        <v>1</v>
      </c>
      <c r="C44" s="4">
        <v>43</v>
      </c>
      <c r="D44" s="6">
        <f t="shared" si="0"/>
        <v>1.5955473098330241E-2</v>
      </c>
      <c r="F44" s="34" t="s">
        <v>198</v>
      </c>
      <c r="G44" s="33" t="s">
        <v>205</v>
      </c>
      <c r="H44" s="33"/>
    </row>
    <row r="45" spans="1:12" x14ac:dyDescent="0.25">
      <c r="A45" s="7" t="s">
        <v>47</v>
      </c>
      <c r="B45" s="4">
        <v>1</v>
      </c>
      <c r="C45" s="4">
        <v>1</v>
      </c>
      <c r="D45" s="6">
        <f t="shared" si="0"/>
        <v>3.7105751391465676E-4</v>
      </c>
      <c r="E45" s="6"/>
      <c r="F45" s="34" t="s">
        <v>199</v>
      </c>
      <c r="G45" s="33" t="s">
        <v>204</v>
      </c>
      <c r="H45" s="33"/>
      <c r="I45" s="6"/>
      <c r="J45" s="6"/>
      <c r="K45" s="6"/>
      <c r="L45" s="6"/>
    </row>
    <row r="46" spans="1:12" x14ac:dyDescent="0.25">
      <c r="A46" s="7" t="s">
        <v>161</v>
      </c>
      <c r="B46" s="4">
        <v>1</v>
      </c>
      <c r="C46" s="4">
        <v>1</v>
      </c>
      <c r="D46" s="6">
        <f t="shared" si="0"/>
        <v>3.7105751391465676E-4</v>
      </c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7" t="s">
        <v>154</v>
      </c>
      <c r="B47" s="4">
        <v>1</v>
      </c>
      <c r="C47" s="4">
        <v>1</v>
      </c>
      <c r="D47" s="6">
        <f t="shared" si="0"/>
        <v>3.7105751391465676E-4</v>
      </c>
      <c r="E47" s="6"/>
      <c r="F47" s="6"/>
      <c r="G47" s="6"/>
      <c r="H47" s="6"/>
      <c r="I47" s="6"/>
      <c r="J47" s="6"/>
      <c r="K47" s="6"/>
      <c r="L47" s="6"/>
    </row>
    <row r="48" spans="1:12" s="1" customFormat="1" x14ac:dyDescent="0.25">
      <c r="A48" s="7" t="s">
        <v>54</v>
      </c>
      <c r="B48" s="4">
        <v>1</v>
      </c>
      <c r="C48" s="4">
        <v>1</v>
      </c>
      <c r="D48" s="6">
        <f t="shared" si="0"/>
        <v>3.7105751391465676E-4</v>
      </c>
      <c r="F48" s="6"/>
      <c r="G48" s="6"/>
      <c r="H48" s="6"/>
    </row>
    <row r="49" spans="1:12" x14ac:dyDescent="0.25">
      <c r="A49" s="7" t="s">
        <v>182</v>
      </c>
      <c r="B49" s="4">
        <v>1</v>
      </c>
      <c r="C49" s="4">
        <v>1</v>
      </c>
      <c r="D49" s="6">
        <f t="shared" si="0"/>
        <v>3.7105751391465676E-4</v>
      </c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8" t="s">
        <v>183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</sheetData>
  <sortState xmlns:xlrd2="http://schemas.microsoft.com/office/spreadsheetml/2017/richdata2" ref="A2:D49">
    <sortCondition descending="1" ref="B1:B49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BE47-C6F7-4CA0-8AD7-EA65434AC1E1}">
  <dimension ref="A1:F24"/>
  <sheetViews>
    <sheetView workbookViewId="0">
      <selection activeCell="B1" sqref="B1:D1"/>
    </sheetView>
  </sheetViews>
  <sheetFormatPr defaultRowHeight="15" x14ac:dyDescent="0.25"/>
  <cols>
    <col min="1" max="1" width="27.85546875" style="39" bestFit="1" customWidth="1"/>
    <col min="2" max="4" width="9.140625" style="39"/>
  </cols>
  <sheetData>
    <row r="1" spans="1:4" x14ac:dyDescent="0.25">
      <c r="A1" s="3" t="s">
        <v>175</v>
      </c>
      <c r="B1" s="3" t="s">
        <v>172</v>
      </c>
      <c r="C1" s="3" t="s">
        <v>174</v>
      </c>
      <c r="D1" s="3" t="s">
        <v>184</v>
      </c>
    </row>
    <row r="2" spans="1:4" x14ac:dyDescent="0.25">
      <c r="A2" s="7" t="s">
        <v>157</v>
      </c>
      <c r="B2" s="4">
        <v>3</v>
      </c>
      <c r="C2" s="4">
        <v>5</v>
      </c>
      <c r="D2" s="40">
        <f t="shared" ref="D2:D24" si="0">C2/2549*100</f>
        <v>0.19615535504119261</v>
      </c>
    </row>
    <row r="3" spans="1:4" x14ac:dyDescent="0.25">
      <c r="A3" s="7" t="s">
        <v>39</v>
      </c>
      <c r="B3" s="4">
        <v>4</v>
      </c>
      <c r="C3" s="4">
        <v>5</v>
      </c>
      <c r="D3" s="40">
        <f t="shared" si="0"/>
        <v>0.19615535504119261</v>
      </c>
    </row>
    <row r="4" spans="1:4" x14ac:dyDescent="0.25">
      <c r="A4" s="7" t="s">
        <v>137</v>
      </c>
      <c r="B4" s="4">
        <v>5</v>
      </c>
      <c r="C4" s="4">
        <v>7</v>
      </c>
      <c r="D4" s="40">
        <f t="shared" si="0"/>
        <v>0.27461749705766969</v>
      </c>
    </row>
    <row r="5" spans="1:4" x14ac:dyDescent="0.25">
      <c r="A5" s="7" t="s">
        <v>108</v>
      </c>
      <c r="B5" s="4">
        <v>3</v>
      </c>
      <c r="C5" s="4">
        <v>10</v>
      </c>
      <c r="D5" s="40">
        <f t="shared" si="0"/>
        <v>0.39231071008238522</v>
      </c>
    </row>
    <row r="6" spans="1:4" x14ac:dyDescent="0.25">
      <c r="A6" s="7" t="s">
        <v>21</v>
      </c>
      <c r="B6" s="4">
        <v>6</v>
      </c>
      <c r="C6" s="4">
        <v>12</v>
      </c>
      <c r="D6" s="40">
        <f t="shared" si="0"/>
        <v>0.47077285209886233</v>
      </c>
    </row>
    <row r="7" spans="1:4" x14ac:dyDescent="0.25">
      <c r="A7" s="7" t="s">
        <v>69</v>
      </c>
      <c r="B7" s="4">
        <v>4</v>
      </c>
      <c r="C7" s="4">
        <v>14</v>
      </c>
      <c r="D7" s="40">
        <f t="shared" si="0"/>
        <v>0.54923499411533938</v>
      </c>
    </row>
    <row r="8" spans="1:4" x14ac:dyDescent="0.25">
      <c r="A8" s="7" t="s">
        <v>113</v>
      </c>
      <c r="B8" s="4">
        <v>10</v>
      </c>
      <c r="C8" s="4">
        <v>15</v>
      </c>
      <c r="D8" s="40">
        <f t="shared" si="0"/>
        <v>0.58846606512357791</v>
      </c>
    </row>
    <row r="9" spans="1:4" x14ac:dyDescent="0.25">
      <c r="A9" s="7" t="s">
        <v>178</v>
      </c>
      <c r="B9" s="4">
        <v>11</v>
      </c>
      <c r="C9" s="4">
        <v>16</v>
      </c>
      <c r="D9" s="40">
        <f t="shared" si="0"/>
        <v>0.62769713613181644</v>
      </c>
    </row>
    <row r="10" spans="1:4" x14ac:dyDescent="0.25">
      <c r="A10" s="7" t="s">
        <v>164</v>
      </c>
      <c r="B10" s="4">
        <v>15</v>
      </c>
      <c r="C10" s="4">
        <v>25</v>
      </c>
      <c r="D10" s="40">
        <f t="shared" si="0"/>
        <v>0.98077677520596318</v>
      </c>
    </row>
    <row r="11" spans="1:4" x14ac:dyDescent="0.25">
      <c r="A11" s="7" t="s">
        <v>119</v>
      </c>
      <c r="B11" s="4">
        <v>11</v>
      </c>
      <c r="C11" s="4">
        <v>56</v>
      </c>
      <c r="D11" s="40">
        <f t="shared" si="0"/>
        <v>2.1969399764613575</v>
      </c>
    </row>
    <row r="12" spans="1:4" x14ac:dyDescent="0.25">
      <c r="A12" s="7" t="s">
        <v>134</v>
      </c>
      <c r="B12" s="4">
        <v>11</v>
      </c>
      <c r="C12" s="4">
        <v>56</v>
      </c>
      <c r="D12" s="40">
        <f t="shared" si="0"/>
        <v>2.1969399764613575</v>
      </c>
    </row>
    <row r="13" spans="1:4" x14ac:dyDescent="0.25">
      <c r="A13" s="7" t="s">
        <v>95</v>
      </c>
      <c r="B13" s="4">
        <v>9</v>
      </c>
      <c r="C13" s="4">
        <v>57</v>
      </c>
      <c r="D13" s="40">
        <f t="shared" si="0"/>
        <v>2.2361710474695959</v>
      </c>
    </row>
    <row r="14" spans="1:4" x14ac:dyDescent="0.25">
      <c r="A14" s="7" t="s">
        <v>29</v>
      </c>
      <c r="B14" s="4">
        <v>16</v>
      </c>
      <c r="C14" s="4">
        <v>57</v>
      </c>
      <c r="D14" s="40">
        <f t="shared" si="0"/>
        <v>2.2361710474695959</v>
      </c>
    </row>
    <row r="15" spans="1:4" x14ac:dyDescent="0.25">
      <c r="A15" s="7" t="s">
        <v>72</v>
      </c>
      <c r="B15" s="4">
        <v>19</v>
      </c>
      <c r="C15" s="4">
        <v>63</v>
      </c>
      <c r="D15" s="40">
        <f t="shared" si="0"/>
        <v>2.4715574735190269</v>
      </c>
    </row>
    <row r="16" spans="1:4" x14ac:dyDescent="0.25">
      <c r="A16" s="7" t="s">
        <v>176</v>
      </c>
      <c r="B16" s="4">
        <v>24</v>
      </c>
      <c r="C16" s="4">
        <v>72</v>
      </c>
      <c r="D16" s="40">
        <f t="shared" si="0"/>
        <v>2.8246371125931735</v>
      </c>
    </row>
    <row r="17" spans="1:6" x14ac:dyDescent="0.25">
      <c r="A17" s="7" t="s">
        <v>143</v>
      </c>
      <c r="B17" s="4">
        <v>15</v>
      </c>
      <c r="C17" s="4">
        <v>85</v>
      </c>
      <c r="D17" s="40">
        <f t="shared" si="0"/>
        <v>3.3346410357002747</v>
      </c>
    </row>
    <row r="18" spans="1:6" x14ac:dyDescent="0.25">
      <c r="A18" s="7" t="s">
        <v>129</v>
      </c>
      <c r="B18" s="4">
        <v>19</v>
      </c>
      <c r="C18" s="4">
        <v>106</v>
      </c>
      <c r="D18" s="40">
        <f t="shared" si="0"/>
        <v>4.1584935268732837</v>
      </c>
    </row>
    <row r="19" spans="1:6" x14ac:dyDescent="0.25">
      <c r="A19" s="10" t="s">
        <v>152</v>
      </c>
      <c r="B19" s="11">
        <v>24</v>
      </c>
      <c r="C19" s="11">
        <v>193</v>
      </c>
      <c r="D19" s="41">
        <f t="shared" si="0"/>
        <v>7.5715967045900348</v>
      </c>
    </row>
    <row r="20" spans="1:6" x14ac:dyDescent="0.25">
      <c r="A20" s="10" t="s">
        <v>131</v>
      </c>
      <c r="B20" s="11">
        <v>27</v>
      </c>
      <c r="C20" s="11">
        <v>215</v>
      </c>
      <c r="D20" s="41">
        <f t="shared" si="0"/>
        <v>8.4346802667712826</v>
      </c>
    </row>
    <row r="21" spans="1:6" x14ac:dyDescent="0.25">
      <c r="A21" s="10" t="s">
        <v>177</v>
      </c>
      <c r="B21" s="11">
        <v>19</v>
      </c>
      <c r="C21" s="11">
        <v>216</v>
      </c>
      <c r="D21" s="41">
        <f t="shared" si="0"/>
        <v>8.473911337779521</v>
      </c>
    </row>
    <row r="22" spans="1:6" x14ac:dyDescent="0.25">
      <c r="A22" s="10" t="s">
        <v>115</v>
      </c>
      <c r="B22" s="11">
        <v>34</v>
      </c>
      <c r="C22" s="11">
        <v>327</v>
      </c>
      <c r="D22" s="41">
        <f t="shared" si="0"/>
        <v>12.828560219693996</v>
      </c>
    </row>
    <row r="23" spans="1:6" x14ac:dyDescent="0.25">
      <c r="A23" s="10" t="s">
        <v>150</v>
      </c>
      <c r="B23" s="11">
        <v>28</v>
      </c>
      <c r="C23" s="11">
        <v>466</v>
      </c>
      <c r="D23" s="41">
        <f t="shared" si="0"/>
        <v>18.281679089839152</v>
      </c>
    </row>
    <row r="24" spans="1:6" x14ac:dyDescent="0.25">
      <c r="A24" s="10" t="s">
        <v>147</v>
      </c>
      <c r="B24" s="11">
        <v>39</v>
      </c>
      <c r="C24" s="11">
        <v>471</v>
      </c>
      <c r="D24" s="41">
        <f t="shared" si="0"/>
        <v>18.477834444880344</v>
      </c>
      <c r="F24" s="12">
        <f>SUM(D19:D24)</f>
        <v>74.068262063554329</v>
      </c>
    </row>
  </sheetData>
  <sortState xmlns:xlrd2="http://schemas.microsoft.com/office/spreadsheetml/2017/richdata2" ref="A2:D24">
    <sortCondition ref="D1:D24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6994-132D-4F29-A7E6-871D15F4BB10}">
  <dimension ref="A1:H7"/>
  <sheetViews>
    <sheetView tabSelected="1" workbookViewId="0">
      <selection activeCell="F20" sqref="F20:G36"/>
    </sheetView>
  </sheetViews>
  <sheetFormatPr defaultRowHeight="15" x14ac:dyDescent="0.25"/>
  <cols>
    <col min="1" max="1" width="24.85546875" bestFit="1" customWidth="1"/>
    <col min="2" max="2" width="10" bestFit="1" customWidth="1"/>
    <col min="5" max="5" width="18.140625" bestFit="1" customWidth="1"/>
    <col min="6" max="6" width="20.85546875" bestFit="1" customWidth="1"/>
    <col min="7" max="7" width="16.28515625" bestFit="1" customWidth="1"/>
    <col min="8" max="8" width="17.42578125" bestFit="1" customWidth="1"/>
  </cols>
  <sheetData>
    <row r="1" spans="1:8" ht="15.75" x14ac:dyDescent="0.25">
      <c r="A1" s="42"/>
      <c r="B1" s="3" t="s">
        <v>172</v>
      </c>
      <c r="C1" s="3" t="s">
        <v>174</v>
      </c>
      <c r="D1" s="3" t="s">
        <v>184</v>
      </c>
      <c r="E1" s="24" t="s">
        <v>2</v>
      </c>
      <c r="F1" s="24" t="s">
        <v>3</v>
      </c>
      <c r="G1" s="24" t="s">
        <v>4</v>
      </c>
      <c r="H1" s="24" t="s">
        <v>5</v>
      </c>
    </row>
    <row r="2" spans="1:8" ht="15.75" x14ac:dyDescent="0.25">
      <c r="A2" s="10" t="s">
        <v>152</v>
      </c>
      <c r="B2" s="11">
        <v>24</v>
      </c>
      <c r="C2" s="11">
        <v>193</v>
      </c>
      <c r="D2" s="41">
        <f t="shared" ref="D2:D7" si="0">C2/2549*100</f>
        <v>7.5715967045900348</v>
      </c>
      <c r="E2" s="26" t="s">
        <v>10</v>
      </c>
      <c r="F2" s="26" t="s">
        <v>11</v>
      </c>
      <c r="G2" s="26" t="s">
        <v>12</v>
      </c>
      <c r="H2" s="26" t="s">
        <v>136</v>
      </c>
    </row>
    <row r="3" spans="1:8" ht="15.75" x14ac:dyDescent="0.25">
      <c r="A3" s="10" t="s">
        <v>131</v>
      </c>
      <c r="B3" s="11">
        <v>27</v>
      </c>
      <c r="C3" s="11">
        <v>215</v>
      </c>
      <c r="D3" s="41">
        <f t="shared" si="0"/>
        <v>8.4346802667712826</v>
      </c>
      <c r="E3" s="26" t="s">
        <v>10</v>
      </c>
      <c r="F3" s="26" t="s">
        <v>36</v>
      </c>
      <c r="G3" s="26" t="s">
        <v>12</v>
      </c>
      <c r="H3" s="26" t="s">
        <v>133</v>
      </c>
    </row>
    <row r="4" spans="1:8" ht="15.75" x14ac:dyDescent="0.25">
      <c r="A4" s="10" t="s">
        <v>177</v>
      </c>
      <c r="B4" s="11">
        <v>19</v>
      </c>
      <c r="C4" s="11">
        <v>216</v>
      </c>
      <c r="D4" s="41">
        <f t="shared" si="0"/>
        <v>8.473911337779521</v>
      </c>
      <c r="E4" s="26" t="s">
        <v>10</v>
      </c>
      <c r="F4" s="26" t="s">
        <v>23</v>
      </c>
      <c r="G4" s="26" t="s">
        <v>27</v>
      </c>
      <c r="H4" s="26" t="s">
        <v>28</v>
      </c>
    </row>
    <row r="5" spans="1:8" ht="15.75" x14ac:dyDescent="0.25">
      <c r="A5" s="10" t="s">
        <v>115</v>
      </c>
      <c r="B5" s="11">
        <v>34</v>
      </c>
      <c r="C5" s="11">
        <v>327</v>
      </c>
      <c r="D5" s="41">
        <f t="shared" si="0"/>
        <v>12.828560219693996</v>
      </c>
      <c r="E5" s="26" t="s">
        <v>41</v>
      </c>
      <c r="F5" s="26" t="s">
        <v>41</v>
      </c>
      <c r="G5" s="26" t="s">
        <v>27</v>
      </c>
      <c r="H5" s="26" t="s">
        <v>117</v>
      </c>
    </row>
    <row r="6" spans="1:8" ht="15.75" x14ac:dyDescent="0.25">
      <c r="A6" s="10" t="s">
        <v>150</v>
      </c>
      <c r="B6" s="11">
        <v>28</v>
      </c>
      <c r="C6" s="11">
        <v>466</v>
      </c>
      <c r="D6" s="41">
        <f t="shared" si="0"/>
        <v>18.281679089839152</v>
      </c>
      <c r="E6" s="26" t="s">
        <v>10</v>
      </c>
      <c r="F6" s="26" t="s">
        <v>11</v>
      </c>
      <c r="G6" s="26" t="s">
        <v>12</v>
      </c>
      <c r="H6" s="26" t="s">
        <v>136</v>
      </c>
    </row>
    <row r="7" spans="1:8" ht="15.75" x14ac:dyDescent="0.25">
      <c r="A7" s="10" t="s">
        <v>147</v>
      </c>
      <c r="B7" s="11">
        <v>39</v>
      </c>
      <c r="C7" s="11">
        <v>471</v>
      </c>
      <c r="D7" s="41">
        <f t="shared" si="0"/>
        <v>18.477834444880344</v>
      </c>
      <c r="E7" s="26" t="s">
        <v>10</v>
      </c>
      <c r="F7" s="26" t="s">
        <v>11</v>
      </c>
      <c r="G7" s="26" t="s">
        <v>12</v>
      </c>
      <c r="H7" s="26" t="s">
        <v>149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2021-08-25T19:45:29Z</dcterms:created>
  <dcterms:modified xsi:type="dcterms:W3CDTF">2021-10-18T20:04:29Z</dcterms:modified>
</cp:coreProperties>
</file>