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aig\Oklahoma A and M System\Singleton, Jake - Compressor Load Stand\Build Sheets\"/>
    </mc:Choice>
  </mc:AlternateContent>
  <bookViews>
    <workbookView xWindow="0" yWindow="0" windowWidth="28800" windowHeight="12300" activeTab="1"/>
  </bookViews>
  <sheets>
    <sheet name="Spool-0081" sheetId="1" r:id="rId1"/>
    <sheet name="Compare to Torad Data" sheetId="2" r:id="rId2"/>
  </sheets>
  <calcPr calcId="162913"/>
</workbook>
</file>

<file path=xl/calcChain.xml><?xml version="1.0" encoding="utf-8"?>
<calcChain xmlns="http://schemas.openxmlformats.org/spreadsheetml/2006/main">
  <c r="H7" i="2" l="1"/>
  <c r="H9" i="2" s="1"/>
  <c r="H6" i="2"/>
  <c r="H8" i="2" s="1"/>
  <c r="C8" i="2"/>
  <c r="D8" i="2"/>
  <c r="E8" i="2"/>
  <c r="F8" i="2"/>
  <c r="G8" i="2"/>
  <c r="C9" i="2"/>
  <c r="D9" i="2"/>
  <c r="E9" i="2"/>
  <c r="F9" i="2"/>
  <c r="G9" i="2"/>
  <c r="B9" i="2"/>
  <c r="B8" i="2"/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12" i="1"/>
</calcChain>
</file>

<file path=xl/sharedStrings.xml><?xml version="1.0" encoding="utf-8"?>
<sst xmlns="http://schemas.openxmlformats.org/spreadsheetml/2006/main" count="209" uniqueCount="116">
  <si>
    <t>OSU 80 -Ton Compressor Load Stand</t>
  </si>
  <si>
    <t>Spool-0081</t>
  </si>
  <si>
    <t>J Singleton</t>
  </si>
  <si>
    <t>Measured on:</t>
  </si>
  <si>
    <t>Wednesday</t>
  </si>
  <si>
    <t xml:space="preserve"> May 1</t>
  </si>
  <si>
    <t>Test Comments:</t>
  </si>
  <si>
    <t>Measurements:</t>
  </si>
  <si>
    <t>Psuc</t>
  </si>
  <si>
    <t>Tsuc</t>
  </si>
  <si>
    <t>Pdis</t>
  </si>
  <si>
    <t>Tdis</t>
  </si>
  <si>
    <t>Msuc</t>
  </si>
  <si>
    <t>Mdis</t>
  </si>
  <si>
    <t>Speed</t>
  </si>
  <si>
    <t>Pamb</t>
  </si>
  <si>
    <t>Poil</t>
  </si>
  <si>
    <t>Moil</t>
  </si>
  <si>
    <t>Tsuc2</t>
  </si>
  <si>
    <t>Psuc2</t>
  </si>
  <si>
    <t>Tdis2</t>
  </si>
  <si>
    <t>Pdis2</t>
  </si>
  <si>
    <t>T04</t>
  </si>
  <si>
    <t>P04</t>
  </si>
  <si>
    <t>T05</t>
  </si>
  <si>
    <t>P05</t>
  </si>
  <si>
    <t>M03</t>
  </si>
  <si>
    <t>M04</t>
  </si>
  <si>
    <t>T07</t>
  </si>
  <si>
    <t>P07</t>
  </si>
  <si>
    <t>Poil2</t>
  </si>
  <si>
    <t>Moil2</t>
  </si>
  <si>
    <t>Power</t>
  </si>
  <si>
    <t>eta_is</t>
  </si>
  <si>
    <t>Q_dot</t>
  </si>
  <si>
    <t>eta_vol</t>
  </si>
  <si>
    <t>DT_sup</t>
  </si>
  <si>
    <t>DT_sub</t>
  </si>
  <si>
    <t>Pressure Ratio</t>
  </si>
  <si>
    <t>x_acc</t>
  </si>
  <si>
    <t>y_acc</t>
  </si>
  <si>
    <t>Tm2</t>
  </si>
  <si>
    <t>Tm3</t>
  </si>
  <si>
    <t>Tm4</t>
  </si>
  <si>
    <t>Tm5</t>
  </si>
  <si>
    <t>Tm6</t>
  </si>
  <si>
    <t>Tm7</t>
  </si>
  <si>
    <t>Tm8</t>
  </si>
  <si>
    <t>Tm9</t>
  </si>
  <si>
    <t>Tamb</t>
  </si>
  <si>
    <t>Twi</t>
  </si>
  <si>
    <t>Twe</t>
  </si>
  <si>
    <t>Bypass Position</t>
  </si>
  <si>
    <t>Water Pump Speed</t>
  </si>
  <si>
    <t>MG</t>
  </si>
  <si>
    <t>SG</t>
  </si>
  <si>
    <t>ML</t>
  </si>
  <si>
    <t>SL</t>
  </si>
  <si>
    <t>Speed2</t>
  </si>
  <si>
    <t>Power2</t>
  </si>
  <si>
    <t>psia</t>
  </si>
  <si>
    <t>F</t>
  </si>
  <si>
    <t>lbm/min</t>
  </si>
  <si>
    <t>Hz</t>
  </si>
  <si>
    <t>lb/min</t>
  </si>
  <si>
    <t>kW</t>
  </si>
  <si>
    <t>Btu/h</t>
  </si>
  <si>
    <t>Purpose of Test</t>
  </si>
  <si>
    <t xml:space="preserve"> Test Request Number</t>
  </si>
  <si>
    <t xml:space="preserve"> Build Number</t>
  </si>
  <si>
    <t xml:space="preserve"> Steady (1 yes 0 no)</t>
  </si>
  <si>
    <t>Raw Data File</t>
  </si>
  <si>
    <t>14.02.19-Wed.05.01.2019.csv</t>
  </si>
  <si>
    <t>15.15.19-Wed.05.01.2019.csv</t>
  </si>
  <si>
    <t>16.29.58-Wed.05.01.2019.csv</t>
  </si>
  <si>
    <t>17.30.31-Wed.05.01.2019.csv</t>
  </si>
  <si>
    <t>Spool</t>
  </si>
  <si>
    <t>10.50.50-Thu.05.02.2019.csv</t>
  </si>
  <si>
    <t>12.19.10-Thu.05.02.2019.csv</t>
  </si>
  <si>
    <t>15.34.03-Thu.05.02.2019.csv</t>
  </si>
  <si>
    <t>15.15.17-Fri.05.03.2019.csv</t>
  </si>
  <si>
    <t>16.24.22-Mon.05.06.2019.csv</t>
  </si>
  <si>
    <t>17.52.11-Mon.05.06.2019.csv</t>
  </si>
  <si>
    <t>NaN</t>
  </si>
  <si>
    <t>Inf</t>
  </si>
  <si>
    <t>18.17.21-Mon.05.06.2019.csv</t>
  </si>
  <si>
    <t>13.20.55-Tue.05.07.2019.csv</t>
  </si>
  <si>
    <t>13.44.58-Tue.05.07.2019.csv</t>
  </si>
  <si>
    <t>15.46.43-Tue.05.07.2019.csv</t>
  </si>
  <si>
    <t>16.51.45-Tue.05.07.2019.csv</t>
  </si>
  <si>
    <t>40-100</t>
  </si>
  <si>
    <t>18.21.34-Mon.05.13.2019.csv</t>
  </si>
  <si>
    <t>18.42.04-Mon.05.13.2019.csv</t>
  </si>
  <si>
    <t>20.50.56-Mon.05.13.2019.csv</t>
  </si>
  <si>
    <t>21.14.36-Mon.05.13.2019.csv</t>
  </si>
  <si>
    <t>22.12.42-Mon.05.13.2019.csv</t>
  </si>
  <si>
    <t>23.58.14-Mon.05.13.2019.csv</t>
  </si>
  <si>
    <t>00.17.20-Tue.05.14.2019.csv</t>
  </si>
  <si>
    <t>00.30.00-Tue.05.14.2019.csv</t>
  </si>
  <si>
    <t>16.46.19-Tue.05.14.2019.csv</t>
  </si>
  <si>
    <t>18.01.27-Tue.05.14.2019.csv</t>
  </si>
  <si>
    <t>19.40.21-Tue.05.14.2019.csv</t>
  </si>
  <si>
    <t>19.54.55-Tue.05.14.2019.csv</t>
  </si>
  <si>
    <t>20.49.49-Tue.05.14.2019.csv</t>
  </si>
  <si>
    <t>18.26.53-Wed.05.15.2019.csv</t>
  </si>
  <si>
    <t>01.16.01-Thu.05.30.2019.csv</t>
  </si>
  <si>
    <t>15.15.07-Thu.05.30.2019.csv</t>
  </si>
  <si>
    <t>16.39.58-Thu.05.30.2019.csv</t>
  </si>
  <si>
    <t>17.35.21-Thu.05.30.2019.csv</t>
  </si>
  <si>
    <t>18.58.11-Thu.05.30.2019.csv</t>
  </si>
  <si>
    <t>DeltaM</t>
  </si>
  <si>
    <t>%</t>
  </si>
  <si>
    <t>OSU</t>
  </si>
  <si>
    <t>Raw Data Files</t>
  </si>
  <si>
    <t>Torad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</si>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</sst>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9" fontId="0" fillId="0" borderId="0" xfId="0" applyNumberFormat="1"/>
    <xf numFmtId="9" fontId="0" fillId="0" borderId="0" xfId="1" applyFont="1"/>
    <xf numFmtId="0" fontId="0" fillId="33" borderId="0" xfId="0" applyFill="1"/>
    <xf numFmtId="9" fontId="0" fillId="33" borderId="0" xfId="1" applyFont="1" applyFill="1"/>
    <xf numFmtId="0" fontId="0" fillId="0" borderId="0" xfId="0" applyFill="1"/>
    <xf numFmtId="0" fontId="0" fillId="34" borderId="0" xfId="0" applyFont="1" applyFill="1"/>
    <xf numFmtId="0" fontId="0" fillId="0" borderId="10" xfId="0" applyBorder="1"/>
    <xf numFmtId="0" fontId="16" fillId="0" borderId="10" xfId="0" applyFont="1" applyBorder="1"/>
    <xf numFmtId="164" fontId="0" fillId="0" borderId="10" xfId="1" applyNumberFormat="1" applyFont="1" applyBorder="1"/>
    <xf numFmtId="0" fontId="16" fillId="0" borderId="10" xfId="0" applyFon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169" fontId="0" fillId="0" borderId="10" xfId="0" applyNumberFormat="1" applyFill="1" applyBorder="1"/>
    <xf numFmtId="169" fontId="0" fillId="34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5"/>
  <sheetViews>
    <sheetView zoomScale="120" zoomScaleNormal="120" workbookViewId="0">
      <pane ySplit="11" topLeftCell="A36" activePane="bottomLeft" state="frozen"/>
      <selection pane="bottomLeft" activeCell="B47" sqref="B47"/>
    </sheetView>
  </sheetViews>
  <sheetFormatPr defaultRowHeight="14.4" x14ac:dyDescent="0.3"/>
  <sheetData>
    <row r="1" spans="1:58" x14ac:dyDescent="0.3">
      <c r="A1" t="s">
        <v>0</v>
      </c>
    </row>
    <row r="2" spans="1:58" x14ac:dyDescent="0.3">
      <c r="A2" t="s">
        <v>1</v>
      </c>
    </row>
    <row r="3" spans="1:58" x14ac:dyDescent="0.3">
      <c r="A3" t="s">
        <v>2</v>
      </c>
    </row>
    <row r="4" spans="1:58" x14ac:dyDescent="0.3">
      <c r="A4" t="s">
        <v>3</v>
      </c>
    </row>
    <row r="5" spans="1:58" x14ac:dyDescent="0.3">
      <c r="A5" t="s">
        <v>4</v>
      </c>
      <c r="B5" t="s">
        <v>5</v>
      </c>
      <c r="C5">
        <v>2019</v>
      </c>
    </row>
    <row r="6" spans="1:58" x14ac:dyDescent="0.3">
      <c r="A6" s="1">
        <v>0.58494212962962966</v>
      </c>
    </row>
    <row r="7" spans="1:58" x14ac:dyDescent="0.3">
      <c r="A7" t="s">
        <v>6</v>
      </c>
    </row>
    <row r="9" spans="1:58" x14ac:dyDescent="0.3">
      <c r="A9" t="s">
        <v>7</v>
      </c>
    </row>
    <row r="10" spans="1:58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110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O10" t="s">
        <v>21</v>
      </c>
      <c r="P10" t="s">
        <v>22</v>
      </c>
      <c r="Q10" t="s">
        <v>23</v>
      </c>
      <c r="R10" t="s">
        <v>24</v>
      </c>
      <c r="S10" t="s">
        <v>25</v>
      </c>
      <c r="T10" t="s">
        <v>26</v>
      </c>
      <c r="U10" t="s">
        <v>27</v>
      </c>
      <c r="V10" t="s">
        <v>28</v>
      </c>
      <c r="W10" t="s">
        <v>29</v>
      </c>
      <c r="X10" t="s">
        <v>30</v>
      </c>
      <c r="Y10" t="s">
        <v>31</v>
      </c>
      <c r="Z10" t="s">
        <v>32</v>
      </c>
      <c r="AA10" t="s">
        <v>33</v>
      </c>
      <c r="AB10" t="s">
        <v>34</v>
      </c>
      <c r="AC10" t="s">
        <v>35</v>
      </c>
      <c r="AD10" t="s">
        <v>36</v>
      </c>
      <c r="AE10" t="s">
        <v>37</v>
      </c>
      <c r="AF10" t="s">
        <v>38</v>
      </c>
      <c r="AG10" t="s">
        <v>39</v>
      </c>
      <c r="AH10" t="s">
        <v>40</v>
      </c>
      <c r="AI10" t="s">
        <v>41</v>
      </c>
      <c r="AJ10" t="s">
        <v>42</v>
      </c>
      <c r="AK10" t="s">
        <v>43</v>
      </c>
      <c r="AL10" t="s">
        <v>44</v>
      </c>
      <c r="AM10" t="s">
        <v>45</v>
      </c>
      <c r="AN10" t="s">
        <v>46</v>
      </c>
      <c r="AO10" t="s">
        <v>47</v>
      </c>
      <c r="AP10" t="s">
        <v>48</v>
      </c>
      <c r="AQ10" t="s">
        <v>49</v>
      </c>
      <c r="AR10" t="s">
        <v>50</v>
      </c>
      <c r="AS10" t="s">
        <v>51</v>
      </c>
      <c r="AT10" t="s">
        <v>52</v>
      </c>
      <c r="AU10" t="s">
        <v>53</v>
      </c>
      <c r="AV10" t="s">
        <v>54</v>
      </c>
      <c r="AW10" t="s">
        <v>55</v>
      </c>
      <c r="AX10" t="s">
        <v>56</v>
      </c>
      <c r="AY10" t="s">
        <v>57</v>
      </c>
      <c r="AZ10" t="s">
        <v>58</v>
      </c>
      <c r="BA10" t="s">
        <v>59</v>
      </c>
    </row>
    <row r="11" spans="1:58" x14ac:dyDescent="0.3">
      <c r="A11" t="s">
        <v>60</v>
      </c>
      <c r="B11" t="s">
        <v>61</v>
      </c>
      <c r="C11" t="s">
        <v>60</v>
      </c>
      <c r="D11" t="s">
        <v>61</v>
      </c>
      <c r="E11" t="s">
        <v>62</v>
      </c>
      <c r="F11" t="s">
        <v>62</v>
      </c>
      <c r="G11" t="s">
        <v>111</v>
      </c>
      <c r="H11" t="s">
        <v>63</v>
      </c>
      <c r="I11" t="s">
        <v>60</v>
      </c>
      <c r="J11" t="s">
        <v>60</v>
      </c>
      <c r="K11" t="s">
        <v>62</v>
      </c>
      <c r="L11" t="s">
        <v>61</v>
      </c>
      <c r="M11" t="s">
        <v>60</v>
      </c>
      <c r="N11" t="s">
        <v>61</v>
      </c>
      <c r="O11" t="s">
        <v>60</v>
      </c>
      <c r="P11" t="s">
        <v>61</v>
      </c>
      <c r="Q11" t="s">
        <v>60</v>
      </c>
      <c r="R11" t="s">
        <v>61</v>
      </c>
      <c r="S11" t="s">
        <v>61</v>
      </c>
      <c r="T11" t="s">
        <v>64</v>
      </c>
      <c r="U11" t="s">
        <v>64</v>
      </c>
      <c r="V11" t="s">
        <v>61</v>
      </c>
      <c r="W11" t="s">
        <v>60</v>
      </c>
      <c r="X11" t="s">
        <v>60</v>
      </c>
      <c r="Y11" t="s">
        <v>62</v>
      </c>
      <c r="Z11" t="s">
        <v>65</v>
      </c>
      <c r="AB11" t="s">
        <v>66</v>
      </c>
      <c r="AD11" t="s">
        <v>61</v>
      </c>
      <c r="AE11" t="s">
        <v>61</v>
      </c>
      <c r="AG11" t="s">
        <v>63</v>
      </c>
      <c r="AH11" t="s">
        <v>63</v>
      </c>
      <c r="AI11" t="s">
        <v>61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61</v>
      </c>
      <c r="AQ11" t="s">
        <v>61</v>
      </c>
      <c r="AR11" t="s">
        <v>61</v>
      </c>
      <c r="AS11" t="s">
        <v>61</v>
      </c>
      <c r="AU11" t="s">
        <v>63</v>
      </c>
      <c r="AZ11" t="s">
        <v>63</v>
      </c>
      <c r="BA11" t="s">
        <v>65</v>
      </c>
      <c r="BB11" t="s">
        <v>67</v>
      </c>
      <c r="BC11" t="s">
        <v>68</v>
      </c>
      <c r="BD11" t="s">
        <v>69</v>
      </c>
      <c r="BE11" t="s">
        <v>70</v>
      </c>
      <c r="BF11" t="s">
        <v>71</v>
      </c>
    </row>
    <row r="12" spans="1:58" x14ac:dyDescent="0.3">
      <c r="A12">
        <v>54.787050000000001</v>
      </c>
      <c r="B12">
        <v>64.814104</v>
      </c>
      <c r="C12">
        <v>213.474737</v>
      </c>
      <c r="D12">
        <v>177.06847200000001</v>
      </c>
      <c r="E12">
        <v>102.817048</v>
      </c>
      <c r="F12">
        <v>102.44899700000001</v>
      </c>
      <c r="G12" s="2">
        <f>(F12-E12)/F12</f>
        <v>-3.5925290708311583E-3</v>
      </c>
      <c r="H12">
        <v>29.158756</v>
      </c>
      <c r="I12">
        <v>14.222522</v>
      </c>
      <c r="J12">
        <v>210.42307700000001</v>
      </c>
      <c r="K12">
        <v>6.8884850000000002</v>
      </c>
      <c r="L12">
        <v>60.032986000000001</v>
      </c>
      <c r="M12">
        <v>55.680582000000001</v>
      </c>
      <c r="N12">
        <v>176.287049</v>
      </c>
      <c r="O12">
        <v>215.70258100000001</v>
      </c>
      <c r="P12">
        <v>173.66225800000001</v>
      </c>
      <c r="Q12">
        <v>211.022254</v>
      </c>
      <c r="R12">
        <v>127.381945</v>
      </c>
      <c r="S12">
        <v>209.32475600000001</v>
      </c>
      <c r="T12">
        <v>-8.3000000000000001E-4</v>
      </c>
      <c r="U12">
        <v>-1.3925369999999999</v>
      </c>
      <c r="V12">
        <v>32</v>
      </c>
      <c r="W12">
        <v>-235.78617199999999</v>
      </c>
      <c r="X12">
        <v>210.492785</v>
      </c>
      <c r="Y12">
        <v>-2.4768999999999999E-2</v>
      </c>
      <c r="Z12">
        <v>34.918796</v>
      </c>
      <c r="AA12">
        <v>0.66549499999999995</v>
      </c>
      <c r="AB12">
        <v>376178.11729999998</v>
      </c>
      <c r="AC12">
        <v>0.93104699999999996</v>
      </c>
      <c r="AD12">
        <v>19.778426</v>
      </c>
      <c r="AE12">
        <v>1.198504</v>
      </c>
      <c r="AF12">
        <v>3.896452</v>
      </c>
      <c r="AG12">
        <v>9.8040479999999999</v>
      </c>
      <c r="AH12">
        <v>9.4881469999999997</v>
      </c>
      <c r="AI12">
        <v>213.83374900000001</v>
      </c>
      <c r="AJ12">
        <v>215.038546</v>
      </c>
      <c r="AK12">
        <v>231.38787500000001</v>
      </c>
      <c r="AL12">
        <v>202.96605700000001</v>
      </c>
      <c r="AM12">
        <v>148.28400099999999</v>
      </c>
      <c r="AN12">
        <v>188.68018699999999</v>
      </c>
      <c r="AO12">
        <v>32</v>
      </c>
      <c r="AP12">
        <v>181.32630700000001</v>
      </c>
      <c r="AQ12">
        <v>69.913219999999995</v>
      </c>
      <c r="AR12">
        <v>68.810509999999994</v>
      </c>
      <c r="AS12">
        <v>112.758374</v>
      </c>
      <c r="AT12">
        <v>15.199377999999999</v>
      </c>
      <c r="AU12">
        <v>42.069277</v>
      </c>
      <c r="AV12">
        <v>49</v>
      </c>
      <c r="AW12">
        <v>52.062061999999997</v>
      </c>
      <c r="AX12">
        <v>34.29</v>
      </c>
      <c r="AY12">
        <v>47.869953000000002</v>
      </c>
      <c r="AZ12">
        <v>59.582208999999999</v>
      </c>
      <c r="BA12">
        <v>47.793669000000001</v>
      </c>
      <c r="BC12" t="s">
        <v>1</v>
      </c>
      <c r="BD12">
        <v>1</v>
      </c>
      <c r="BE12">
        <v>1</v>
      </c>
      <c r="BF12" t="s">
        <v>72</v>
      </c>
    </row>
    <row r="13" spans="1:58" x14ac:dyDescent="0.3">
      <c r="A13">
        <v>54.790770999999999</v>
      </c>
      <c r="B13">
        <v>64.987261000000004</v>
      </c>
      <c r="C13">
        <v>186.03892300000001</v>
      </c>
      <c r="D13">
        <v>163.890378</v>
      </c>
      <c r="E13">
        <v>104.43546499999999</v>
      </c>
      <c r="F13">
        <v>105.265811</v>
      </c>
      <c r="G13" s="2">
        <f t="shared" ref="G13:G45" si="0">(F13-E13)/F13</f>
        <v>7.8880881846814035E-3</v>
      </c>
      <c r="H13">
        <v>29.216142999999999</v>
      </c>
      <c r="I13">
        <v>14.213346</v>
      </c>
      <c r="J13">
        <v>182.11602199999999</v>
      </c>
      <c r="K13">
        <v>5.9697990000000001</v>
      </c>
      <c r="L13">
        <v>61.579590000000003</v>
      </c>
      <c r="M13">
        <v>55.682679</v>
      </c>
      <c r="N13">
        <v>163.06016099999999</v>
      </c>
      <c r="O13">
        <v>187.54019400000001</v>
      </c>
      <c r="P13">
        <v>160.444245</v>
      </c>
      <c r="Q13">
        <v>182.71776700000001</v>
      </c>
      <c r="R13">
        <v>116.93113200000001</v>
      </c>
      <c r="S13">
        <v>180.80209400000001</v>
      </c>
      <c r="T13">
        <v>-8.2899999999999998E-4</v>
      </c>
      <c r="U13">
        <v>-1.5808789999999999</v>
      </c>
      <c r="V13">
        <v>32</v>
      </c>
      <c r="W13">
        <v>-235.79538400000001</v>
      </c>
      <c r="X13">
        <v>182.31772100000001</v>
      </c>
      <c r="Y13">
        <v>-2.4912E-2</v>
      </c>
      <c r="Z13">
        <v>31.115673000000001</v>
      </c>
      <c r="AA13">
        <v>0.690025</v>
      </c>
      <c r="AB13">
        <v>407538.78749999998</v>
      </c>
      <c r="AC13">
        <v>0.95514500000000002</v>
      </c>
      <c r="AD13">
        <v>19.946235000000001</v>
      </c>
      <c r="AE13">
        <v>1.112384</v>
      </c>
      <c r="AF13">
        <v>3.3954430000000002</v>
      </c>
      <c r="AG13">
        <v>9.9269309999999997</v>
      </c>
      <c r="AH13">
        <v>9.1026559999999996</v>
      </c>
      <c r="AI13">
        <v>195.647997</v>
      </c>
      <c r="AJ13">
        <v>195.75702799999999</v>
      </c>
      <c r="AK13">
        <v>211.58926</v>
      </c>
      <c r="AL13">
        <v>188.91557900000001</v>
      </c>
      <c r="AM13">
        <v>125.45131600000001</v>
      </c>
      <c r="AN13">
        <v>172.610917</v>
      </c>
      <c r="AO13">
        <v>32</v>
      </c>
      <c r="AP13">
        <v>166.54753600000001</v>
      </c>
      <c r="AQ13">
        <v>69.691301999999993</v>
      </c>
      <c r="AR13">
        <v>66.486580000000004</v>
      </c>
      <c r="AS13">
        <v>105.60561800000001</v>
      </c>
      <c r="AT13">
        <v>7.1528260000000001</v>
      </c>
      <c r="AU13">
        <v>40.351917999999998</v>
      </c>
      <c r="AV13">
        <v>54</v>
      </c>
      <c r="AW13">
        <v>68.790980000000005</v>
      </c>
      <c r="AX13">
        <v>34.29</v>
      </c>
      <c r="AY13">
        <v>37.101821999999999</v>
      </c>
      <c r="AZ13">
        <v>59.630237999999999</v>
      </c>
      <c r="BA13">
        <v>43.824185999999997</v>
      </c>
      <c r="BC13">
        <v>1</v>
      </c>
      <c r="BD13" t="s">
        <v>1</v>
      </c>
      <c r="BE13">
        <v>1</v>
      </c>
      <c r="BF13" t="s">
        <v>73</v>
      </c>
    </row>
    <row r="14" spans="1:58" x14ac:dyDescent="0.3">
      <c r="A14">
        <v>54.782513999999999</v>
      </c>
      <c r="B14">
        <v>65.017301000000003</v>
      </c>
      <c r="C14">
        <v>160.997075</v>
      </c>
      <c r="D14">
        <v>152.85952800000001</v>
      </c>
      <c r="E14">
        <v>107.954761</v>
      </c>
      <c r="F14">
        <v>107.247163</v>
      </c>
      <c r="G14" s="2">
        <f t="shared" si="0"/>
        <v>-6.5978248767289477E-3</v>
      </c>
      <c r="H14">
        <v>29.274605000000001</v>
      </c>
      <c r="I14">
        <v>14.201662000000001</v>
      </c>
      <c r="J14">
        <v>156.63129599999999</v>
      </c>
      <c r="K14">
        <v>4.3498720000000004</v>
      </c>
      <c r="L14">
        <v>62.908199000000003</v>
      </c>
      <c r="M14">
        <v>55.701667999999998</v>
      </c>
      <c r="N14">
        <v>152.082999</v>
      </c>
      <c r="O14">
        <v>161.97080600000001</v>
      </c>
      <c r="P14">
        <v>149.573386</v>
      </c>
      <c r="Q14">
        <v>157.010244</v>
      </c>
      <c r="R14">
        <v>106.39598700000001</v>
      </c>
      <c r="S14">
        <v>154.95130700000001</v>
      </c>
      <c r="T14">
        <v>-8.3500000000000002E-4</v>
      </c>
      <c r="U14">
        <v>-1.7542249999999999</v>
      </c>
      <c r="V14">
        <v>32</v>
      </c>
      <c r="W14">
        <v>-235.80693099999999</v>
      </c>
      <c r="X14">
        <v>156.90982099999999</v>
      </c>
      <c r="Y14">
        <v>-2.4948999999999999E-2</v>
      </c>
      <c r="Z14">
        <v>27.800383</v>
      </c>
      <c r="AA14">
        <v>0.69351300000000005</v>
      </c>
      <c r="AB14">
        <v>436536.92479999998</v>
      </c>
      <c r="AC14">
        <v>0.971414</v>
      </c>
      <c r="AD14">
        <v>19.987273999999999</v>
      </c>
      <c r="AE14">
        <v>0.95722399999999996</v>
      </c>
      <c r="AF14">
        <v>2.9387590000000001</v>
      </c>
      <c r="AG14">
        <v>9.4729150000000004</v>
      </c>
      <c r="AH14">
        <v>9.5753129999999995</v>
      </c>
      <c r="AI14">
        <v>178.807593</v>
      </c>
      <c r="AJ14">
        <v>179.83971700000001</v>
      </c>
      <c r="AK14">
        <v>194.63842399999999</v>
      </c>
      <c r="AL14">
        <v>176.519656</v>
      </c>
      <c r="AM14">
        <v>132.50154699999999</v>
      </c>
      <c r="AN14">
        <v>160.060215</v>
      </c>
      <c r="AO14">
        <v>32</v>
      </c>
      <c r="AP14">
        <v>154.951975</v>
      </c>
      <c r="AQ14">
        <v>70.033030999999994</v>
      </c>
      <c r="AR14">
        <v>64.776283000000006</v>
      </c>
      <c r="AS14">
        <v>97.983605999999995</v>
      </c>
      <c r="AT14">
        <v>4.9675070000000003</v>
      </c>
      <c r="AU14">
        <v>43.415975000000003</v>
      </c>
      <c r="AV14">
        <v>69</v>
      </c>
      <c r="AW14">
        <v>79.229786000000004</v>
      </c>
      <c r="AX14">
        <v>32.29</v>
      </c>
      <c r="AY14">
        <v>37.204208000000001</v>
      </c>
      <c r="AZ14">
        <v>59.592184000000003</v>
      </c>
      <c r="BA14">
        <v>40.333858999999997</v>
      </c>
      <c r="BC14">
        <v>1</v>
      </c>
      <c r="BD14" t="s">
        <v>1</v>
      </c>
      <c r="BE14">
        <v>1</v>
      </c>
      <c r="BF14" t="s">
        <v>74</v>
      </c>
    </row>
    <row r="15" spans="1:58" x14ac:dyDescent="0.3">
      <c r="A15">
        <v>54.796098999999998</v>
      </c>
      <c r="B15">
        <v>64.958477999999999</v>
      </c>
      <c r="C15">
        <v>139.06779599999999</v>
      </c>
      <c r="D15">
        <v>142.33936499999999</v>
      </c>
      <c r="E15">
        <v>114.479288</v>
      </c>
      <c r="F15">
        <v>108.56878500000001</v>
      </c>
      <c r="G15" s="2">
        <f t="shared" si="0"/>
        <v>-5.4440168967535105E-2</v>
      </c>
      <c r="H15">
        <v>29.331047999999999</v>
      </c>
      <c r="I15">
        <v>14.205606</v>
      </c>
      <c r="J15">
        <v>134.63446200000001</v>
      </c>
      <c r="K15">
        <v>3.7255769999999999</v>
      </c>
      <c r="L15">
        <v>63.634400999999997</v>
      </c>
      <c r="M15">
        <v>55.807706000000003</v>
      </c>
      <c r="N15">
        <v>141.59941699999999</v>
      </c>
      <c r="O15">
        <v>140.36702700000001</v>
      </c>
      <c r="P15">
        <v>139.131259</v>
      </c>
      <c r="Q15">
        <v>134.98578000000001</v>
      </c>
      <c r="R15">
        <v>96.166400999999993</v>
      </c>
      <c r="S15">
        <v>132.58564100000001</v>
      </c>
      <c r="T15">
        <v>-8.3500000000000002E-4</v>
      </c>
      <c r="U15">
        <v>-1.9240280000000001</v>
      </c>
      <c r="V15">
        <v>32</v>
      </c>
      <c r="W15">
        <v>-235.80299500000001</v>
      </c>
      <c r="X15">
        <v>135.05608100000001</v>
      </c>
      <c r="Y15">
        <v>-2.5100999999999998E-2</v>
      </c>
      <c r="Z15">
        <v>24.912036000000001</v>
      </c>
      <c r="AA15">
        <v>0.67595899999999998</v>
      </c>
      <c r="AB15">
        <v>462760.05119999999</v>
      </c>
      <c r="AC15">
        <v>0.98107599999999995</v>
      </c>
      <c r="AD15">
        <v>19.912253</v>
      </c>
      <c r="AE15">
        <v>0.799952</v>
      </c>
      <c r="AF15">
        <v>2.5378949999999998</v>
      </c>
      <c r="AG15">
        <v>9.2215419999999995</v>
      </c>
      <c r="AH15">
        <v>9.2803780000000007</v>
      </c>
      <c r="AI15">
        <v>163.42808600000001</v>
      </c>
      <c r="AJ15">
        <v>165.75513699999999</v>
      </c>
      <c r="AK15">
        <v>178.36335299999999</v>
      </c>
      <c r="AL15">
        <v>164.37964099999999</v>
      </c>
      <c r="AM15">
        <v>95.345590999999999</v>
      </c>
      <c r="AN15">
        <v>148.41498000000001</v>
      </c>
      <c r="AO15">
        <v>32</v>
      </c>
      <c r="AP15">
        <v>143.84971300000001</v>
      </c>
      <c r="AQ15">
        <v>68.856499999999997</v>
      </c>
      <c r="AR15">
        <v>63.463126000000003</v>
      </c>
      <c r="AS15">
        <v>90.304102</v>
      </c>
      <c r="AT15">
        <v>3</v>
      </c>
      <c r="AU15">
        <v>49.075197000000003</v>
      </c>
      <c r="AV15">
        <v>87.284395000000004</v>
      </c>
      <c r="AW15">
        <v>69.572334999999995</v>
      </c>
      <c r="AX15">
        <v>35.29</v>
      </c>
      <c r="AY15">
        <v>36.601213999999999</v>
      </c>
      <c r="AZ15">
        <v>59.562716999999999</v>
      </c>
      <c r="BA15">
        <v>37.310890999999998</v>
      </c>
      <c r="BC15">
        <v>1</v>
      </c>
      <c r="BD15" t="s">
        <v>1</v>
      </c>
      <c r="BE15">
        <v>1</v>
      </c>
      <c r="BF15" t="s">
        <v>75</v>
      </c>
    </row>
    <row r="16" spans="1:58" x14ac:dyDescent="0.3">
      <c r="A16">
        <v>54.761284000000003</v>
      </c>
      <c r="B16">
        <v>65.112448000000001</v>
      </c>
      <c r="C16">
        <v>119.144029</v>
      </c>
      <c r="D16">
        <v>130.69263900000001</v>
      </c>
      <c r="E16">
        <v>111.20858200000001</v>
      </c>
      <c r="F16">
        <v>109.711771</v>
      </c>
      <c r="G16" s="2">
        <f t="shared" si="0"/>
        <v>-1.3643121301906685E-2</v>
      </c>
      <c r="H16">
        <v>29.227160000000001</v>
      </c>
      <c r="I16">
        <v>14.324515999999999</v>
      </c>
      <c r="J16">
        <v>112.29638799999999</v>
      </c>
      <c r="K16">
        <v>4.3152419999999996</v>
      </c>
      <c r="L16">
        <v>63.655214000000001</v>
      </c>
      <c r="M16">
        <v>55.890939000000003</v>
      </c>
      <c r="N16">
        <v>130.06894800000001</v>
      </c>
      <c r="O16">
        <v>119.113865</v>
      </c>
      <c r="P16">
        <v>127.50682</v>
      </c>
      <c r="Q16">
        <v>112.586179</v>
      </c>
      <c r="R16">
        <v>84.424159000000003</v>
      </c>
      <c r="S16">
        <v>109.459085</v>
      </c>
      <c r="T16">
        <v>-7.85E-4</v>
      </c>
      <c r="U16">
        <v>1.3407000000000001E-2</v>
      </c>
      <c r="V16">
        <v>32</v>
      </c>
      <c r="W16">
        <v>-235.683986</v>
      </c>
      <c r="X16">
        <v>112.65505</v>
      </c>
      <c r="Y16">
        <v>-0.22856599999999999</v>
      </c>
      <c r="Z16">
        <v>21.850057</v>
      </c>
      <c r="AA16">
        <v>0.64920100000000003</v>
      </c>
      <c r="AB16">
        <v>492156.86859999999</v>
      </c>
      <c r="AC16">
        <v>0.99604000000000004</v>
      </c>
      <c r="AD16">
        <v>20.099892000000001</v>
      </c>
      <c r="AE16">
        <v>0.30526500000000001</v>
      </c>
      <c r="AF16">
        <v>2.175684</v>
      </c>
      <c r="AG16">
        <v>9.1923239999999993</v>
      </c>
      <c r="AH16">
        <v>9.1811690000000006</v>
      </c>
      <c r="AI16">
        <v>148.53908300000001</v>
      </c>
      <c r="AJ16">
        <v>150.081864</v>
      </c>
      <c r="AK16">
        <v>161.78939399999999</v>
      </c>
      <c r="AL16">
        <v>150.57622000000001</v>
      </c>
      <c r="AM16">
        <v>144.41430199999999</v>
      </c>
      <c r="AN16">
        <v>135.23390599999999</v>
      </c>
      <c r="AO16">
        <v>32</v>
      </c>
      <c r="AP16">
        <v>131.617558</v>
      </c>
      <c r="AQ16">
        <v>69.408876000000006</v>
      </c>
      <c r="AR16">
        <v>60.526530999999999</v>
      </c>
      <c r="AS16">
        <v>81.112393999999995</v>
      </c>
      <c r="AT16">
        <v>6</v>
      </c>
      <c r="AU16">
        <v>53.060986</v>
      </c>
      <c r="AV16">
        <v>90.28</v>
      </c>
      <c r="AW16">
        <v>95.860533000000004</v>
      </c>
      <c r="AX16">
        <v>35.75723</v>
      </c>
      <c r="AY16">
        <v>38.729874000000002</v>
      </c>
      <c r="AZ16">
        <v>59.545923999999999</v>
      </c>
      <c r="BA16">
        <v>34.014797999999999</v>
      </c>
      <c r="BC16">
        <v>1</v>
      </c>
      <c r="BD16" t="s">
        <v>76</v>
      </c>
      <c r="BE16">
        <v>1</v>
      </c>
      <c r="BF16" t="s">
        <v>77</v>
      </c>
    </row>
    <row r="17" spans="1:58" x14ac:dyDescent="0.3">
      <c r="A17">
        <v>54.850537000000003</v>
      </c>
      <c r="B17">
        <v>64.909921999999995</v>
      </c>
      <c r="C17">
        <v>101.45848100000001</v>
      </c>
      <c r="D17">
        <v>119.565448</v>
      </c>
      <c r="E17">
        <v>114.23558199999999</v>
      </c>
      <c r="F17">
        <v>110.707447</v>
      </c>
      <c r="G17" s="2">
        <f t="shared" si="0"/>
        <v>-3.1868994323389931E-2</v>
      </c>
      <c r="H17">
        <v>29.306687</v>
      </c>
      <c r="I17">
        <v>14.312531999999999</v>
      </c>
      <c r="J17">
        <v>94.093512000000004</v>
      </c>
      <c r="K17">
        <v>2.8646250000000002</v>
      </c>
      <c r="L17">
        <v>64.198862000000005</v>
      </c>
      <c r="M17">
        <v>55.926220000000001</v>
      </c>
      <c r="N17">
        <v>119.00724599999999</v>
      </c>
      <c r="O17">
        <v>101.20593700000001</v>
      </c>
      <c r="P17">
        <v>116.446326</v>
      </c>
      <c r="Q17">
        <v>94.182250999999994</v>
      </c>
      <c r="R17">
        <v>73.238917999999998</v>
      </c>
      <c r="S17">
        <v>90.438677999999996</v>
      </c>
      <c r="T17">
        <v>-7.7899999999999996E-4</v>
      </c>
      <c r="U17">
        <v>1.3236E-2</v>
      </c>
      <c r="V17">
        <v>32</v>
      </c>
      <c r="W17">
        <v>-235.69596200000001</v>
      </c>
      <c r="X17">
        <v>94.536287999999999</v>
      </c>
      <c r="Y17">
        <v>-0.188999</v>
      </c>
      <c r="Z17">
        <v>18.381105000000002</v>
      </c>
      <c r="AA17">
        <v>0.61406899999999998</v>
      </c>
      <c r="AB17">
        <v>168906.9711</v>
      </c>
      <c r="AC17">
        <v>0.99999099999999996</v>
      </c>
      <c r="AD17">
        <v>19.810728000000001</v>
      </c>
      <c r="AE17">
        <v>-0.13064300000000001</v>
      </c>
      <c r="AF17">
        <v>1.84964</v>
      </c>
      <c r="AG17">
        <v>9.2739360000000008</v>
      </c>
      <c r="AH17">
        <v>8.9781060000000004</v>
      </c>
      <c r="AI17">
        <v>134.665952</v>
      </c>
      <c r="AJ17">
        <v>134.27986300000001</v>
      </c>
      <c r="AK17">
        <v>145.758071</v>
      </c>
      <c r="AL17">
        <v>134.88778600000001</v>
      </c>
      <c r="AM17">
        <v>133.56293199999999</v>
      </c>
      <c r="AN17">
        <v>122.2736</v>
      </c>
      <c r="AO17">
        <v>32</v>
      </c>
      <c r="AP17">
        <v>119.94942399999999</v>
      </c>
      <c r="AQ17">
        <v>69.763161999999994</v>
      </c>
      <c r="AR17">
        <v>58.847583999999998</v>
      </c>
      <c r="AS17">
        <v>72.277530999999996</v>
      </c>
      <c r="AT17">
        <v>4</v>
      </c>
      <c r="AU17">
        <v>53.325445999999999</v>
      </c>
      <c r="AV17">
        <v>85.367999999999995</v>
      </c>
      <c r="AW17">
        <v>76.041619999999995</v>
      </c>
      <c r="AX17">
        <v>36.786499999999997</v>
      </c>
      <c r="AY17">
        <v>38.891598000000002</v>
      </c>
      <c r="AZ17">
        <v>59.547353999999999</v>
      </c>
      <c r="BA17">
        <v>30.451007000000001</v>
      </c>
      <c r="BC17">
        <v>1</v>
      </c>
      <c r="BD17" t="s">
        <v>76</v>
      </c>
      <c r="BE17">
        <v>1</v>
      </c>
      <c r="BF17" t="s">
        <v>78</v>
      </c>
    </row>
    <row r="18" spans="1:58" x14ac:dyDescent="0.3">
      <c r="A18">
        <v>54.363424000000002</v>
      </c>
      <c r="B18">
        <v>65.118343999999993</v>
      </c>
      <c r="C18">
        <v>85.655466000000004</v>
      </c>
      <c r="D18">
        <v>108.67743400000001</v>
      </c>
      <c r="E18">
        <v>121.675489</v>
      </c>
      <c r="F18">
        <v>110.449787</v>
      </c>
      <c r="G18" s="2">
        <f t="shared" si="0"/>
        <v>-0.10163624851535474</v>
      </c>
      <c r="H18">
        <v>29.390556</v>
      </c>
      <c r="I18">
        <v>14.2866</v>
      </c>
      <c r="J18">
        <v>76.724563000000003</v>
      </c>
      <c r="K18">
        <v>1.5248999999999999</v>
      </c>
      <c r="L18">
        <v>65.056743999999995</v>
      </c>
      <c r="M18">
        <v>55.444512000000003</v>
      </c>
      <c r="N18">
        <v>108.17565500000001</v>
      </c>
      <c r="O18">
        <v>83.839376999999999</v>
      </c>
      <c r="P18">
        <v>105.63793200000001</v>
      </c>
      <c r="Q18">
        <v>76.562443999999999</v>
      </c>
      <c r="R18">
        <v>60.591656</v>
      </c>
      <c r="S18">
        <v>72.175577000000004</v>
      </c>
      <c r="T18">
        <v>-1.81E-3</v>
      </c>
      <c r="U18">
        <v>1.3139E-2</v>
      </c>
      <c r="V18">
        <v>32</v>
      </c>
      <c r="W18">
        <v>-235.721858</v>
      </c>
      <c r="X18">
        <v>77.116759000000002</v>
      </c>
      <c r="Y18">
        <v>-0.190696</v>
      </c>
      <c r="Z18">
        <v>14.7714</v>
      </c>
      <c r="AA18">
        <v>0.56293000000000004</v>
      </c>
      <c r="AB18">
        <v>32009.9359</v>
      </c>
      <c r="AC18">
        <v>1.005252</v>
      </c>
      <c r="AD18">
        <v>20.489840000000001</v>
      </c>
      <c r="AE18">
        <v>-0.536528</v>
      </c>
      <c r="AF18">
        <v>1.5756110000000001</v>
      </c>
      <c r="AG18">
        <v>9.1789319999999996</v>
      </c>
      <c r="AH18">
        <v>8.9747140000000005</v>
      </c>
      <c r="AI18">
        <v>121.36907100000001</v>
      </c>
      <c r="AJ18">
        <v>119.966971</v>
      </c>
      <c r="AK18">
        <v>132.19367199999999</v>
      </c>
      <c r="AL18">
        <v>120.611996</v>
      </c>
      <c r="AM18">
        <v>122.605069</v>
      </c>
      <c r="AN18">
        <v>110.489653</v>
      </c>
      <c r="AO18">
        <v>32</v>
      </c>
      <c r="AP18">
        <v>108.713812</v>
      </c>
      <c r="AQ18">
        <v>69.373885999999999</v>
      </c>
      <c r="AR18">
        <v>56.656998999999999</v>
      </c>
      <c r="AS18">
        <v>61.792222000000002</v>
      </c>
      <c r="AT18">
        <v>7</v>
      </c>
      <c r="AU18">
        <v>49.382311000000001</v>
      </c>
      <c r="AV18">
        <v>100</v>
      </c>
      <c r="AW18">
        <v>99.999706000000003</v>
      </c>
      <c r="AX18">
        <v>38.746834999999997</v>
      </c>
      <c r="AY18">
        <v>32.263634000000003</v>
      </c>
      <c r="AZ18">
        <v>59.581280999999997</v>
      </c>
      <c r="BA18">
        <v>26.729255999999999</v>
      </c>
      <c r="BC18">
        <v>1</v>
      </c>
      <c r="BD18" t="s">
        <v>76</v>
      </c>
      <c r="BE18">
        <v>1</v>
      </c>
      <c r="BF18" t="s">
        <v>79</v>
      </c>
    </row>
    <row r="19" spans="1:58" x14ac:dyDescent="0.3">
      <c r="A19">
        <v>49.819617999999998</v>
      </c>
      <c r="B19">
        <v>60.278815000000002</v>
      </c>
      <c r="C19">
        <v>138.904053</v>
      </c>
      <c r="D19">
        <v>144.498143</v>
      </c>
      <c r="E19">
        <v>98.990038999999996</v>
      </c>
      <c r="F19">
        <v>99.091526000000002</v>
      </c>
      <c r="G19" s="2">
        <f t="shared" si="0"/>
        <v>1.0241743577549293E-3</v>
      </c>
      <c r="H19">
        <v>29.166270999999998</v>
      </c>
      <c r="I19">
        <v>14.252427000000001</v>
      </c>
      <c r="J19">
        <v>136.36578399999999</v>
      </c>
      <c r="K19">
        <v>1.7191959999999999</v>
      </c>
      <c r="L19">
        <v>60.505552000000002</v>
      </c>
      <c r="M19">
        <v>50.680494000000003</v>
      </c>
      <c r="N19">
        <v>143.67687599999999</v>
      </c>
      <c r="O19">
        <v>140.18902600000001</v>
      </c>
      <c r="P19">
        <v>141.416831</v>
      </c>
      <c r="Q19">
        <v>136.35709499999999</v>
      </c>
      <c r="R19">
        <v>97.248968000000005</v>
      </c>
      <c r="S19">
        <v>134.607573</v>
      </c>
      <c r="T19">
        <v>-7.4899999999999999E-4</v>
      </c>
      <c r="U19">
        <v>1.0484E-2</v>
      </c>
      <c r="V19">
        <v>32</v>
      </c>
      <c r="W19">
        <v>-235.75603100000001</v>
      </c>
      <c r="X19">
        <v>136.652252</v>
      </c>
      <c r="Y19">
        <v>-9.1448000000000002E-2</v>
      </c>
      <c r="Z19">
        <v>24.342358000000001</v>
      </c>
      <c r="AA19">
        <v>0.69575100000000001</v>
      </c>
      <c r="AB19">
        <v>417418.98269400001</v>
      </c>
      <c r="AC19">
        <v>0.98780500000000004</v>
      </c>
      <c r="AD19">
        <v>20.197938000000001</v>
      </c>
      <c r="AE19">
        <v>0.70653500000000002</v>
      </c>
      <c r="AF19">
        <v>2.7881179999999999</v>
      </c>
      <c r="AG19">
        <v>9.6818790000000003</v>
      </c>
      <c r="AH19">
        <v>10.037292000000001</v>
      </c>
      <c r="AI19">
        <v>167.68704399999999</v>
      </c>
      <c r="AJ19">
        <v>32</v>
      </c>
      <c r="AK19">
        <v>182.147817</v>
      </c>
      <c r="AL19">
        <v>168.604895</v>
      </c>
      <c r="AM19">
        <v>139.44770800000001</v>
      </c>
      <c r="AN19">
        <v>150.678619</v>
      </c>
      <c r="AO19">
        <v>32</v>
      </c>
      <c r="AP19">
        <v>146.45919499999999</v>
      </c>
      <c r="AQ19">
        <v>70.298207000000005</v>
      </c>
      <c r="AR19">
        <v>62.125782000000001</v>
      </c>
      <c r="AS19">
        <v>91.446647999999996</v>
      </c>
      <c r="AT19">
        <v>93.594937000000002</v>
      </c>
      <c r="AU19">
        <v>38.621479999999998</v>
      </c>
      <c r="AV19">
        <v>59</v>
      </c>
      <c r="AW19">
        <v>57.991520999999999</v>
      </c>
      <c r="AX19">
        <v>29.8001</v>
      </c>
      <c r="AY19">
        <v>67.164649999999995</v>
      </c>
      <c r="AZ19">
        <v>59.579540999999999</v>
      </c>
      <c r="BA19">
        <v>36.809210999999998</v>
      </c>
      <c r="BC19">
        <v>1</v>
      </c>
      <c r="BD19" t="s">
        <v>1</v>
      </c>
      <c r="BE19">
        <v>1</v>
      </c>
      <c r="BF19" t="s">
        <v>80</v>
      </c>
    </row>
    <row r="20" spans="1:58" x14ac:dyDescent="0.3">
      <c r="A20">
        <v>40.807935000000001</v>
      </c>
      <c r="B20">
        <v>50.007671999999999</v>
      </c>
      <c r="C20">
        <v>138.880211</v>
      </c>
      <c r="D20">
        <v>150.24198200000001</v>
      </c>
      <c r="E20">
        <v>99.296315000000007</v>
      </c>
      <c r="F20">
        <v>80.867549999999994</v>
      </c>
      <c r="G20" s="2">
        <f t="shared" si="0"/>
        <v>-0.22788825678532382</v>
      </c>
      <c r="H20">
        <v>29.164944999999999</v>
      </c>
      <c r="I20">
        <v>14.202064999999999</v>
      </c>
      <c r="J20">
        <v>136.085613</v>
      </c>
      <c r="K20">
        <v>0.79128699999999996</v>
      </c>
      <c r="L20">
        <v>49.454037</v>
      </c>
      <c r="M20">
        <v>41.431649</v>
      </c>
      <c r="N20">
        <v>149.230278</v>
      </c>
      <c r="O20">
        <v>139.659074</v>
      </c>
      <c r="P20">
        <v>146.547484</v>
      </c>
      <c r="Q20">
        <v>136.183975</v>
      </c>
      <c r="R20">
        <v>97.237774999999999</v>
      </c>
      <c r="S20">
        <v>134.99363500000001</v>
      </c>
      <c r="T20">
        <v>-7.6199999999999998E-4</v>
      </c>
      <c r="U20">
        <v>9.8729999999999998E-3</v>
      </c>
      <c r="V20">
        <v>32</v>
      </c>
      <c r="W20">
        <v>-235.80639600000001</v>
      </c>
      <c r="X20">
        <v>136.42209700000001</v>
      </c>
      <c r="Y20">
        <v>-0.361344</v>
      </c>
      <c r="Z20">
        <v>24.119852999999999</v>
      </c>
      <c r="AA20">
        <v>0.68403499999999995</v>
      </c>
      <c r="AB20">
        <v>335175.06845800002</v>
      </c>
      <c r="AC20">
        <v>0.97574000000000005</v>
      </c>
      <c r="AD20">
        <v>19.979420999999999</v>
      </c>
      <c r="AE20">
        <v>0.90574100000000002</v>
      </c>
      <c r="AF20">
        <v>3.403213</v>
      </c>
      <c r="AG20">
        <v>10.234641999999999</v>
      </c>
      <c r="AH20">
        <v>9.9855049999999999</v>
      </c>
      <c r="AI20">
        <v>177.4237</v>
      </c>
      <c r="AJ20">
        <v>32</v>
      </c>
      <c r="AK20">
        <v>194.41719000000001</v>
      </c>
      <c r="AL20">
        <v>176.19898900000001</v>
      </c>
      <c r="AM20">
        <v>178.32688099999999</v>
      </c>
      <c r="AN20">
        <v>157.65452999999999</v>
      </c>
      <c r="AO20">
        <v>32</v>
      </c>
      <c r="AP20">
        <v>153.18761499999999</v>
      </c>
      <c r="AQ20">
        <v>68.496174999999994</v>
      </c>
      <c r="AR20">
        <v>61.366385999999999</v>
      </c>
      <c r="AS20">
        <v>91.130108000000007</v>
      </c>
      <c r="AT20">
        <v>27.646656</v>
      </c>
      <c r="AU20">
        <v>49.494987000000002</v>
      </c>
      <c r="AV20">
        <v>50.632911</v>
      </c>
      <c r="AW20">
        <v>42.07978</v>
      </c>
      <c r="AX20">
        <v>18.468354000000001</v>
      </c>
      <c r="AY20">
        <v>23.810191</v>
      </c>
      <c r="AZ20">
        <v>59.562966000000003</v>
      </c>
      <c r="BA20">
        <v>36.283073999999999</v>
      </c>
      <c r="BC20">
        <v>1</v>
      </c>
      <c r="BD20" t="s">
        <v>1</v>
      </c>
      <c r="BE20">
        <v>1</v>
      </c>
      <c r="BF20" t="s">
        <v>81</v>
      </c>
    </row>
    <row r="21" spans="1:58" x14ac:dyDescent="0.3">
      <c r="A21">
        <v>49.798403999999998</v>
      </c>
      <c r="B21">
        <v>59.995016</v>
      </c>
      <c r="C21">
        <v>139.404303</v>
      </c>
      <c r="D21">
        <v>142.013158</v>
      </c>
      <c r="E21">
        <v>121.250519</v>
      </c>
      <c r="F21">
        <v>98.787773999999999</v>
      </c>
      <c r="G21" s="2">
        <f t="shared" si="0"/>
        <v>-0.2273838562249616</v>
      </c>
      <c r="H21">
        <v>29.163215000000001</v>
      </c>
      <c r="I21">
        <v>14.195164999999999</v>
      </c>
      <c r="J21">
        <v>134.25225900000001</v>
      </c>
      <c r="K21">
        <v>5.4342259999999998</v>
      </c>
      <c r="L21">
        <v>57.081242000000003</v>
      </c>
      <c r="M21">
        <v>50.788387999999998</v>
      </c>
      <c r="N21">
        <v>141.37290400000001</v>
      </c>
      <c r="O21">
        <v>140.01177100000001</v>
      </c>
      <c r="P21">
        <v>138.718446</v>
      </c>
      <c r="Q21">
        <v>134.39791199999999</v>
      </c>
      <c r="R21">
        <v>96.092382999999998</v>
      </c>
      <c r="S21">
        <v>132.508016</v>
      </c>
      <c r="T21">
        <v>-7.5600000000000005E-4</v>
      </c>
      <c r="U21">
        <v>9.8180000000000003E-3</v>
      </c>
      <c r="V21">
        <v>32</v>
      </c>
      <c r="W21">
        <v>-235.813457</v>
      </c>
      <c r="X21">
        <v>134.31320099999999</v>
      </c>
      <c r="Y21">
        <v>-0.31554300000000002</v>
      </c>
      <c r="Z21">
        <v>24.569928999999998</v>
      </c>
      <c r="AA21">
        <v>0.68939300000000003</v>
      </c>
      <c r="AB21">
        <v>417929.56391000003</v>
      </c>
      <c r="AC21">
        <v>0.98459799999999997</v>
      </c>
      <c r="AD21">
        <v>19.935267</v>
      </c>
      <c r="AE21">
        <v>0.83379199999999998</v>
      </c>
      <c r="AF21">
        <v>2.7993190000000001</v>
      </c>
      <c r="AG21">
        <v>10.986698000000001</v>
      </c>
      <c r="AH21">
        <v>10.100885</v>
      </c>
      <c r="AI21">
        <v>165.45519300000001</v>
      </c>
      <c r="AJ21">
        <v>32</v>
      </c>
      <c r="AK21">
        <v>181.188548</v>
      </c>
      <c r="AL21">
        <v>164.934426</v>
      </c>
      <c r="AM21">
        <v>160.773743</v>
      </c>
      <c r="AN21">
        <v>148.81981300000001</v>
      </c>
      <c r="AO21">
        <v>32</v>
      </c>
      <c r="AP21">
        <v>144.320064</v>
      </c>
      <c r="AQ21">
        <v>68.423232999999996</v>
      </c>
      <c r="AR21">
        <v>60.835312000000002</v>
      </c>
      <c r="AS21">
        <v>90.104174</v>
      </c>
      <c r="AT21">
        <v>18.590675999999998</v>
      </c>
      <c r="AU21">
        <v>47.464103000000001</v>
      </c>
      <c r="AV21">
        <v>61.368169000000002</v>
      </c>
      <c r="AW21">
        <v>60.033003000000001</v>
      </c>
      <c r="AX21">
        <v>18.468354000000001</v>
      </c>
      <c r="AY21">
        <v>8.2603550000000006</v>
      </c>
      <c r="AZ21">
        <v>59.562980000000003</v>
      </c>
      <c r="BA21">
        <v>36.731924999999997</v>
      </c>
      <c r="BC21">
        <v>1</v>
      </c>
      <c r="BD21" t="s">
        <v>1</v>
      </c>
      <c r="BE21">
        <v>1</v>
      </c>
      <c r="BF21" t="s">
        <v>82</v>
      </c>
    </row>
    <row r="22" spans="1:58" x14ac:dyDescent="0.3">
      <c r="A22">
        <v>58.284616999999997</v>
      </c>
      <c r="B22">
        <v>65.498028000000005</v>
      </c>
      <c r="C22">
        <v>134.714674</v>
      </c>
      <c r="D22">
        <v>137.98647</v>
      </c>
      <c r="E22">
        <v>126.645332</v>
      </c>
      <c r="F22">
        <v>107.434055</v>
      </c>
      <c r="G22" s="2">
        <f t="shared" si="0"/>
        <v>-0.17881924870098215</v>
      </c>
      <c r="H22">
        <v>27.045712999999999</v>
      </c>
      <c r="I22">
        <v>13.841426</v>
      </c>
      <c r="J22">
        <v>130.502816</v>
      </c>
      <c r="K22">
        <v>0.238348</v>
      </c>
      <c r="L22">
        <v>65.731233000000003</v>
      </c>
      <c r="M22">
        <v>59.103509000000003</v>
      </c>
      <c r="N22">
        <v>137.199625</v>
      </c>
      <c r="O22">
        <v>135.59536199999999</v>
      </c>
      <c r="P22">
        <v>134.84055699999999</v>
      </c>
      <c r="Q22">
        <v>130.517135</v>
      </c>
      <c r="R22">
        <v>92.759388999999999</v>
      </c>
      <c r="S22">
        <v>128.19791799999999</v>
      </c>
      <c r="T22">
        <v>-7.36E-4</v>
      </c>
      <c r="U22">
        <v>-2.1477E-2</v>
      </c>
      <c r="V22">
        <v>31.2</v>
      </c>
      <c r="W22">
        <v>-229.91675900000001</v>
      </c>
      <c r="X22">
        <v>130.87823800000001</v>
      </c>
      <c r="Y22">
        <v>-0.30604300000000001</v>
      </c>
      <c r="Z22">
        <v>23.13326</v>
      </c>
      <c r="AA22">
        <v>0.62932299999999997</v>
      </c>
      <c r="AB22" t="s">
        <v>83</v>
      </c>
      <c r="AC22" t="s">
        <v>84</v>
      </c>
      <c r="AD22">
        <v>17.304252000000002</v>
      </c>
      <c r="AE22">
        <v>1.2277849999999999</v>
      </c>
      <c r="AF22">
        <v>2.2834530000000002</v>
      </c>
      <c r="AG22">
        <v>11.736578</v>
      </c>
      <c r="AH22">
        <v>11.846729</v>
      </c>
      <c r="AI22">
        <v>159.17879500000001</v>
      </c>
      <c r="AJ22">
        <v>33.768583</v>
      </c>
      <c r="AK22">
        <v>171.517246</v>
      </c>
      <c r="AL22">
        <v>160.564705</v>
      </c>
      <c r="AM22">
        <v>155.21856500000001</v>
      </c>
      <c r="AN22">
        <v>143.92232899999999</v>
      </c>
      <c r="AO22">
        <v>31.2</v>
      </c>
      <c r="AP22">
        <v>139.75072399999999</v>
      </c>
      <c r="AQ22">
        <v>66.811753999999993</v>
      </c>
      <c r="AR22">
        <v>61.483902</v>
      </c>
      <c r="AS22">
        <v>87.592904000000004</v>
      </c>
      <c r="AT22">
        <v>23.818418999999999</v>
      </c>
      <c r="AU22">
        <v>52.558931000000001</v>
      </c>
      <c r="AV22">
        <v>77.403296999999995</v>
      </c>
      <c r="AW22">
        <v>66.721408999999994</v>
      </c>
      <c r="AX22">
        <v>14.625864</v>
      </c>
      <c r="AY22">
        <v>13.938038000000001</v>
      </c>
      <c r="AZ22">
        <v>54.329887999999997</v>
      </c>
      <c r="BA22">
        <v>34.429191000000003</v>
      </c>
      <c r="BC22">
        <v>1</v>
      </c>
      <c r="BD22" t="s">
        <v>1</v>
      </c>
      <c r="BE22">
        <v>1</v>
      </c>
      <c r="BF22" t="s">
        <v>85</v>
      </c>
    </row>
    <row r="23" spans="1:58" x14ac:dyDescent="0.3">
      <c r="A23">
        <v>60.172635999999997</v>
      </c>
      <c r="B23">
        <v>70.213172999999998</v>
      </c>
      <c r="C23">
        <v>138.844628</v>
      </c>
      <c r="D23">
        <v>136.08885900000001</v>
      </c>
      <c r="E23">
        <v>132.07794899999999</v>
      </c>
      <c r="F23">
        <v>119.479968</v>
      </c>
      <c r="G23" s="2">
        <f t="shared" si="0"/>
        <v>-0.10544011026183059</v>
      </c>
      <c r="H23">
        <v>29.162980999999998</v>
      </c>
      <c r="I23">
        <v>14.242338999999999</v>
      </c>
      <c r="J23">
        <v>129.81986000000001</v>
      </c>
      <c r="K23">
        <v>14.808187</v>
      </c>
      <c r="L23">
        <v>65.063558</v>
      </c>
      <c r="M23">
        <v>61.584164999999999</v>
      </c>
      <c r="N23">
        <v>135.51427699999999</v>
      </c>
      <c r="O23">
        <v>138.83600100000001</v>
      </c>
      <c r="P23">
        <v>132.58101500000001</v>
      </c>
      <c r="Q23">
        <v>130.10277400000001</v>
      </c>
      <c r="R23">
        <v>93.483023000000003</v>
      </c>
      <c r="S23">
        <v>126.814542</v>
      </c>
      <c r="T23">
        <v>-7.7499999999999997E-4</v>
      </c>
      <c r="U23">
        <v>1.0014E-2</v>
      </c>
      <c r="V23">
        <v>32</v>
      </c>
      <c r="W23">
        <v>-235.76617999999999</v>
      </c>
      <c r="X23">
        <v>129.055149</v>
      </c>
      <c r="Y23">
        <v>-0.57546799999999998</v>
      </c>
      <c r="Z23">
        <v>24.918161999999999</v>
      </c>
      <c r="AA23">
        <v>0.66806699999999997</v>
      </c>
      <c r="AB23">
        <v>519808.31692399998</v>
      </c>
      <c r="AC23">
        <v>0.99260599999999999</v>
      </c>
      <c r="AD23">
        <v>20.178464999999999</v>
      </c>
      <c r="AE23">
        <v>0.58859099999999998</v>
      </c>
      <c r="AF23">
        <v>2.3074330000000001</v>
      </c>
      <c r="AG23">
        <v>9.5312999999999995E-2</v>
      </c>
      <c r="AH23">
        <v>8.4544999999999995E-2</v>
      </c>
      <c r="AI23">
        <v>155.58702299999999</v>
      </c>
      <c r="AJ23">
        <v>32</v>
      </c>
      <c r="AK23">
        <v>170.46338900000001</v>
      </c>
      <c r="AL23">
        <v>157.61372900000001</v>
      </c>
      <c r="AM23">
        <v>150.21097399999999</v>
      </c>
      <c r="AN23">
        <v>142.72896499999999</v>
      </c>
      <c r="AO23">
        <v>32</v>
      </c>
      <c r="AP23">
        <v>138.068127</v>
      </c>
      <c r="AQ23">
        <v>67.980091000000002</v>
      </c>
      <c r="AR23">
        <v>61.344284000000002</v>
      </c>
      <c r="AS23">
        <v>87.892039999999994</v>
      </c>
      <c r="AT23">
        <v>0</v>
      </c>
      <c r="AU23">
        <v>45.148015000000001</v>
      </c>
      <c r="AV23">
        <v>90.632911000000007</v>
      </c>
      <c r="AW23">
        <v>70.067165000000003</v>
      </c>
      <c r="AX23">
        <v>24.341771999999999</v>
      </c>
      <c r="AY23">
        <v>35.636142999999997</v>
      </c>
      <c r="AZ23">
        <v>59.555840000000003</v>
      </c>
      <c r="BA23">
        <v>37.084240999999999</v>
      </c>
      <c r="BC23">
        <v>1</v>
      </c>
      <c r="BD23" t="s">
        <v>1</v>
      </c>
      <c r="BE23">
        <v>1</v>
      </c>
      <c r="BF23" t="s">
        <v>86</v>
      </c>
    </row>
    <row r="24" spans="1:58" x14ac:dyDescent="0.3">
      <c r="A24">
        <v>56.401729000000003</v>
      </c>
      <c r="B24">
        <v>65.818262000000004</v>
      </c>
      <c r="C24">
        <v>130.12129400000001</v>
      </c>
      <c r="D24">
        <v>127.677952</v>
      </c>
      <c r="E24">
        <v>123.683156</v>
      </c>
      <c r="F24">
        <v>112.010052</v>
      </c>
      <c r="G24" s="2">
        <f t="shared" si="0"/>
        <v>-0.10421478957977802</v>
      </c>
      <c r="H24">
        <v>27.324828</v>
      </c>
      <c r="I24">
        <v>13.340486</v>
      </c>
      <c r="J24">
        <v>122.004233</v>
      </c>
      <c r="K24">
        <v>13.702042</v>
      </c>
      <c r="L24">
        <v>61.096468000000002</v>
      </c>
      <c r="M24">
        <v>57.744081000000001</v>
      </c>
      <c r="N24">
        <v>127.14448899999999</v>
      </c>
      <c r="O24">
        <v>130.41191000000001</v>
      </c>
      <c r="P24">
        <v>124.396388</v>
      </c>
      <c r="Q24">
        <v>122.258895</v>
      </c>
      <c r="R24">
        <v>87.741091999999995</v>
      </c>
      <c r="S24">
        <v>119.183348</v>
      </c>
      <c r="T24">
        <v>-7.1400000000000001E-4</v>
      </c>
      <c r="U24">
        <v>-7.1205000000000004E-2</v>
      </c>
      <c r="V24">
        <v>29.984000000000002</v>
      </c>
      <c r="W24">
        <v>-220.91748999999999</v>
      </c>
      <c r="X24">
        <v>121.29120399999999</v>
      </c>
      <c r="Y24">
        <v>-0.53908100000000003</v>
      </c>
      <c r="Z24">
        <v>23.384374999999999</v>
      </c>
      <c r="AA24">
        <v>0.62523899999999999</v>
      </c>
      <c r="AB24">
        <v>487004.95494199998</v>
      </c>
      <c r="AC24">
        <v>0.930284</v>
      </c>
      <c r="AD24">
        <v>18.918572999999999</v>
      </c>
      <c r="AE24">
        <v>0.58576099999999998</v>
      </c>
      <c r="AF24">
        <v>2.1617169999999999</v>
      </c>
      <c r="AG24">
        <v>8.8565000000000005E-2</v>
      </c>
      <c r="AH24">
        <v>7.8978000000000007E-2</v>
      </c>
      <c r="AI24">
        <v>145.940573</v>
      </c>
      <c r="AJ24">
        <v>29.984000000000002</v>
      </c>
      <c r="AK24">
        <v>159.99453399999999</v>
      </c>
      <c r="AL24">
        <v>147.82110599999999</v>
      </c>
      <c r="AM24">
        <v>143.991411</v>
      </c>
      <c r="AN24">
        <v>133.94091900000001</v>
      </c>
      <c r="AO24">
        <v>29.984000000000002</v>
      </c>
      <c r="AP24">
        <v>129.57080999999999</v>
      </c>
      <c r="AQ24">
        <v>63.653652999999998</v>
      </c>
      <c r="AR24">
        <v>57.612997999999997</v>
      </c>
      <c r="AS24">
        <v>82.393332000000001</v>
      </c>
      <c r="AT24">
        <v>0</v>
      </c>
      <c r="AU24">
        <v>42.241076999999997</v>
      </c>
      <c r="AV24">
        <v>84.923038000000005</v>
      </c>
      <c r="AW24">
        <v>65.047252999999998</v>
      </c>
      <c r="AX24">
        <v>22.808240999999999</v>
      </c>
      <c r="AY24">
        <v>34.860889</v>
      </c>
      <c r="AZ24">
        <v>55.803381999999999</v>
      </c>
      <c r="BA24">
        <v>34.797307000000004</v>
      </c>
      <c r="BC24">
        <v>1</v>
      </c>
      <c r="BD24" t="s">
        <v>1</v>
      </c>
      <c r="BE24">
        <v>1</v>
      </c>
      <c r="BF24" t="s">
        <v>87</v>
      </c>
    </row>
    <row r="25" spans="1:58" x14ac:dyDescent="0.3">
      <c r="A25">
        <v>33.157403000000002</v>
      </c>
      <c r="B25">
        <v>40.278204000000002</v>
      </c>
      <c r="C25">
        <v>139.01674499999999</v>
      </c>
      <c r="D25">
        <v>151.95265699999999</v>
      </c>
      <c r="E25">
        <v>84.448652999999993</v>
      </c>
      <c r="F25">
        <v>65.756803000000005</v>
      </c>
      <c r="G25" s="2">
        <f t="shared" si="0"/>
        <v>-0.28425728057369193</v>
      </c>
      <c r="H25">
        <v>29.185110000000002</v>
      </c>
      <c r="I25">
        <v>14.218781</v>
      </c>
      <c r="J25">
        <v>136.44640799999999</v>
      </c>
      <c r="K25">
        <v>3.524146</v>
      </c>
      <c r="L25">
        <v>32.974190999999998</v>
      </c>
      <c r="M25">
        <v>33.602088999999999</v>
      </c>
      <c r="N25">
        <v>151.090915</v>
      </c>
      <c r="O25">
        <v>140.086724</v>
      </c>
      <c r="P25">
        <v>148.064303</v>
      </c>
      <c r="Q25">
        <v>136.720663</v>
      </c>
      <c r="R25">
        <v>97.560123000000004</v>
      </c>
      <c r="S25">
        <v>135.87770599999999</v>
      </c>
      <c r="T25">
        <v>-7.5199999999999996E-4</v>
      </c>
      <c r="U25">
        <v>-1.893705</v>
      </c>
      <c r="V25">
        <v>32</v>
      </c>
      <c r="W25">
        <v>-235.78961200000001</v>
      </c>
      <c r="X25">
        <v>136.665774</v>
      </c>
      <c r="Y25">
        <v>-0.575712</v>
      </c>
      <c r="Z25">
        <v>23.080925000000001</v>
      </c>
      <c r="AA25">
        <v>0.68063899999999999</v>
      </c>
      <c r="AB25">
        <v>268268.28982399998</v>
      </c>
      <c r="AC25">
        <v>0.96725399999999995</v>
      </c>
      <c r="AD25">
        <v>20.231856000000001</v>
      </c>
      <c r="AE25">
        <v>1.012937</v>
      </c>
      <c r="AF25">
        <v>4.1926110000000003</v>
      </c>
      <c r="AG25">
        <v>0.106751</v>
      </c>
      <c r="AH25">
        <v>8.7079000000000004E-2</v>
      </c>
      <c r="AI25">
        <v>179.27224799999999</v>
      </c>
      <c r="AJ25">
        <v>32</v>
      </c>
      <c r="AK25">
        <v>196.67718099999999</v>
      </c>
      <c r="AL25">
        <v>176.39245700000001</v>
      </c>
      <c r="AM25">
        <v>180.05187100000001</v>
      </c>
      <c r="AN25">
        <v>160.86833999999999</v>
      </c>
      <c r="AO25">
        <v>32</v>
      </c>
      <c r="AP25">
        <v>156.27383399999999</v>
      </c>
      <c r="AQ25">
        <v>68.259062999999998</v>
      </c>
      <c r="AR25">
        <v>60.251514999999998</v>
      </c>
      <c r="AS25">
        <v>91.422589000000002</v>
      </c>
      <c r="AT25">
        <v>25.196013000000001</v>
      </c>
      <c r="AU25">
        <v>44.625109000000002</v>
      </c>
      <c r="AV25">
        <v>8.0604580000000006</v>
      </c>
      <c r="AW25">
        <v>60.599454999999999</v>
      </c>
      <c r="AX25">
        <v>23.794398000000001</v>
      </c>
      <c r="AY25">
        <v>16.653880000000001</v>
      </c>
      <c r="AZ25">
        <v>59.544542999999997</v>
      </c>
      <c r="BA25">
        <v>35.142471999999998</v>
      </c>
      <c r="BC25">
        <v>1</v>
      </c>
      <c r="BD25" t="s">
        <v>1</v>
      </c>
      <c r="BE25">
        <v>1</v>
      </c>
      <c r="BF25" t="s">
        <v>88</v>
      </c>
    </row>
    <row r="26" spans="1:58" x14ac:dyDescent="0.3">
      <c r="A26">
        <v>26.647841</v>
      </c>
      <c r="B26">
        <v>30.146498999999999</v>
      </c>
      <c r="C26">
        <v>138.90464</v>
      </c>
      <c r="D26">
        <v>158.922866</v>
      </c>
      <c r="E26">
        <v>71.207081000000002</v>
      </c>
      <c r="F26">
        <v>52.923434999999998</v>
      </c>
      <c r="G26" s="2">
        <f t="shared" si="0"/>
        <v>-0.34547353171614814</v>
      </c>
      <c r="H26">
        <v>29.201518</v>
      </c>
      <c r="I26">
        <v>14.194552</v>
      </c>
      <c r="J26">
        <v>137.07923600000001</v>
      </c>
      <c r="K26">
        <v>3.5307300000000001</v>
      </c>
      <c r="L26">
        <v>18.352568000000002</v>
      </c>
      <c r="M26">
        <v>26.346550000000001</v>
      </c>
      <c r="N26">
        <v>157.62703500000001</v>
      </c>
      <c r="O26">
        <v>140.130132</v>
      </c>
      <c r="P26">
        <v>154.029121</v>
      </c>
      <c r="Q26">
        <v>137.433742</v>
      </c>
      <c r="R26">
        <v>97.912422000000007</v>
      </c>
      <c r="S26">
        <v>136.833628</v>
      </c>
      <c r="T26">
        <v>-7.5600000000000005E-4</v>
      </c>
      <c r="U26">
        <v>-1.8893470000000001</v>
      </c>
      <c r="V26">
        <v>32</v>
      </c>
      <c r="W26">
        <v>-235.813839</v>
      </c>
      <c r="X26">
        <v>137.349829</v>
      </c>
      <c r="Y26">
        <v>-0.59501599999999999</v>
      </c>
      <c r="Z26">
        <v>21.963961999999999</v>
      </c>
      <c r="AA26">
        <v>0.66270899999999999</v>
      </c>
      <c r="AB26">
        <v>212332.417946</v>
      </c>
      <c r="AC26">
        <v>0.95731900000000003</v>
      </c>
      <c r="AD26">
        <v>20.114581000000001</v>
      </c>
      <c r="AE26">
        <v>1.1209800000000001</v>
      </c>
      <c r="AF26">
        <v>5.2126910000000004</v>
      </c>
      <c r="AG26">
        <v>8.7344000000000005E-2</v>
      </c>
      <c r="AH26">
        <v>8.1179000000000001E-2</v>
      </c>
      <c r="AI26">
        <v>186.624843</v>
      </c>
      <c r="AJ26">
        <v>32</v>
      </c>
      <c r="AK26">
        <v>197.971439</v>
      </c>
      <c r="AL26">
        <v>179.10456500000001</v>
      </c>
      <c r="AM26">
        <v>181.68563499999999</v>
      </c>
      <c r="AN26">
        <v>169.06905599999999</v>
      </c>
      <c r="AO26">
        <v>32</v>
      </c>
      <c r="AP26">
        <v>163.23704799999999</v>
      </c>
      <c r="AQ26">
        <v>68.360712000000007</v>
      </c>
      <c r="AR26">
        <v>59.355136999999999</v>
      </c>
      <c r="AS26">
        <v>92.525378000000003</v>
      </c>
      <c r="AT26">
        <v>28.196013000000001</v>
      </c>
      <c r="AU26">
        <v>41.636769000000001</v>
      </c>
      <c r="AV26">
        <v>11.140841999999999</v>
      </c>
      <c r="AW26">
        <v>41.874740000000003</v>
      </c>
      <c r="AX26">
        <v>18.794398000000001</v>
      </c>
      <c r="AY26">
        <v>16.227428</v>
      </c>
      <c r="AZ26">
        <v>59.541549000000003</v>
      </c>
      <c r="BA26">
        <v>34.010410999999998</v>
      </c>
      <c r="BC26">
        <v>1</v>
      </c>
      <c r="BD26" t="s">
        <v>1</v>
      </c>
      <c r="BE26">
        <v>1</v>
      </c>
      <c r="BF26" t="s">
        <v>89</v>
      </c>
    </row>
    <row r="27" spans="1:58" x14ac:dyDescent="0.3">
      <c r="A27">
        <v>49.790633999999997</v>
      </c>
      <c r="B27">
        <v>59.812255999999998</v>
      </c>
      <c r="C27">
        <v>138.840046</v>
      </c>
      <c r="D27">
        <v>143.93039099999999</v>
      </c>
      <c r="E27">
        <v>114.59600399999999</v>
      </c>
      <c r="F27">
        <v>98.784893999999994</v>
      </c>
      <c r="G27" s="2">
        <f t="shared" si="0"/>
        <v>-0.16005594944506393</v>
      </c>
      <c r="H27">
        <v>29.164674000000002</v>
      </c>
      <c r="I27">
        <v>14.193161</v>
      </c>
      <c r="J27">
        <v>134.94006099999999</v>
      </c>
      <c r="K27">
        <v>2.2018870000000001</v>
      </c>
      <c r="L27">
        <v>59.119081999999999</v>
      </c>
      <c r="M27">
        <v>50.651763000000003</v>
      </c>
      <c r="N27">
        <v>143.13308499999999</v>
      </c>
      <c r="O27">
        <v>139.55493300000001</v>
      </c>
      <c r="P27">
        <v>140.89379</v>
      </c>
      <c r="Q27">
        <v>134.97766799999999</v>
      </c>
      <c r="R27">
        <v>96.691646000000006</v>
      </c>
      <c r="S27">
        <v>133.35545999999999</v>
      </c>
      <c r="T27">
        <v>-7.2499999999999995E-4</v>
      </c>
      <c r="U27">
        <v>-1.005E-3</v>
      </c>
      <c r="V27">
        <v>32</v>
      </c>
      <c r="W27">
        <v>-235.81526299999999</v>
      </c>
      <c r="X27">
        <v>135.334529</v>
      </c>
      <c r="Y27">
        <v>-0.68158300000000005</v>
      </c>
      <c r="Z27">
        <v>24.482223000000001</v>
      </c>
      <c r="AA27">
        <v>0.68887299999999996</v>
      </c>
      <c r="AB27">
        <v>416570.91850999999</v>
      </c>
      <c r="AC27">
        <v>0.98421400000000003</v>
      </c>
      <c r="AD27">
        <v>19.763009</v>
      </c>
      <c r="AE27">
        <v>0.650644</v>
      </c>
      <c r="AF27">
        <v>2.7884829999999998</v>
      </c>
      <c r="AG27">
        <v>6.7899000000000001E-2</v>
      </c>
      <c r="AH27">
        <v>6.8793999999999994E-2</v>
      </c>
      <c r="AI27">
        <v>167.51770099999999</v>
      </c>
      <c r="AJ27">
        <v>32</v>
      </c>
      <c r="AK27">
        <v>182.85539399999999</v>
      </c>
      <c r="AL27">
        <v>167.736964</v>
      </c>
      <c r="AM27">
        <v>164.76422199999999</v>
      </c>
      <c r="AN27">
        <v>150.441777</v>
      </c>
      <c r="AO27">
        <v>32</v>
      </c>
      <c r="AP27">
        <v>145.822306</v>
      </c>
      <c r="AQ27">
        <v>72.252635999999995</v>
      </c>
      <c r="AR27">
        <v>63.917043</v>
      </c>
      <c r="AS27">
        <v>90.974729999999994</v>
      </c>
      <c r="AT27">
        <v>21.772151999999998</v>
      </c>
      <c r="AU27">
        <v>54.911506000000003</v>
      </c>
      <c r="AV27">
        <v>51.869607000000002</v>
      </c>
      <c r="AW27">
        <v>79.894110999999995</v>
      </c>
      <c r="AX27">
        <v>31.735441000000002</v>
      </c>
      <c r="AY27">
        <v>29.898242</v>
      </c>
      <c r="AZ27">
        <v>59.601323000000001</v>
      </c>
      <c r="BA27">
        <v>37.073805</v>
      </c>
      <c r="BB27" t="s">
        <v>90</v>
      </c>
      <c r="BC27">
        <v>1</v>
      </c>
      <c r="BD27" t="s">
        <v>1</v>
      </c>
      <c r="BE27">
        <v>1</v>
      </c>
      <c r="BF27" t="s">
        <v>91</v>
      </c>
    </row>
    <row r="28" spans="1:58" x14ac:dyDescent="0.3">
      <c r="A28">
        <v>40.643028000000001</v>
      </c>
      <c r="B28">
        <v>49.580584000000002</v>
      </c>
      <c r="C28">
        <v>113.627624</v>
      </c>
      <c r="D28">
        <v>116.95618</v>
      </c>
      <c r="E28">
        <v>92.773358999999999</v>
      </c>
      <c r="F28">
        <v>80.459605999999994</v>
      </c>
      <c r="G28" s="2">
        <f t="shared" si="0"/>
        <v>-0.15304267087760789</v>
      </c>
      <c r="H28">
        <v>23.828682000000001</v>
      </c>
      <c r="I28">
        <v>11.594476</v>
      </c>
      <c r="J28">
        <v>109.65564999999999</v>
      </c>
      <c r="K28">
        <v>4.858428</v>
      </c>
      <c r="L28">
        <v>47.443655</v>
      </c>
      <c r="M28">
        <v>41.456899999999997</v>
      </c>
      <c r="N28">
        <v>116.34147900000001</v>
      </c>
      <c r="O28">
        <v>114.147036</v>
      </c>
      <c r="P28">
        <v>114.44728499999999</v>
      </c>
      <c r="Q28">
        <v>109.78849</v>
      </c>
      <c r="R28">
        <v>78.826323000000002</v>
      </c>
      <c r="S28">
        <v>108.365899</v>
      </c>
      <c r="T28">
        <v>-5.9699999999999998E-4</v>
      </c>
      <c r="U28">
        <v>-7.6800000000000002E-4</v>
      </c>
      <c r="V28">
        <v>26.143999999999998</v>
      </c>
      <c r="W28">
        <v>-192.66240099999999</v>
      </c>
      <c r="X28">
        <v>109.809862</v>
      </c>
      <c r="Y28">
        <v>-0.47595399999999999</v>
      </c>
      <c r="Z28">
        <v>20.044768000000001</v>
      </c>
      <c r="AA28">
        <v>0.56276800000000005</v>
      </c>
      <c r="AB28">
        <v>340536.46490800002</v>
      </c>
      <c r="AC28">
        <v>0.80423699999999998</v>
      </c>
      <c r="AD28">
        <v>16.895868</v>
      </c>
      <c r="AE28">
        <v>0.414016</v>
      </c>
      <c r="AF28">
        <v>2.284151</v>
      </c>
      <c r="AG28">
        <v>5.5003999999999997E-2</v>
      </c>
      <c r="AH28">
        <v>5.3603999999999999E-2</v>
      </c>
      <c r="AI28">
        <v>136.28847200000001</v>
      </c>
      <c r="AJ28">
        <v>26.143999999999998</v>
      </c>
      <c r="AK28">
        <v>149.16917900000001</v>
      </c>
      <c r="AL28">
        <v>135.974603</v>
      </c>
      <c r="AM28">
        <v>131.796232</v>
      </c>
      <c r="AN28">
        <v>122.472129</v>
      </c>
      <c r="AO28">
        <v>26.143999999999998</v>
      </c>
      <c r="AP28">
        <v>118.47995400000001</v>
      </c>
      <c r="AQ28">
        <v>59.040328000000002</v>
      </c>
      <c r="AR28">
        <v>52.296584000000003</v>
      </c>
      <c r="AS28">
        <v>74.231582000000003</v>
      </c>
      <c r="AT28">
        <v>17.787848</v>
      </c>
      <c r="AU28">
        <v>45.823785000000001</v>
      </c>
      <c r="AV28">
        <v>42.377468999999998</v>
      </c>
      <c r="AW28">
        <v>65.369997999999995</v>
      </c>
      <c r="AX28">
        <v>25.927855999999998</v>
      </c>
      <c r="AY28">
        <v>26.800712000000001</v>
      </c>
      <c r="AZ28">
        <v>48.696319000000003</v>
      </c>
      <c r="BA28">
        <v>30.344726000000001</v>
      </c>
      <c r="BB28" t="s">
        <v>90</v>
      </c>
      <c r="BC28">
        <v>1</v>
      </c>
      <c r="BD28" t="s">
        <v>1</v>
      </c>
      <c r="BE28">
        <v>1</v>
      </c>
      <c r="BF28" t="s">
        <v>92</v>
      </c>
    </row>
    <row r="29" spans="1:58" x14ac:dyDescent="0.3">
      <c r="A29">
        <v>49.795121000000002</v>
      </c>
      <c r="B29">
        <v>60.414774000000001</v>
      </c>
      <c r="C29">
        <v>161.21373399999999</v>
      </c>
      <c r="D29">
        <v>156.18790100000001</v>
      </c>
      <c r="E29">
        <v>114.65819500000001</v>
      </c>
      <c r="F29">
        <v>97.022857000000002</v>
      </c>
      <c r="G29" s="2">
        <f t="shared" si="0"/>
        <v>-0.18176477734519819</v>
      </c>
      <c r="H29">
        <v>29.094017000000001</v>
      </c>
      <c r="I29">
        <v>14.206397000000001</v>
      </c>
      <c r="J29">
        <v>157.733473</v>
      </c>
      <c r="K29">
        <v>2.9162940000000002</v>
      </c>
      <c r="L29">
        <v>58.990758999999997</v>
      </c>
      <c r="M29">
        <v>50.665455000000001</v>
      </c>
      <c r="N29">
        <v>155.28208000000001</v>
      </c>
      <c r="O29">
        <v>162.29287400000001</v>
      </c>
      <c r="P29">
        <v>152.86604199999999</v>
      </c>
      <c r="Q29">
        <v>157.99678700000001</v>
      </c>
      <c r="R29">
        <v>107.121377</v>
      </c>
      <c r="S29">
        <v>156.412014</v>
      </c>
      <c r="T29">
        <v>-7.3999999999999999E-4</v>
      </c>
      <c r="U29">
        <v>-1.7041299999999999</v>
      </c>
      <c r="V29">
        <v>32</v>
      </c>
      <c r="W29">
        <v>-235.80216100000001</v>
      </c>
      <c r="X29">
        <v>158.109092</v>
      </c>
      <c r="Y29">
        <v>-0.32248900000000003</v>
      </c>
      <c r="Z29">
        <v>27.573136000000002</v>
      </c>
      <c r="AA29">
        <v>0.69031900000000002</v>
      </c>
      <c r="AB29">
        <v>391034.71498500003</v>
      </c>
      <c r="AC29">
        <v>0.97045599999999999</v>
      </c>
      <c r="AD29">
        <v>20.361450999999999</v>
      </c>
      <c r="AE29">
        <v>0.87049600000000005</v>
      </c>
      <c r="AF29">
        <v>3.2375479999999999</v>
      </c>
      <c r="AG29">
        <v>8.1300999999999998E-2</v>
      </c>
      <c r="AH29">
        <v>8.6015999999999995E-2</v>
      </c>
      <c r="AI29">
        <v>184.25156200000001</v>
      </c>
      <c r="AJ29">
        <v>32</v>
      </c>
      <c r="AK29">
        <v>201.558164</v>
      </c>
      <c r="AL29">
        <v>182.038239</v>
      </c>
      <c r="AM29">
        <v>185.07829699999999</v>
      </c>
      <c r="AN29">
        <v>164.229771</v>
      </c>
      <c r="AO29">
        <v>32</v>
      </c>
      <c r="AP29">
        <v>158.71641500000001</v>
      </c>
      <c r="AQ29">
        <v>72.233046000000002</v>
      </c>
      <c r="AR29">
        <v>65.565303999999998</v>
      </c>
      <c r="AS29">
        <v>98.724958999999998</v>
      </c>
      <c r="AT29">
        <v>33.974684000000003</v>
      </c>
      <c r="AU29">
        <v>53.084831000000001</v>
      </c>
      <c r="AV29">
        <v>22.022113000000001</v>
      </c>
      <c r="AW29">
        <v>85.608192000000003</v>
      </c>
      <c r="AX29">
        <v>31.735441000000002</v>
      </c>
      <c r="AY29">
        <v>43.345180999999997</v>
      </c>
      <c r="AZ29">
        <v>59.621594999999999</v>
      </c>
      <c r="BA29">
        <v>40.289133999999997</v>
      </c>
      <c r="BB29" t="s">
        <v>90</v>
      </c>
      <c r="BC29">
        <v>1</v>
      </c>
      <c r="BD29" t="s">
        <v>1</v>
      </c>
      <c r="BE29">
        <v>1</v>
      </c>
      <c r="BF29" t="s">
        <v>93</v>
      </c>
    </row>
    <row r="30" spans="1:58" x14ac:dyDescent="0.3">
      <c r="A30">
        <v>46.897303000000001</v>
      </c>
      <c r="B30">
        <v>56.453111</v>
      </c>
      <c r="C30">
        <v>151.86659499999999</v>
      </c>
      <c r="D30">
        <v>146.76084299999999</v>
      </c>
      <c r="E30">
        <v>107.817149</v>
      </c>
      <c r="F30">
        <v>91.468067000000005</v>
      </c>
      <c r="G30" s="2">
        <f t="shared" si="0"/>
        <v>-0.17874087139066791</v>
      </c>
      <c r="H30">
        <v>27.43683</v>
      </c>
      <c r="I30">
        <v>13.400518999999999</v>
      </c>
      <c r="J30">
        <v>148.643224</v>
      </c>
      <c r="K30">
        <v>2.4902000000000002</v>
      </c>
      <c r="L30">
        <v>55.229182999999999</v>
      </c>
      <c r="M30">
        <v>47.717460000000003</v>
      </c>
      <c r="N30">
        <v>145.981314</v>
      </c>
      <c r="O30">
        <v>153.02570299999999</v>
      </c>
      <c r="P30">
        <v>143.66214199999999</v>
      </c>
      <c r="Q30">
        <v>148.94273799999999</v>
      </c>
      <c r="R30">
        <v>100.999559</v>
      </c>
      <c r="S30">
        <v>147.437558</v>
      </c>
      <c r="T30">
        <v>-6.9399999999999996E-4</v>
      </c>
      <c r="U30">
        <v>-1.646549</v>
      </c>
      <c r="V30">
        <v>30.175999999999998</v>
      </c>
      <c r="W30">
        <v>-222.35763399999999</v>
      </c>
      <c r="X30">
        <v>149.044678</v>
      </c>
      <c r="Y30">
        <v>-0.29120299999999999</v>
      </c>
      <c r="Z30">
        <v>26.001425999999999</v>
      </c>
      <c r="AA30">
        <v>0.65002800000000005</v>
      </c>
      <c r="AB30">
        <v>368061.49316399998</v>
      </c>
      <c r="AC30">
        <v>0.91481100000000004</v>
      </c>
      <c r="AD30">
        <v>18.743058000000001</v>
      </c>
      <c r="AE30">
        <v>0.81061000000000005</v>
      </c>
      <c r="AF30">
        <v>3.053712</v>
      </c>
      <c r="AG30">
        <v>7.3802000000000006E-2</v>
      </c>
      <c r="AH30">
        <v>8.2766000000000006E-2</v>
      </c>
      <c r="AI30">
        <v>173.61316199999999</v>
      </c>
      <c r="AJ30">
        <v>30.175999999999998</v>
      </c>
      <c r="AK30">
        <v>188.89792800000001</v>
      </c>
      <c r="AL30">
        <v>170.622409</v>
      </c>
      <c r="AM30">
        <v>173.47326799999999</v>
      </c>
      <c r="AN30">
        <v>154.38441</v>
      </c>
      <c r="AO30">
        <v>30.175999999999998</v>
      </c>
      <c r="AP30">
        <v>149.25346300000001</v>
      </c>
      <c r="AQ30">
        <v>68.091702999999995</v>
      </c>
      <c r="AR30">
        <v>61.853881999999999</v>
      </c>
      <c r="AS30">
        <v>93.014039999999994</v>
      </c>
      <c r="AT30">
        <v>32.038127000000003</v>
      </c>
      <c r="AU30">
        <v>49.911870999999998</v>
      </c>
      <c r="AV30">
        <v>20.766853000000001</v>
      </c>
      <c r="AW30">
        <v>80.987324000000001</v>
      </c>
      <c r="AX30">
        <v>29.926521000000001</v>
      </c>
      <c r="AY30">
        <v>41.198016000000003</v>
      </c>
      <c r="AZ30">
        <v>56.223889</v>
      </c>
      <c r="BA30">
        <v>37.982878999999997</v>
      </c>
      <c r="BB30" t="s">
        <v>90</v>
      </c>
      <c r="BC30">
        <v>1</v>
      </c>
      <c r="BD30" t="s">
        <v>1</v>
      </c>
      <c r="BE30">
        <v>1</v>
      </c>
      <c r="BF30" t="s">
        <v>94</v>
      </c>
    </row>
    <row r="31" spans="1:58" x14ac:dyDescent="0.3">
      <c r="A31">
        <v>49.777968000000001</v>
      </c>
      <c r="B31">
        <v>59.779018999999998</v>
      </c>
      <c r="C31">
        <v>185.93578199999999</v>
      </c>
      <c r="D31">
        <v>166.42883699999999</v>
      </c>
      <c r="E31">
        <v>113.547985</v>
      </c>
      <c r="F31">
        <v>95.389537000000004</v>
      </c>
      <c r="G31" s="2">
        <f t="shared" si="0"/>
        <v>-0.19036100363921457</v>
      </c>
      <c r="H31">
        <v>29.018478999999999</v>
      </c>
      <c r="I31">
        <v>14.219075999999999</v>
      </c>
      <c r="J31">
        <v>182.42964799999999</v>
      </c>
      <c r="K31">
        <v>6.1818239999999998</v>
      </c>
      <c r="L31">
        <v>55.262863000000003</v>
      </c>
      <c r="M31">
        <v>50.694349000000003</v>
      </c>
      <c r="N31">
        <v>165.579813</v>
      </c>
      <c r="O31">
        <v>187.45463100000001</v>
      </c>
      <c r="P31">
        <v>162.98711700000001</v>
      </c>
      <c r="Q31">
        <v>182.818005</v>
      </c>
      <c r="R31">
        <v>117.241632</v>
      </c>
      <c r="S31">
        <v>181.37403900000001</v>
      </c>
      <c r="T31">
        <v>-7.4799999999999997E-4</v>
      </c>
      <c r="U31">
        <v>-1.585485</v>
      </c>
      <c r="V31">
        <v>32</v>
      </c>
      <c r="W31">
        <v>-235.789456</v>
      </c>
      <c r="X31">
        <v>182.63616500000001</v>
      </c>
      <c r="Y31">
        <v>-0.26261000000000001</v>
      </c>
      <c r="Z31">
        <v>31.013921</v>
      </c>
      <c r="AA31">
        <v>0.67619300000000004</v>
      </c>
      <c r="AB31">
        <v>365663.38819700002</v>
      </c>
      <c r="AC31">
        <v>0.95535599999999998</v>
      </c>
      <c r="AD31">
        <v>19.742806999999999</v>
      </c>
      <c r="AE31">
        <v>1.023981</v>
      </c>
      <c r="AF31">
        <v>3.7354150000000002</v>
      </c>
      <c r="AG31">
        <v>7.4769000000000002E-2</v>
      </c>
      <c r="AH31">
        <v>7.0723999999999995E-2</v>
      </c>
      <c r="AI31">
        <v>199.93812</v>
      </c>
      <c r="AJ31">
        <v>32</v>
      </c>
      <c r="AK31">
        <v>216.83867599999999</v>
      </c>
      <c r="AL31">
        <v>191.853781</v>
      </c>
      <c r="AM31">
        <v>193.88080600000001</v>
      </c>
      <c r="AN31">
        <v>176.95676499999999</v>
      </c>
      <c r="AO31">
        <v>32</v>
      </c>
      <c r="AP31">
        <v>170.52144699999999</v>
      </c>
      <c r="AQ31">
        <v>72.290674999999993</v>
      </c>
      <c r="AR31">
        <v>67.120339999999999</v>
      </c>
      <c r="AS31">
        <v>105.68758</v>
      </c>
      <c r="AT31">
        <v>55.974684000000003</v>
      </c>
      <c r="AU31">
        <v>57.373193999999998</v>
      </c>
      <c r="AV31">
        <v>22.022113000000001</v>
      </c>
      <c r="AW31">
        <v>54.788137999999996</v>
      </c>
      <c r="AX31">
        <v>31.735441000000002</v>
      </c>
      <c r="AY31">
        <v>54.721221999999997</v>
      </c>
      <c r="AZ31">
        <v>59.637968000000001</v>
      </c>
      <c r="BA31">
        <v>43.888449999999999</v>
      </c>
      <c r="BB31" t="s">
        <v>90</v>
      </c>
      <c r="BC31">
        <v>1</v>
      </c>
      <c r="BD31" t="s">
        <v>1</v>
      </c>
      <c r="BE31">
        <v>1</v>
      </c>
      <c r="BF31" t="s">
        <v>95</v>
      </c>
    </row>
    <row r="32" spans="1:58" x14ac:dyDescent="0.3">
      <c r="A32">
        <v>49.753416999999999</v>
      </c>
      <c r="B32">
        <v>59.662514999999999</v>
      </c>
      <c r="C32">
        <v>214.11495500000001</v>
      </c>
      <c r="D32">
        <v>183.24069800000001</v>
      </c>
      <c r="E32">
        <v>109.313424</v>
      </c>
      <c r="F32">
        <v>92.241258999999999</v>
      </c>
      <c r="G32" s="2">
        <f t="shared" si="0"/>
        <v>-0.18508165635510243</v>
      </c>
      <c r="H32">
        <v>28.934767999999998</v>
      </c>
      <c r="I32">
        <v>14.227715</v>
      </c>
      <c r="J32">
        <v>211.80473799999999</v>
      </c>
      <c r="K32">
        <v>2.6207289999999999</v>
      </c>
      <c r="L32">
        <v>58.002597000000002</v>
      </c>
      <c r="M32">
        <v>50.478642999999998</v>
      </c>
      <c r="N32">
        <v>182.30282299999999</v>
      </c>
      <c r="O32">
        <v>216.10049100000001</v>
      </c>
      <c r="P32">
        <v>179.46099599999999</v>
      </c>
      <c r="Q32">
        <v>211.855673</v>
      </c>
      <c r="R32">
        <v>127.911075</v>
      </c>
      <c r="S32">
        <v>210.62061399999999</v>
      </c>
      <c r="T32">
        <v>-7.3300000000000004E-4</v>
      </c>
      <c r="U32">
        <v>-1.4199630000000001</v>
      </c>
      <c r="V32">
        <v>32</v>
      </c>
      <c r="W32">
        <v>-235.78088600000001</v>
      </c>
      <c r="X32">
        <v>211.91984299999999</v>
      </c>
      <c r="Y32">
        <v>-0.17905699999999999</v>
      </c>
      <c r="Z32">
        <v>34.301605000000002</v>
      </c>
      <c r="AA32">
        <v>0.65467399999999998</v>
      </c>
      <c r="AB32">
        <v>335058.53413300001</v>
      </c>
      <c r="AC32">
        <v>0.92670600000000003</v>
      </c>
      <c r="AD32">
        <v>19.649403</v>
      </c>
      <c r="AE32">
        <v>1.120819</v>
      </c>
      <c r="AF32">
        <v>4.3037869999999998</v>
      </c>
      <c r="AG32">
        <v>6.9398000000000001E-2</v>
      </c>
      <c r="AH32">
        <v>7.0669999999999997E-2</v>
      </c>
      <c r="AI32">
        <v>224.26250099999999</v>
      </c>
      <c r="AJ32">
        <v>32</v>
      </c>
      <c r="AK32">
        <v>237.64911000000001</v>
      </c>
      <c r="AL32">
        <v>209.324151</v>
      </c>
      <c r="AM32">
        <v>196.704903</v>
      </c>
      <c r="AN32">
        <v>196.60054400000001</v>
      </c>
      <c r="AO32">
        <v>32</v>
      </c>
      <c r="AP32">
        <v>188.797811</v>
      </c>
      <c r="AQ32">
        <v>72.382889000000006</v>
      </c>
      <c r="AR32">
        <v>74.247427000000002</v>
      </c>
      <c r="AS32">
        <v>113.37795800000001</v>
      </c>
      <c r="AT32">
        <v>28.240506</v>
      </c>
      <c r="AU32">
        <v>48.857004000000003</v>
      </c>
      <c r="AV32">
        <v>20.302254000000001</v>
      </c>
      <c r="AW32">
        <v>54.242685999999999</v>
      </c>
      <c r="AX32">
        <v>40.314385000000001</v>
      </c>
      <c r="AY32">
        <v>41.928519000000001</v>
      </c>
      <c r="AZ32">
        <v>59.605265000000003</v>
      </c>
      <c r="BA32">
        <v>47.409605999999997</v>
      </c>
      <c r="BB32" t="s">
        <v>90</v>
      </c>
      <c r="BC32">
        <v>1</v>
      </c>
      <c r="BD32" t="s">
        <v>1</v>
      </c>
      <c r="BE32">
        <v>1</v>
      </c>
      <c r="BF32" t="s">
        <v>96</v>
      </c>
    </row>
    <row r="33" spans="1:58" x14ac:dyDescent="0.3">
      <c r="A33">
        <v>37.735993999999998</v>
      </c>
      <c r="B33">
        <v>45.808419000000001</v>
      </c>
      <c r="C33">
        <v>161.83136400000001</v>
      </c>
      <c r="D33">
        <v>137.81445299999999</v>
      </c>
      <c r="E33">
        <v>81.728916999999996</v>
      </c>
      <c r="F33">
        <v>69.999545999999995</v>
      </c>
      <c r="G33" s="2">
        <f t="shared" si="0"/>
        <v>-0.16756352962632073</v>
      </c>
      <c r="H33">
        <v>21.935017999999999</v>
      </c>
      <c r="I33">
        <v>10.785220000000001</v>
      </c>
      <c r="J33">
        <v>160.092445</v>
      </c>
      <c r="K33">
        <v>4.0189370000000002</v>
      </c>
      <c r="L33">
        <v>42.773345999999997</v>
      </c>
      <c r="M33">
        <v>38.328778999999997</v>
      </c>
      <c r="N33">
        <v>137.134467</v>
      </c>
      <c r="O33">
        <v>163.47293400000001</v>
      </c>
      <c r="P33">
        <v>135.072507</v>
      </c>
      <c r="Q33">
        <v>160.18551500000001</v>
      </c>
      <c r="R33">
        <v>96.800751000000005</v>
      </c>
      <c r="S33">
        <v>159.28809200000001</v>
      </c>
      <c r="T33">
        <v>-5.5599999999999996E-4</v>
      </c>
      <c r="U33">
        <v>-1.0798509999999999</v>
      </c>
      <c r="V33">
        <v>24.256</v>
      </c>
      <c r="W33">
        <v>-178.721205</v>
      </c>
      <c r="X33">
        <v>160.12795600000001</v>
      </c>
      <c r="Y33">
        <v>-0.12264700000000001</v>
      </c>
      <c r="Z33">
        <v>25.985863999999999</v>
      </c>
      <c r="AA33">
        <v>0.49699100000000002</v>
      </c>
      <c r="AB33">
        <v>255230.229528</v>
      </c>
      <c r="AC33">
        <v>0.70414399999999999</v>
      </c>
      <c r="AD33">
        <v>15.454268000000001</v>
      </c>
      <c r="AE33">
        <v>0.88011499999999998</v>
      </c>
      <c r="AF33">
        <v>3.2507429999999999</v>
      </c>
      <c r="AG33">
        <v>5.2874999999999998E-2</v>
      </c>
      <c r="AH33">
        <v>5.4354E-2</v>
      </c>
      <c r="AI33">
        <v>168.705826</v>
      </c>
      <c r="AJ33">
        <v>24.256</v>
      </c>
      <c r="AK33">
        <v>178.962538</v>
      </c>
      <c r="AL33">
        <v>157.306411</v>
      </c>
      <c r="AM33">
        <v>147.74663000000001</v>
      </c>
      <c r="AN33">
        <v>148.07243700000001</v>
      </c>
      <c r="AO33">
        <v>24.256</v>
      </c>
      <c r="AP33">
        <v>142.00608</v>
      </c>
      <c r="AQ33">
        <v>54.846378999999999</v>
      </c>
      <c r="AR33">
        <v>56.185817</v>
      </c>
      <c r="AS33">
        <v>85.856684999999999</v>
      </c>
      <c r="AT33">
        <v>21.406303999999999</v>
      </c>
      <c r="AU33">
        <v>37.164169000000001</v>
      </c>
      <c r="AV33">
        <v>15.389108999999999</v>
      </c>
      <c r="AW33">
        <v>41.056071000000003</v>
      </c>
      <c r="AX33">
        <v>30.558304</v>
      </c>
      <c r="AY33">
        <v>33.367094999999999</v>
      </c>
      <c r="AZ33">
        <v>45.182754000000003</v>
      </c>
      <c r="BA33">
        <v>35.935231000000002</v>
      </c>
      <c r="BB33" t="s">
        <v>90</v>
      </c>
      <c r="BC33">
        <v>1</v>
      </c>
      <c r="BD33" t="s">
        <v>1</v>
      </c>
      <c r="BE33">
        <v>1</v>
      </c>
      <c r="BF33" t="s">
        <v>97</v>
      </c>
    </row>
    <row r="34" spans="1:58" x14ac:dyDescent="0.3">
      <c r="A34">
        <v>25.080683000000001</v>
      </c>
      <c r="B34">
        <v>30.280642</v>
      </c>
      <c r="C34">
        <v>107.583945</v>
      </c>
      <c r="D34">
        <v>91.011579999999995</v>
      </c>
      <c r="E34">
        <v>53.921622999999997</v>
      </c>
      <c r="F34">
        <v>46.633758</v>
      </c>
      <c r="G34" s="2">
        <f t="shared" si="0"/>
        <v>-0.15627874125006175</v>
      </c>
      <c r="H34">
        <v>14.584510999999999</v>
      </c>
      <c r="I34">
        <v>7.1715669999999996</v>
      </c>
      <c r="J34">
        <v>106.29617399999999</v>
      </c>
      <c r="K34">
        <v>2.947695</v>
      </c>
      <c r="L34">
        <v>27.787382999999998</v>
      </c>
      <c r="M34">
        <v>25.490715999999999</v>
      </c>
      <c r="N34">
        <v>90.603924000000006</v>
      </c>
      <c r="O34">
        <v>108.69565900000001</v>
      </c>
      <c r="P34">
        <v>89.207965999999999</v>
      </c>
      <c r="Q34">
        <v>106.38534799999999</v>
      </c>
      <c r="R34">
        <v>64.332989999999995</v>
      </c>
      <c r="S34">
        <v>105.795959</v>
      </c>
      <c r="T34">
        <v>-3.7100000000000002E-4</v>
      </c>
      <c r="U34">
        <v>-0.71772000000000002</v>
      </c>
      <c r="V34">
        <v>16.128</v>
      </c>
      <c r="W34">
        <v>-118.832804</v>
      </c>
      <c r="X34">
        <v>106.30922200000001</v>
      </c>
      <c r="Y34">
        <v>-7.6420000000000002E-2</v>
      </c>
      <c r="Z34">
        <v>17.282456</v>
      </c>
      <c r="AA34">
        <v>0.33075500000000002</v>
      </c>
      <c r="AB34">
        <v>169877.13581899999</v>
      </c>
      <c r="AC34">
        <v>0.46888800000000003</v>
      </c>
      <c r="AD34">
        <v>10.1099</v>
      </c>
      <c r="AE34">
        <v>0.57471099999999997</v>
      </c>
      <c r="AF34">
        <v>2.1620050000000002</v>
      </c>
      <c r="AG34">
        <v>3.5612999999999999E-2</v>
      </c>
      <c r="AH34">
        <v>3.6562999999999998E-2</v>
      </c>
      <c r="AI34">
        <v>110.217062</v>
      </c>
      <c r="AJ34">
        <v>16.128</v>
      </c>
      <c r="AK34">
        <v>117.949584</v>
      </c>
      <c r="AL34">
        <v>104.35416499999999</v>
      </c>
      <c r="AM34">
        <v>104.581881</v>
      </c>
      <c r="AN34">
        <v>97.594177000000002</v>
      </c>
      <c r="AO34">
        <v>16.128</v>
      </c>
      <c r="AP34">
        <v>93.841108000000006</v>
      </c>
      <c r="AQ34">
        <v>36.487437</v>
      </c>
      <c r="AR34">
        <v>37.313763000000002</v>
      </c>
      <c r="AS34">
        <v>57.153920999999997</v>
      </c>
      <c r="AT34">
        <v>14.233215</v>
      </c>
      <c r="AU34">
        <v>24.728293000000001</v>
      </c>
      <c r="AV34">
        <v>10.232336</v>
      </c>
      <c r="AW34">
        <v>27.375852999999999</v>
      </c>
      <c r="AX34">
        <v>20.318449999999999</v>
      </c>
      <c r="AY34">
        <v>22.609311999999999</v>
      </c>
      <c r="AZ34">
        <v>30.043118</v>
      </c>
      <c r="BA34">
        <v>23.906354</v>
      </c>
      <c r="BB34" t="s">
        <v>90</v>
      </c>
      <c r="BC34">
        <v>1</v>
      </c>
      <c r="BD34" t="s">
        <v>1</v>
      </c>
      <c r="BE34">
        <v>1</v>
      </c>
      <c r="BF34" t="s">
        <v>98</v>
      </c>
    </row>
    <row r="35" spans="1:58" x14ac:dyDescent="0.3">
      <c r="A35">
        <v>49.770814999999999</v>
      </c>
      <c r="B35">
        <v>60.133139</v>
      </c>
      <c r="C35">
        <v>138.89312000000001</v>
      </c>
      <c r="D35">
        <v>144.228568</v>
      </c>
      <c r="E35">
        <v>108.97188199999999</v>
      </c>
      <c r="F35">
        <v>98.732743999999997</v>
      </c>
      <c r="G35" s="2">
        <f t="shared" si="0"/>
        <v>-0.10370559537978603</v>
      </c>
      <c r="H35">
        <v>29.162451000000001</v>
      </c>
      <c r="I35">
        <v>14.210896999999999</v>
      </c>
      <c r="J35">
        <v>134.792258</v>
      </c>
      <c r="K35">
        <v>2.2397520000000002</v>
      </c>
      <c r="L35">
        <v>59.456511999999996</v>
      </c>
      <c r="M35">
        <v>50.662351000000001</v>
      </c>
      <c r="N35">
        <v>143.39820599999999</v>
      </c>
      <c r="O35">
        <v>139.702766</v>
      </c>
      <c r="P35">
        <v>141.12817100000001</v>
      </c>
      <c r="Q35">
        <v>134.76829799999999</v>
      </c>
      <c r="R35">
        <v>96.711799999999997</v>
      </c>
      <c r="S35">
        <v>133.12749199999999</v>
      </c>
      <c r="T35">
        <v>-7.0699999999999995E-4</v>
      </c>
      <c r="U35">
        <v>-1.924825</v>
      </c>
      <c r="V35">
        <v>32</v>
      </c>
      <c r="W35">
        <v>-235.79744199999999</v>
      </c>
      <c r="X35">
        <v>135.231312</v>
      </c>
      <c r="Y35">
        <v>-0.21256800000000001</v>
      </c>
      <c r="Z35">
        <v>24.517759000000002</v>
      </c>
      <c r="AA35">
        <v>0.68868600000000002</v>
      </c>
      <c r="AB35">
        <v>416744.45243200002</v>
      </c>
      <c r="AC35">
        <v>0.98503700000000005</v>
      </c>
      <c r="AD35">
        <v>20.102809000000001</v>
      </c>
      <c r="AE35">
        <v>0.51974100000000001</v>
      </c>
      <c r="AF35">
        <v>2.790616</v>
      </c>
      <c r="AG35">
        <v>6.6701999999999997E-2</v>
      </c>
      <c r="AH35">
        <v>7.0026000000000005E-2</v>
      </c>
      <c r="AI35">
        <v>167.92414099999999</v>
      </c>
      <c r="AJ35">
        <v>32</v>
      </c>
      <c r="AK35">
        <v>183.66350600000001</v>
      </c>
      <c r="AL35">
        <v>168.18823499999999</v>
      </c>
      <c r="AM35">
        <v>170.089505</v>
      </c>
      <c r="AN35">
        <v>150.74956499999999</v>
      </c>
      <c r="AO35">
        <v>32</v>
      </c>
      <c r="AP35">
        <v>146.27551099999999</v>
      </c>
      <c r="AQ35">
        <v>72.111968000000005</v>
      </c>
      <c r="AR35">
        <v>61.822758999999998</v>
      </c>
      <c r="AS35">
        <v>91.838355000000007</v>
      </c>
      <c r="AT35">
        <v>10</v>
      </c>
      <c r="AU35">
        <v>44.164031000000001</v>
      </c>
      <c r="AV35">
        <v>78.987341999999998</v>
      </c>
      <c r="AW35">
        <v>55.178418000000001</v>
      </c>
      <c r="AX35">
        <v>33.810127000000001</v>
      </c>
      <c r="AY35">
        <v>27.659977999999999</v>
      </c>
      <c r="AZ35">
        <v>59.608066999999998</v>
      </c>
      <c r="BA35">
        <v>37.208983000000003</v>
      </c>
      <c r="BC35">
        <v>1</v>
      </c>
      <c r="BD35" t="s">
        <v>1</v>
      </c>
      <c r="BE35">
        <v>1</v>
      </c>
      <c r="BF35" t="s">
        <v>99</v>
      </c>
    </row>
    <row r="36" spans="1:58" x14ac:dyDescent="0.3">
      <c r="A36">
        <v>49.776828000000002</v>
      </c>
      <c r="B36">
        <v>60.137439999999998</v>
      </c>
      <c r="C36">
        <v>161.240038</v>
      </c>
      <c r="D36">
        <v>155.85779099999999</v>
      </c>
      <c r="E36">
        <v>108.63731</v>
      </c>
      <c r="F36">
        <v>97.211391000000006</v>
      </c>
      <c r="G36" s="2">
        <f t="shared" si="0"/>
        <v>-0.11753683269484327</v>
      </c>
      <c r="H36">
        <v>29.093527999999999</v>
      </c>
      <c r="I36">
        <v>14.208857</v>
      </c>
      <c r="J36">
        <v>157.73891599999999</v>
      </c>
      <c r="K36">
        <v>3.062961</v>
      </c>
      <c r="L36">
        <v>58.866799</v>
      </c>
      <c r="M36">
        <v>50.668013000000002</v>
      </c>
      <c r="N36">
        <v>154.95266699999999</v>
      </c>
      <c r="O36">
        <v>162.50890200000001</v>
      </c>
      <c r="P36">
        <v>152.59581600000001</v>
      </c>
      <c r="Q36">
        <v>157.86862099999999</v>
      </c>
      <c r="R36">
        <v>107.221523</v>
      </c>
      <c r="S36">
        <v>156.472441</v>
      </c>
      <c r="T36">
        <v>-7.0699999999999995E-4</v>
      </c>
      <c r="U36">
        <v>-1.758561</v>
      </c>
      <c r="V36">
        <v>32</v>
      </c>
      <c r="W36">
        <v>-235.79958500000001</v>
      </c>
      <c r="X36">
        <v>158.16933800000001</v>
      </c>
      <c r="Y36">
        <v>-0.14916599999999999</v>
      </c>
      <c r="Z36">
        <v>27.597645</v>
      </c>
      <c r="AA36">
        <v>0.69084900000000005</v>
      </c>
      <c r="AB36">
        <v>391268.92060399998</v>
      </c>
      <c r="AC36">
        <v>0.97203799999999996</v>
      </c>
      <c r="AD36">
        <v>20.100175</v>
      </c>
      <c r="AE36">
        <v>0.79632899999999995</v>
      </c>
      <c r="AF36">
        <v>3.2392720000000002</v>
      </c>
      <c r="AG36">
        <v>9.4695000000000001E-2</v>
      </c>
      <c r="AH36">
        <v>8.8567000000000007E-2</v>
      </c>
      <c r="AI36">
        <v>183.81582499999999</v>
      </c>
      <c r="AJ36">
        <v>32</v>
      </c>
      <c r="AK36">
        <v>201.47556700000001</v>
      </c>
      <c r="AL36">
        <v>181.74133699999999</v>
      </c>
      <c r="AM36">
        <v>177.82054299999999</v>
      </c>
      <c r="AN36">
        <v>163.95690400000001</v>
      </c>
      <c r="AO36">
        <v>32</v>
      </c>
      <c r="AP36">
        <v>158.517537</v>
      </c>
      <c r="AQ36">
        <v>72.361512000000005</v>
      </c>
      <c r="AR36">
        <v>65.077087000000006</v>
      </c>
      <c r="AS36">
        <v>99.168961999999993</v>
      </c>
      <c r="AT36">
        <v>40</v>
      </c>
      <c r="AU36">
        <v>53.748212000000002</v>
      </c>
      <c r="AV36">
        <v>78.987341999999998</v>
      </c>
      <c r="AW36">
        <v>31.799969999999998</v>
      </c>
      <c r="AX36">
        <v>33.810127000000001</v>
      </c>
      <c r="AY36">
        <v>31.160792000000001</v>
      </c>
      <c r="AZ36">
        <v>59.63212</v>
      </c>
      <c r="BA36">
        <v>40.46651</v>
      </c>
      <c r="BC36">
        <v>1</v>
      </c>
      <c r="BD36" t="s">
        <v>1</v>
      </c>
      <c r="BE36">
        <v>1</v>
      </c>
      <c r="BF36" t="s">
        <v>100</v>
      </c>
    </row>
    <row r="37" spans="1:58" x14ac:dyDescent="0.3">
      <c r="A37">
        <v>49.725580999999998</v>
      </c>
      <c r="B37">
        <v>60.357602999999997</v>
      </c>
      <c r="C37">
        <v>186.17080200000001</v>
      </c>
      <c r="D37">
        <v>169.10438099999999</v>
      </c>
      <c r="E37">
        <v>116.691453</v>
      </c>
      <c r="F37">
        <v>94.962897999999996</v>
      </c>
      <c r="G37" s="2">
        <f t="shared" si="0"/>
        <v>-0.22881099311017236</v>
      </c>
      <c r="H37">
        <v>29.017168999999999</v>
      </c>
      <c r="I37">
        <v>14.209685</v>
      </c>
      <c r="J37">
        <v>183.36334299999999</v>
      </c>
      <c r="K37">
        <v>3.503215</v>
      </c>
      <c r="L37">
        <v>58.348894999999999</v>
      </c>
      <c r="M37">
        <v>50.517245000000003</v>
      </c>
      <c r="N37">
        <v>168.031903</v>
      </c>
      <c r="O37">
        <v>187.97304399999999</v>
      </c>
      <c r="P37">
        <v>165.489833</v>
      </c>
      <c r="Q37">
        <v>183.549733</v>
      </c>
      <c r="R37">
        <v>117.61998699999999</v>
      </c>
      <c r="S37">
        <v>182.276251</v>
      </c>
      <c r="T37">
        <v>-7.0200000000000004E-4</v>
      </c>
      <c r="U37">
        <v>-1.5969260000000001</v>
      </c>
      <c r="V37">
        <v>32</v>
      </c>
      <c r="W37">
        <v>-235.79873900000001</v>
      </c>
      <c r="X37">
        <v>183.66844800000001</v>
      </c>
      <c r="Y37">
        <v>-2.3949000000000002E-2</v>
      </c>
      <c r="Z37">
        <v>30.933914000000001</v>
      </c>
      <c r="AA37">
        <v>0.67733299999999996</v>
      </c>
      <c r="AB37">
        <v>364102.77867000003</v>
      </c>
      <c r="AC37">
        <v>0.95369000000000004</v>
      </c>
      <c r="AD37">
        <v>20.376532999999998</v>
      </c>
      <c r="AE37">
        <v>0.99671299999999996</v>
      </c>
      <c r="AF37">
        <v>3.7440579999999999</v>
      </c>
      <c r="AG37">
        <v>7.2923000000000002E-2</v>
      </c>
      <c r="AH37">
        <v>6.8447999999999995E-2</v>
      </c>
      <c r="AI37">
        <v>202.37934200000001</v>
      </c>
      <c r="AJ37">
        <v>32</v>
      </c>
      <c r="AK37">
        <v>221.744135</v>
      </c>
      <c r="AL37">
        <v>196.26286899999999</v>
      </c>
      <c r="AM37">
        <v>164.43871200000001</v>
      </c>
      <c r="AN37">
        <v>179.72150500000001</v>
      </c>
      <c r="AO37">
        <v>32</v>
      </c>
      <c r="AP37">
        <v>173.39742100000001</v>
      </c>
      <c r="AQ37">
        <v>72.642948000000004</v>
      </c>
      <c r="AR37">
        <v>69.141036</v>
      </c>
      <c r="AS37">
        <v>106.527124</v>
      </c>
      <c r="AT37">
        <v>50.873418000000001</v>
      </c>
      <c r="AU37">
        <v>56.775264999999997</v>
      </c>
      <c r="AV37">
        <v>78.987341999999998</v>
      </c>
      <c r="AW37">
        <v>9.2113800000000001</v>
      </c>
      <c r="AX37">
        <v>34.810127000000001</v>
      </c>
      <c r="AY37">
        <v>38.026114999999997</v>
      </c>
      <c r="AZ37">
        <v>59.646174999999999</v>
      </c>
      <c r="BA37">
        <v>44.017164999999999</v>
      </c>
      <c r="BC37">
        <v>1</v>
      </c>
      <c r="BD37" t="s">
        <v>1</v>
      </c>
      <c r="BE37">
        <v>1</v>
      </c>
      <c r="BF37" t="s">
        <v>101</v>
      </c>
    </row>
    <row r="38" spans="1:58" x14ac:dyDescent="0.3">
      <c r="A38">
        <v>28.883572999999998</v>
      </c>
      <c r="B38">
        <v>34.804490999999999</v>
      </c>
      <c r="C38">
        <v>107.90994499999999</v>
      </c>
      <c r="D38">
        <v>97.782854</v>
      </c>
      <c r="E38">
        <v>67.789102999999997</v>
      </c>
      <c r="F38">
        <v>55.225136999999997</v>
      </c>
      <c r="G38" s="2">
        <f t="shared" si="0"/>
        <v>-0.22750447862175519</v>
      </c>
      <c r="H38">
        <v>16.830822999999999</v>
      </c>
      <c r="I38">
        <v>8.2428220000000003</v>
      </c>
      <c r="J38">
        <v>106.25577699999999</v>
      </c>
      <c r="K38">
        <v>1.951147</v>
      </c>
      <c r="L38">
        <v>33.649991999999997</v>
      </c>
      <c r="M38">
        <v>29.340205999999998</v>
      </c>
      <c r="N38">
        <v>97.171864999999997</v>
      </c>
      <c r="O38">
        <v>108.92153999999999</v>
      </c>
      <c r="P38">
        <v>95.698818000000003</v>
      </c>
      <c r="Q38">
        <v>106.327099</v>
      </c>
      <c r="R38">
        <v>68.150458</v>
      </c>
      <c r="S38">
        <v>105.59253099999999</v>
      </c>
      <c r="T38">
        <v>-4.0700000000000003E-4</v>
      </c>
      <c r="U38">
        <v>-0.92694900000000002</v>
      </c>
      <c r="V38">
        <v>18.559999999999999</v>
      </c>
      <c r="W38">
        <v>-136.76208</v>
      </c>
      <c r="X38">
        <v>106.42911700000001</v>
      </c>
      <c r="Y38">
        <v>-1.3899999999999999E-2</v>
      </c>
      <c r="Z38">
        <v>17.941443</v>
      </c>
      <c r="AA38">
        <v>0.39278000000000002</v>
      </c>
      <c r="AB38">
        <v>211589.27609699999</v>
      </c>
      <c r="AC38">
        <v>0.55316799999999999</v>
      </c>
      <c r="AD38">
        <v>11.568982</v>
      </c>
      <c r="AE38">
        <v>0.59844200000000003</v>
      </c>
      <c r="AF38">
        <v>2.1668630000000002</v>
      </c>
      <c r="AG38">
        <v>4.2578999999999999E-2</v>
      </c>
      <c r="AH38">
        <v>3.9926999999999997E-2</v>
      </c>
      <c r="AI38">
        <v>116.88027099999999</v>
      </c>
      <c r="AJ38">
        <v>18.559999999999999</v>
      </c>
      <c r="AK38">
        <v>128.29471599999999</v>
      </c>
      <c r="AL38">
        <v>113.518405</v>
      </c>
      <c r="AM38">
        <v>100.595522</v>
      </c>
      <c r="AN38">
        <v>103.88085100000001</v>
      </c>
      <c r="AO38">
        <v>18.559999999999999</v>
      </c>
      <c r="AP38">
        <v>100.24448700000001</v>
      </c>
      <c r="AQ38">
        <v>42.167152000000002</v>
      </c>
      <c r="AR38">
        <v>40.269030000000001</v>
      </c>
      <c r="AS38">
        <v>61.685554000000003</v>
      </c>
      <c r="AT38">
        <v>29.506582000000002</v>
      </c>
      <c r="AU38">
        <v>33.598666999999999</v>
      </c>
      <c r="AV38">
        <v>45.812657999999999</v>
      </c>
      <c r="AW38">
        <v>5.9637789999999997</v>
      </c>
      <c r="AX38">
        <v>20.189872999999999</v>
      </c>
      <c r="AY38">
        <v>22.566600999999999</v>
      </c>
      <c r="AZ38">
        <v>34.594889999999999</v>
      </c>
      <c r="BA38">
        <v>25.534106000000001</v>
      </c>
      <c r="BC38">
        <v>1</v>
      </c>
      <c r="BD38" t="s">
        <v>1</v>
      </c>
      <c r="BE38">
        <v>1</v>
      </c>
      <c r="BF38" t="s">
        <v>102</v>
      </c>
    </row>
    <row r="39" spans="1:58" x14ac:dyDescent="0.3">
      <c r="A39">
        <v>49.777642</v>
      </c>
      <c r="B39">
        <v>60.010387000000001</v>
      </c>
      <c r="C39">
        <v>213.47305</v>
      </c>
      <c r="D39">
        <v>182.11141599999999</v>
      </c>
      <c r="E39">
        <v>100.82388899999999</v>
      </c>
      <c r="F39">
        <v>92.494172000000006</v>
      </c>
      <c r="G39" s="2">
        <f t="shared" si="0"/>
        <v>-9.0056668651512309E-2</v>
      </c>
      <c r="H39">
        <v>28.937477999999999</v>
      </c>
      <c r="I39">
        <v>14.216925</v>
      </c>
      <c r="J39">
        <v>211.28371799999999</v>
      </c>
      <c r="K39">
        <v>3.8812929999999999</v>
      </c>
      <c r="L39">
        <v>57.463883000000003</v>
      </c>
      <c r="M39">
        <v>50.505445999999999</v>
      </c>
      <c r="N39">
        <v>181.1833</v>
      </c>
      <c r="O39">
        <v>215.662342</v>
      </c>
      <c r="P39">
        <v>178.47508500000001</v>
      </c>
      <c r="Q39">
        <v>211.30864199999999</v>
      </c>
      <c r="R39">
        <v>127.670241</v>
      </c>
      <c r="S39">
        <v>210.19169500000001</v>
      </c>
      <c r="T39">
        <v>-6.9099999999999999E-4</v>
      </c>
      <c r="U39">
        <v>-1.4377009999999999</v>
      </c>
      <c r="V39">
        <v>32</v>
      </c>
      <c r="W39">
        <v>-235.79150000000001</v>
      </c>
      <c r="X39">
        <v>211.375766</v>
      </c>
      <c r="Y39">
        <v>-2.3989E-2</v>
      </c>
      <c r="Z39">
        <v>34.250317000000003</v>
      </c>
      <c r="AA39">
        <v>0.65651999999999999</v>
      </c>
      <c r="AB39">
        <v>336805.27588199999</v>
      </c>
      <c r="AC39">
        <v>0.92952100000000004</v>
      </c>
      <c r="AD39">
        <v>19.973696</v>
      </c>
      <c r="AE39">
        <v>1.212726</v>
      </c>
      <c r="AF39">
        <v>4.288583</v>
      </c>
      <c r="AG39">
        <v>6.8953E-2</v>
      </c>
      <c r="AH39">
        <v>6.8838999999999997E-2</v>
      </c>
      <c r="AI39">
        <v>221.45308499999999</v>
      </c>
      <c r="AJ39">
        <v>32</v>
      </c>
      <c r="AK39">
        <v>236.014511</v>
      </c>
      <c r="AL39">
        <v>208.16543100000001</v>
      </c>
      <c r="AM39">
        <v>152.08630099999999</v>
      </c>
      <c r="AN39">
        <v>195.65712400000001</v>
      </c>
      <c r="AO39">
        <v>32</v>
      </c>
      <c r="AP39">
        <v>187.869902</v>
      </c>
      <c r="AQ39">
        <v>72.906512000000006</v>
      </c>
      <c r="AR39">
        <v>71.454610000000002</v>
      </c>
      <c r="AS39">
        <v>114.38575</v>
      </c>
      <c r="AT39">
        <v>50.582278000000002</v>
      </c>
      <c r="AU39">
        <v>53.398569000000002</v>
      </c>
      <c r="AV39">
        <v>43.419578999999999</v>
      </c>
      <c r="AW39">
        <v>42.042768000000002</v>
      </c>
      <c r="AX39">
        <v>35.810127000000001</v>
      </c>
      <c r="AY39">
        <v>44.228264000000003</v>
      </c>
      <c r="AZ39">
        <v>59.609405000000002</v>
      </c>
      <c r="BA39">
        <v>47.522950999999999</v>
      </c>
      <c r="BC39">
        <v>1</v>
      </c>
      <c r="BD39" t="s">
        <v>1</v>
      </c>
      <c r="BE39">
        <v>1</v>
      </c>
      <c r="BF39" t="s">
        <v>103</v>
      </c>
    </row>
    <row r="40" spans="1:58" x14ac:dyDescent="0.3">
      <c r="A40">
        <v>49.827931999999997</v>
      </c>
      <c r="B40">
        <v>59.873730999999999</v>
      </c>
      <c r="C40">
        <v>213.35209399999999</v>
      </c>
      <c r="D40">
        <v>181.33480299999999</v>
      </c>
      <c r="E40">
        <v>104.35615300000001</v>
      </c>
      <c r="F40">
        <v>92.675304999999994</v>
      </c>
      <c r="G40" s="2">
        <f t="shared" si="0"/>
        <v>-0.12604056711763736</v>
      </c>
      <c r="H40">
        <v>28.939900000000002</v>
      </c>
      <c r="I40">
        <v>14.207890000000001</v>
      </c>
      <c r="J40">
        <v>211.04793699999999</v>
      </c>
      <c r="K40">
        <v>3.623872</v>
      </c>
      <c r="L40">
        <v>57.613311000000003</v>
      </c>
      <c r="M40">
        <v>50.667158000000001</v>
      </c>
      <c r="N40">
        <v>180.460532</v>
      </c>
      <c r="O40">
        <v>215.28769500000001</v>
      </c>
      <c r="P40">
        <v>177.50330600000001</v>
      </c>
      <c r="Q40">
        <v>211.18586199999999</v>
      </c>
      <c r="R40">
        <v>127.22132999999999</v>
      </c>
      <c r="S40">
        <v>209.72027299999999</v>
      </c>
      <c r="T40">
        <v>-7.1599999999999995E-4</v>
      </c>
      <c r="U40">
        <v>-1.4451160000000001</v>
      </c>
      <c r="V40">
        <v>32</v>
      </c>
      <c r="W40">
        <v>-235.80060499999999</v>
      </c>
      <c r="X40">
        <v>211.00875400000001</v>
      </c>
      <c r="Y40">
        <v>-0.36293900000000001</v>
      </c>
      <c r="Z40">
        <v>34.167087000000002</v>
      </c>
      <c r="AA40">
        <v>0.65831700000000004</v>
      </c>
      <c r="AB40">
        <v>333393.75596400001</v>
      </c>
      <c r="AC40">
        <v>0.92991599999999996</v>
      </c>
      <c r="AD40">
        <v>19.787157000000001</v>
      </c>
      <c r="AE40">
        <v>1.4951730000000001</v>
      </c>
      <c r="AF40">
        <v>4.2820600000000004</v>
      </c>
      <c r="AG40">
        <v>7.0814000000000002E-2</v>
      </c>
      <c r="AH40">
        <v>7.2675000000000003E-2</v>
      </c>
      <c r="AI40">
        <v>220.77628100000001</v>
      </c>
      <c r="AJ40">
        <v>32</v>
      </c>
      <c r="AK40">
        <v>235.070336</v>
      </c>
      <c r="AL40">
        <v>207.66121699999999</v>
      </c>
      <c r="AM40">
        <v>191.28063599999999</v>
      </c>
      <c r="AN40">
        <v>194.39760200000001</v>
      </c>
      <c r="AO40">
        <v>32</v>
      </c>
      <c r="AP40">
        <v>187.05420100000001</v>
      </c>
      <c r="AQ40">
        <v>69.084339</v>
      </c>
      <c r="AR40">
        <v>62.688808000000002</v>
      </c>
      <c r="AS40">
        <v>113.920914</v>
      </c>
      <c r="AT40">
        <v>55.506329000000001</v>
      </c>
      <c r="AU40">
        <v>45.466912999999998</v>
      </c>
      <c r="AV40">
        <v>43.41</v>
      </c>
      <c r="AW40">
        <v>41.520992</v>
      </c>
      <c r="AX40">
        <v>34.81</v>
      </c>
      <c r="AY40">
        <v>41.130617999999998</v>
      </c>
      <c r="AZ40">
        <v>59.610052000000003</v>
      </c>
      <c r="BA40">
        <v>46.752015</v>
      </c>
      <c r="BC40">
        <v>1</v>
      </c>
      <c r="BD40" t="s">
        <v>1</v>
      </c>
      <c r="BE40">
        <v>1</v>
      </c>
      <c r="BF40" t="s">
        <v>104</v>
      </c>
    </row>
    <row r="41" spans="1:58" s="3" customFormat="1" x14ac:dyDescent="0.3">
      <c r="A41" s="3">
        <v>49.78389</v>
      </c>
      <c r="B41" s="3">
        <v>59.736756999999997</v>
      </c>
      <c r="C41" s="3">
        <v>138.93299099999999</v>
      </c>
      <c r="D41" s="3">
        <v>143.854737</v>
      </c>
      <c r="E41" s="3">
        <v>110.37785</v>
      </c>
      <c r="F41" s="3">
        <v>98.678864000000004</v>
      </c>
      <c r="G41" s="4">
        <f t="shared" si="0"/>
        <v>-0.11855614795079107</v>
      </c>
      <c r="H41" s="3">
        <v>29.163625</v>
      </c>
      <c r="I41" s="3">
        <v>14.225542000000001</v>
      </c>
      <c r="J41" s="3">
        <v>135.850639</v>
      </c>
      <c r="K41" s="3">
        <v>1.9912190000000001</v>
      </c>
      <c r="L41" s="3">
        <v>59.200327999999999</v>
      </c>
      <c r="M41" s="3">
        <v>50.646008000000002</v>
      </c>
      <c r="N41" s="3">
        <v>142.48484300000001</v>
      </c>
      <c r="O41" s="3">
        <v>138.9545</v>
      </c>
      <c r="P41" s="3">
        <v>140.44638499999999</v>
      </c>
      <c r="Q41" s="3">
        <v>135.78372999999999</v>
      </c>
      <c r="R41" s="3">
        <v>95.885523000000006</v>
      </c>
      <c r="S41" s="3">
        <v>133.72516899999999</v>
      </c>
      <c r="T41" s="3">
        <v>-7.8200000000000003E-4</v>
      </c>
      <c r="U41" s="3">
        <v>1.245E-3</v>
      </c>
      <c r="V41" s="3">
        <v>32</v>
      </c>
      <c r="W41" s="3">
        <v>-235.78209699999999</v>
      </c>
      <c r="X41" s="3">
        <v>136.046988</v>
      </c>
      <c r="Y41" s="3">
        <v>-2.5262E-2</v>
      </c>
      <c r="Z41" s="3">
        <v>-40.000973999999999</v>
      </c>
      <c r="AA41" s="3">
        <v>-0.42141899999999999</v>
      </c>
      <c r="AB41" s="3">
        <v>417549.28584000003</v>
      </c>
      <c r="AC41" s="3">
        <v>0.98314299999999999</v>
      </c>
      <c r="AD41" s="3">
        <v>19.695118000000001</v>
      </c>
      <c r="AE41" s="3">
        <v>1.638441</v>
      </c>
      <c r="AF41" s="3">
        <v>2.7907299999999999</v>
      </c>
      <c r="AG41" s="3">
        <v>6.1697000000000002E-2</v>
      </c>
      <c r="AH41" s="3">
        <v>7.3969999999999994E-2</v>
      </c>
      <c r="AI41" s="3">
        <v>167.529158</v>
      </c>
      <c r="AJ41" s="3">
        <v>32</v>
      </c>
      <c r="AK41" s="3">
        <v>183.42665299999999</v>
      </c>
      <c r="AL41" s="3">
        <v>168.50438500000001</v>
      </c>
      <c r="AM41" s="3">
        <v>169.98138800000001</v>
      </c>
      <c r="AN41" s="3">
        <v>150.40445600000001</v>
      </c>
      <c r="AO41" s="3">
        <v>32</v>
      </c>
      <c r="AP41" s="3">
        <v>145.938872</v>
      </c>
      <c r="AQ41" s="3">
        <v>67.558896000000004</v>
      </c>
      <c r="AR41" s="3">
        <v>64.757418999999999</v>
      </c>
      <c r="AS41" s="3">
        <v>88.936216999999999</v>
      </c>
      <c r="AT41" s="3">
        <v>8</v>
      </c>
      <c r="AU41" s="3">
        <v>36.538058999999997</v>
      </c>
      <c r="AV41" s="3">
        <v>62.250613999999999</v>
      </c>
      <c r="AW41" s="3">
        <v>79.380064000000004</v>
      </c>
      <c r="AX41" s="3">
        <v>55.657164999999999</v>
      </c>
      <c r="AY41" s="3">
        <v>23.548922999999998</v>
      </c>
      <c r="AZ41" s="3">
        <v>59.569395999999998</v>
      </c>
      <c r="BA41" s="3">
        <v>36.562891</v>
      </c>
      <c r="BC41" s="3">
        <v>1</v>
      </c>
      <c r="BD41" s="3" t="s">
        <v>1</v>
      </c>
      <c r="BE41" s="3">
        <v>1</v>
      </c>
      <c r="BF41" s="3" t="s">
        <v>105</v>
      </c>
    </row>
    <row r="42" spans="1:58" s="3" customFormat="1" x14ac:dyDescent="0.3">
      <c r="A42" s="3">
        <v>49.773040999999999</v>
      </c>
      <c r="B42" s="3">
        <v>60.033819999999999</v>
      </c>
      <c r="C42" s="3">
        <v>138.85226499999999</v>
      </c>
      <c r="D42" s="3">
        <v>144.179675</v>
      </c>
      <c r="E42" s="3">
        <v>101.81643099999999</v>
      </c>
      <c r="F42" s="3">
        <v>98.840328999999997</v>
      </c>
      <c r="G42" s="4">
        <f t="shared" si="0"/>
        <v>-3.0110199248729711E-2</v>
      </c>
      <c r="H42" s="3">
        <v>29.163336000000001</v>
      </c>
      <c r="I42" s="3">
        <v>14.2539</v>
      </c>
      <c r="J42" s="3">
        <v>138.62760599999999</v>
      </c>
      <c r="K42" s="3">
        <v>1.405848</v>
      </c>
      <c r="L42" s="3">
        <v>59.724075999999997</v>
      </c>
      <c r="M42" s="3">
        <v>50.625261999999999</v>
      </c>
      <c r="N42" s="3">
        <v>142.758805</v>
      </c>
      <c r="O42" s="3">
        <v>138.91378499999999</v>
      </c>
      <c r="P42" s="3">
        <v>141.179551</v>
      </c>
      <c r="Q42" s="3">
        <v>138.72773799999999</v>
      </c>
      <c r="R42" s="3">
        <v>96.018474999999995</v>
      </c>
      <c r="S42" s="3">
        <v>137.05765600000001</v>
      </c>
      <c r="T42" s="3">
        <v>-7.4100000000000001E-4</v>
      </c>
      <c r="U42" s="3">
        <v>1.4289999999999999E-3</v>
      </c>
      <c r="V42" s="3">
        <v>32</v>
      </c>
      <c r="W42" s="3">
        <v>-235.75376399999999</v>
      </c>
      <c r="X42" s="3">
        <v>138.88464500000001</v>
      </c>
      <c r="Y42" s="3">
        <v>-0.15029799999999999</v>
      </c>
      <c r="Z42" s="3">
        <v>-40.000978000000003</v>
      </c>
      <c r="AA42" s="3">
        <v>-0.422323</v>
      </c>
      <c r="AB42" s="3">
        <v>418426.57565999997</v>
      </c>
      <c r="AC42" s="3">
        <v>0.98577800000000004</v>
      </c>
      <c r="AD42" s="3">
        <v>20.000454999999999</v>
      </c>
      <c r="AE42" s="3">
        <v>3.1233390000000001</v>
      </c>
      <c r="AF42" s="3">
        <v>2.789704</v>
      </c>
      <c r="AG42" s="3">
        <v>6.2429999999999999E-2</v>
      </c>
      <c r="AH42" s="3">
        <v>7.6590000000000005E-2</v>
      </c>
      <c r="AI42" s="3">
        <v>167.95851400000001</v>
      </c>
      <c r="AJ42" s="3">
        <v>32</v>
      </c>
      <c r="AK42" s="3">
        <v>182.826763</v>
      </c>
      <c r="AL42" s="3">
        <v>168.541551</v>
      </c>
      <c r="AM42" s="3">
        <v>161.01011600000001</v>
      </c>
      <c r="AN42" s="3">
        <v>150.77507299999999</v>
      </c>
      <c r="AO42" s="3">
        <v>32</v>
      </c>
      <c r="AP42" s="3">
        <v>146.458324</v>
      </c>
      <c r="AQ42" s="3">
        <v>67.281800000000004</v>
      </c>
      <c r="AR42" s="3">
        <v>62.719830000000002</v>
      </c>
      <c r="AS42" s="3">
        <v>90.758088999999998</v>
      </c>
      <c r="AT42" s="3">
        <v>0.28132099999999999</v>
      </c>
      <c r="AU42" s="3">
        <v>51.740504000000001</v>
      </c>
      <c r="AV42" s="3">
        <v>70.873418000000001</v>
      </c>
      <c r="AW42" s="3">
        <v>60.061647999999998</v>
      </c>
      <c r="AX42" s="3">
        <v>33.299999999999997</v>
      </c>
      <c r="AY42" s="3">
        <v>28.581797999999999</v>
      </c>
      <c r="AZ42" s="3">
        <v>59.559142999999999</v>
      </c>
      <c r="BA42" s="3">
        <v>36.594653000000001</v>
      </c>
      <c r="BC42" s="3">
        <v>1</v>
      </c>
      <c r="BD42" s="3" t="s">
        <v>1</v>
      </c>
      <c r="BE42" s="3">
        <v>1</v>
      </c>
      <c r="BF42" s="3" t="s">
        <v>106</v>
      </c>
    </row>
    <row r="43" spans="1:58" s="3" customFormat="1" x14ac:dyDescent="0.3">
      <c r="A43" s="3">
        <v>49.794451000000002</v>
      </c>
      <c r="B43" s="3">
        <v>59.841642</v>
      </c>
      <c r="C43" s="3">
        <v>161.18295800000001</v>
      </c>
      <c r="D43" s="3">
        <v>155.60279700000001</v>
      </c>
      <c r="E43" s="3">
        <v>99.332616000000002</v>
      </c>
      <c r="F43" s="3">
        <v>97.631566000000007</v>
      </c>
      <c r="G43" s="4">
        <f t="shared" si="0"/>
        <v>-1.7423155949378041E-2</v>
      </c>
      <c r="H43" s="3">
        <v>29.092466999999999</v>
      </c>
      <c r="I43" s="3">
        <v>14.246013</v>
      </c>
      <c r="J43" s="3">
        <v>161.32649799999999</v>
      </c>
      <c r="K43" s="3">
        <v>2.6334970000000002</v>
      </c>
      <c r="L43" s="3">
        <v>58.744171999999999</v>
      </c>
      <c r="M43" s="3">
        <v>50.688310999999999</v>
      </c>
      <c r="N43" s="3">
        <v>153.96800500000001</v>
      </c>
      <c r="O43" s="3">
        <v>161.867896</v>
      </c>
      <c r="P43" s="3">
        <v>152.26057900000001</v>
      </c>
      <c r="Q43" s="3">
        <v>161.50240299999999</v>
      </c>
      <c r="R43" s="3">
        <v>106.442734</v>
      </c>
      <c r="S43" s="3">
        <v>159.951367</v>
      </c>
      <c r="T43" s="3">
        <v>-7.36E-4</v>
      </c>
      <c r="U43" s="3">
        <v>1.5399999999999999E-3</v>
      </c>
      <c r="V43" s="3">
        <v>32</v>
      </c>
      <c r="W43" s="3">
        <v>-235.761661</v>
      </c>
      <c r="X43" s="3">
        <v>161.5361</v>
      </c>
      <c r="Y43" s="3">
        <v>-2.5016E-2</v>
      </c>
      <c r="Z43" s="3">
        <v>-40.001027999999998</v>
      </c>
      <c r="AA43" s="3">
        <v>-0.47797400000000001</v>
      </c>
      <c r="AB43" s="3">
        <v>394085.04998399998</v>
      </c>
      <c r="AC43" s="3">
        <v>0.97513300000000003</v>
      </c>
      <c r="AD43" s="3">
        <v>19.786294999999999</v>
      </c>
      <c r="AE43" s="3">
        <v>3.0779719999999999</v>
      </c>
      <c r="AF43" s="3">
        <v>3.2369340000000002</v>
      </c>
      <c r="AG43" s="3">
        <v>7.7537999999999996E-2</v>
      </c>
      <c r="AH43" s="3">
        <v>0.102545</v>
      </c>
      <c r="AI43" s="3">
        <v>183.399192</v>
      </c>
      <c r="AJ43" s="3">
        <v>32</v>
      </c>
      <c r="AK43" s="3">
        <v>201.22500600000001</v>
      </c>
      <c r="AL43" s="3">
        <v>182.04897199999999</v>
      </c>
      <c r="AM43" s="3">
        <v>164.950096</v>
      </c>
      <c r="AN43" s="3">
        <v>163.84923599999999</v>
      </c>
      <c r="AO43" s="3">
        <v>32</v>
      </c>
      <c r="AP43" s="3">
        <v>158.3081</v>
      </c>
      <c r="AQ43" s="3">
        <v>67.716533999999996</v>
      </c>
      <c r="AR43" s="3">
        <v>63.560034000000002</v>
      </c>
      <c r="AS43" s="3">
        <v>99.135371000000006</v>
      </c>
      <c r="AT43" s="3">
        <v>0</v>
      </c>
      <c r="AU43" s="3">
        <v>44.392569999999999</v>
      </c>
      <c r="AV43" s="3">
        <v>55.949367000000002</v>
      </c>
      <c r="AW43" s="3">
        <v>50.929724999999998</v>
      </c>
      <c r="AX43" s="3">
        <v>30.556961999999999</v>
      </c>
      <c r="AY43" s="3">
        <v>58.356485999999997</v>
      </c>
      <c r="AZ43" s="3">
        <v>59.581721999999999</v>
      </c>
      <c r="BA43" s="3">
        <v>39.889046999999998</v>
      </c>
      <c r="BC43" s="3">
        <v>1</v>
      </c>
      <c r="BD43" s="3" t="s">
        <v>1</v>
      </c>
      <c r="BE43" s="3">
        <v>1</v>
      </c>
      <c r="BF43" s="3" t="s">
        <v>107</v>
      </c>
    </row>
    <row r="44" spans="1:58" s="3" customFormat="1" x14ac:dyDescent="0.3">
      <c r="A44" s="3">
        <v>49.783881000000001</v>
      </c>
      <c r="B44" s="3">
        <v>59.982627000000001</v>
      </c>
      <c r="C44" s="3">
        <v>186.213212</v>
      </c>
      <c r="D44" s="3">
        <v>168.57502299999999</v>
      </c>
      <c r="E44" s="3">
        <v>111.665868</v>
      </c>
      <c r="F44" s="3">
        <v>95.280891999999994</v>
      </c>
      <c r="G44" s="4">
        <f t="shared" si="0"/>
        <v>-0.17196497278803824</v>
      </c>
      <c r="H44" s="3">
        <v>29.015744999999999</v>
      </c>
      <c r="I44" s="3">
        <v>14.237121999999999</v>
      </c>
      <c r="J44" s="3">
        <v>186.57244299999999</v>
      </c>
      <c r="K44" s="3">
        <v>3.563615</v>
      </c>
      <c r="L44" s="3">
        <v>57.949280999999999</v>
      </c>
      <c r="M44" s="3">
        <v>50.609363000000002</v>
      </c>
      <c r="N44" s="3">
        <v>166.759319</v>
      </c>
      <c r="O44" s="3">
        <v>187.51341400000001</v>
      </c>
      <c r="P44" s="3">
        <v>164.826053</v>
      </c>
      <c r="Q44" s="3">
        <v>186.91431399999999</v>
      </c>
      <c r="R44" s="3">
        <v>117.235738</v>
      </c>
      <c r="S44" s="3">
        <v>185.42153999999999</v>
      </c>
      <c r="T44" s="3">
        <v>-7.36E-4</v>
      </c>
      <c r="U44" s="3">
        <v>-1.728497</v>
      </c>
      <c r="V44" s="3">
        <v>32</v>
      </c>
      <c r="W44" s="3">
        <v>-235.77047899999999</v>
      </c>
      <c r="X44" s="3">
        <v>186.794219</v>
      </c>
      <c r="Y44" s="3">
        <v>-2.496E-2</v>
      </c>
      <c r="Z44" s="3">
        <v>-40.00103</v>
      </c>
      <c r="AA44" s="3">
        <v>-0.52452299999999996</v>
      </c>
      <c r="AB44" s="3">
        <v>365585.12428699998</v>
      </c>
      <c r="AC44" s="3">
        <v>0.95475600000000005</v>
      </c>
      <c r="AD44" s="3">
        <v>19.939208000000001</v>
      </c>
      <c r="AE44" s="3">
        <v>2.5949759999999999</v>
      </c>
      <c r="AF44" s="3">
        <v>3.740472</v>
      </c>
      <c r="AG44" s="3">
        <v>6.8158999999999997E-2</v>
      </c>
      <c r="AH44" s="3">
        <v>7.7887999999999999E-2</v>
      </c>
      <c r="AI44" s="3">
        <v>201.79900599999999</v>
      </c>
      <c r="AJ44" s="3">
        <v>32</v>
      </c>
      <c r="AK44" s="3">
        <v>221.61550700000001</v>
      </c>
      <c r="AL44" s="3">
        <v>196.458688</v>
      </c>
      <c r="AM44" s="3">
        <v>133.81462200000001</v>
      </c>
      <c r="AN44" s="3">
        <v>179.36300600000001</v>
      </c>
      <c r="AO44" s="3">
        <v>32</v>
      </c>
      <c r="AP44" s="3">
        <v>172.99409600000001</v>
      </c>
      <c r="AQ44" s="3">
        <v>67.658175</v>
      </c>
      <c r="AR44" s="3">
        <v>65.251379</v>
      </c>
      <c r="AS44" s="3">
        <v>107.275655</v>
      </c>
      <c r="AT44" s="3">
        <v>0.141096</v>
      </c>
      <c r="AU44" s="3">
        <v>41.011034000000002</v>
      </c>
      <c r="AV44" s="3">
        <v>55.949367000000002</v>
      </c>
      <c r="AW44" s="3">
        <v>31.552303999999999</v>
      </c>
      <c r="AX44" s="3">
        <v>32.556961999999999</v>
      </c>
      <c r="AY44" s="3">
        <v>65.953475999999995</v>
      </c>
      <c r="AZ44" s="3">
        <v>59.625476999999997</v>
      </c>
      <c r="BA44" s="3">
        <v>43.406146999999997</v>
      </c>
      <c r="BC44" s="3">
        <v>1</v>
      </c>
      <c r="BD44" s="3" t="s">
        <v>1</v>
      </c>
      <c r="BE44" s="3">
        <v>1</v>
      </c>
      <c r="BF44" s="3" t="s">
        <v>108</v>
      </c>
    </row>
    <row r="45" spans="1:58" s="3" customFormat="1" x14ac:dyDescent="0.3">
      <c r="A45" s="3">
        <v>49.780496999999997</v>
      </c>
      <c r="B45" s="3">
        <v>59.692456</v>
      </c>
      <c r="C45" s="3">
        <v>213.43567999999999</v>
      </c>
      <c r="D45" s="3">
        <v>181.99631600000001</v>
      </c>
      <c r="E45" s="3">
        <v>108.53207399999999</v>
      </c>
      <c r="F45" s="3">
        <v>92.610884999999996</v>
      </c>
      <c r="G45" s="4">
        <f t="shared" si="0"/>
        <v>-0.17191487804052405</v>
      </c>
      <c r="H45" s="3">
        <v>28.935169999999999</v>
      </c>
      <c r="I45" s="3">
        <v>14.228922000000001</v>
      </c>
      <c r="J45" s="3">
        <v>214.09591800000001</v>
      </c>
      <c r="K45" s="3">
        <v>3.8120229999999999</v>
      </c>
      <c r="L45" s="3">
        <v>56.686554999999998</v>
      </c>
      <c r="M45" s="3">
        <v>50.572603999999998</v>
      </c>
      <c r="N45" s="3">
        <v>180.191881</v>
      </c>
      <c r="O45" s="3">
        <v>215.459745</v>
      </c>
      <c r="P45" s="3">
        <v>178.065169</v>
      </c>
      <c r="Q45" s="3">
        <v>214.36872600000001</v>
      </c>
      <c r="R45" s="3">
        <v>127.509338</v>
      </c>
      <c r="S45" s="3">
        <v>212.906924</v>
      </c>
      <c r="T45" s="3">
        <v>-7.3200000000000001E-4</v>
      </c>
      <c r="U45" s="3">
        <v>-1.6964170000000001</v>
      </c>
      <c r="V45" s="3">
        <v>32</v>
      </c>
      <c r="W45" s="3">
        <v>-235.77871300000001</v>
      </c>
      <c r="X45" s="3">
        <v>214.208811</v>
      </c>
      <c r="Y45" s="3">
        <v>-2.4920000000000001E-2</v>
      </c>
      <c r="Z45" s="3">
        <v>-40.001072999999998</v>
      </c>
      <c r="AA45" s="3">
        <v>-0.56222799999999995</v>
      </c>
      <c r="AB45" s="3">
        <v>337192.02018699999</v>
      </c>
      <c r="AC45" s="3">
        <v>0.92993300000000001</v>
      </c>
      <c r="AD45" s="3">
        <v>19.651185000000002</v>
      </c>
      <c r="AE45" s="3">
        <v>2.317043</v>
      </c>
      <c r="AF45" s="3">
        <v>4.287541</v>
      </c>
      <c r="AG45" s="3">
        <v>5.7891999999999999E-2</v>
      </c>
      <c r="AH45" s="3">
        <v>6.7732000000000001E-2</v>
      </c>
      <c r="AI45" s="3">
        <v>221.84741299999999</v>
      </c>
      <c r="AJ45" s="3">
        <v>32</v>
      </c>
      <c r="AK45" s="3">
        <v>236.46275800000001</v>
      </c>
      <c r="AL45" s="3">
        <v>208.801625</v>
      </c>
      <c r="AM45" s="3">
        <v>108.916511</v>
      </c>
      <c r="AN45" s="3">
        <v>195.633218</v>
      </c>
      <c r="AO45" s="3">
        <v>32</v>
      </c>
      <c r="AP45" s="3">
        <v>187.70727199999999</v>
      </c>
      <c r="AQ45" s="3">
        <v>68.363459000000006</v>
      </c>
      <c r="AR45" s="3">
        <v>68.734915000000001</v>
      </c>
      <c r="AS45" s="3">
        <v>115.11352599999999</v>
      </c>
      <c r="AT45" s="3">
        <v>12.911391999999999</v>
      </c>
      <c r="AU45" s="3">
        <v>47.261777000000002</v>
      </c>
      <c r="AV45" s="3">
        <v>35.189872999999999</v>
      </c>
      <c r="AW45" s="3">
        <v>43.267240000000001</v>
      </c>
      <c r="AX45" s="3">
        <v>27.17896</v>
      </c>
      <c r="AY45" s="3">
        <v>30.237121999999999</v>
      </c>
      <c r="AZ45" s="3">
        <v>59.611254000000002</v>
      </c>
      <c r="BA45" s="3">
        <v>46.890757999999998</v>
      </c>
      <c r="BC45" s="3">
        <v>1</v>
      </c>
      <c r="BD45" s="3" t="s">
        <v>1</v>
      </c>
      <c r="BE45" s="3">
        <v>1</v>
      </c>
      <c r="BF45" s="3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workbookViewId="0">
      <selection activeCell="F26" sqref="F26"/>
    </sheetView>
  </sheetViews>
  <sheetFormatPr defaultRowHeight="14.4" x14ac:dyDescent="0.3"/>
  <cols>
    <col min="2" max="3" width="9.5546875" bestFit="1" customWidth="1"/>
    <col min="4" max="6" width="10.5546875" bestFit="1" customWidth="1"/>
    <col min="7" max="8" width="9.5546875" bestFit="1" customWidth="1"/>
  </cols>
  <sheetData>
    <row r="2" spans="1:9" x14ac:dyDescent="0.3">
      <c r="A2" s="7"/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t="s">
        <v>113</v>
      </c>
    </row>
    <row r="3" spans="1:9" x14ac:dyDescent="0.3">
      <c r="A3" s="7"/>
      <c r="B3" s="8" t="s">
        <v>60</v>
      </c>
      <c r="C3" s="8" t="s">
        <v>61</v>
      </c>
      <c r="D3" s="8" t="s">
        <v>60</v>
      </c>
      <c r="E3" s="8" t="s">
        <v>61</v>
      </c>
      <c r="F3" s="8" t="s">
        <v>62</v>
      </c>
      <c r="G3" s="8" t="s">
        <v>62</v>
      </c>
      <c r="H3" s="8" t="s">
        <v>63</v>
      </c>
    </row>
    <row r="4" spans="1:9" x14ac:dyDescent="0.3">
      <c r="A4" s="10" t="s">
        <v>112</v>
      </c>
      <c r="B4" s="12">
        <v>49.773040999999999</v>
      </c>
      <c r="C4" s="12">
        <v>60.033819999999999</v>
      </c>
      <c r="D4" s="12">
        <v>138.85226499999999</v>
      </c>
      <c r="E4" s="12">
        <v>144.179675</v>
      </c>
      <c r="F4" s="12">
        <v>101.81643099999999</v>
      </c>
      <c r="G4" s="12">
        <v>98.840328999999997</v>
      </c>
      <c r="H4" s="12">
        <v>29.163336000000001</v>
      </c>
      <c r="I4" s="5" t="s">
        <v>106</v>
      </c>
    </row>
    <row r="5" spans="1:9" x14ac:dyDescent="0.3">
      <c r="A5" s="10"/>
      <c r="B5" s="12">
        <v>49.794451000000002</v>
      </c>
      <c r="C5" s="12">
        <v>59.841642</v>
      </c>
      <c r="D5" s="12">
        <v>161.18295800000001</v>
      </c>
      <c r="E5" s="12">
        <v>155.60279700000001</v>
      </c>
      <c r="F5" s="12">
        <v>99.332616000000002</v>
      </c>
      <c r="G5" s="12">
        <v>97.631566000000007</v>
      </c>
      <c r="H5" s="12">
        <v>29.092466999999999</v>
      </c>
      <c r="I5" s="5" t="s">
        <v>107</v>
      </c>
    </row>
    <row r="6" spans="1:9" x14ac:dyDescent="0.3">
      <c r="A6" s="11" t="s">
        <v>114</v>
      </c>
      <c r="B6" s="13">
        <v>49.802745000000002</v>
      </c>
      <c r="C6" s="13">
        <v>59.661392999999997</v>
      </c>
      <c r="D6" s="13">
        <v>138.857382</v>
      </c>
      <c r="E6" s="13">
        <v>142.338953</v>
      </c>
      <c r="F6" s="13">
        <v>96.225482</v>
      </c>
      <c r="G6" s="13">
        <v>94.938539000000006</v>
      </c>
      <c r="H6" s="13">
        <f>I6/60</f>
        <v>29.286629033333334</v>
      </c>
      <c r="I6" s="6">
        <v>1757.1977420000001</v>
      </c>
    </row>
    <row r="7" spans="1:9" x14ac:dyDescent="0.3">
      <c r="A7" s="11"/>
      <c r="B7" s="13">
        <v>49.781596999999998</v>
      </c>
      <c r="C7" s="13">
        <v>60.085979999999999</v>
      </c>
      <c r="D7" s="13">
        <v>161.19495599999999</v>
      </c>
      <c r="E7" s="13">
        <v>153.94089</v>
      </c>
      <c r="F7" s="13">
        <v>95.170244999999994</v>
      </c>
      <c r="G7" s="13">
        <v>94.180959999999999</v>
      </c>
      <c r="H7" s="13">
        <f>I7/60</f>
        <v>29.156258666666666</v>
      </c>
      <c r="I7" s="6">
        <v>1749.3755200000001</v>
      </c>
    </row>
    <row r="8" spans="1:9" x14ac:dyDescent="0.3">
      <c r="A8" s="10" t="s">
        <v>115</v>
      </c>
      <c r="B8" s="9">
        <f>(B4-B6)/B6</f>
        <v>-5.964329877801393E-4</v>
      </c>
      <c r="C8" s="9">
        <f t="shared" ref="C8:G8" si="0">(C4-C6)/C6</f>
        <v>6.2423450287190218E-3</v>
      </c>
      <c r="D8" s="9">
        <f t="shared" si="0"/>
        <v>-3.6850759580161859E-5</v>
      </c>
      <c r="E8" s="9">
        <f t="shared" si="0"/>
        <v>1.2931962482539826E-2</v>
      </c>
      <c r="F8" s="9">
        <f t="shared" si="0"/>
        <v>5.8102582432374775E-2</v>
      </c>
      <c r="G8" s="9">
        <f t="shared" si="0"/>
        <v>4.1098062400138587E-2</v>
      </c>
      <c r="H8" s="9">
        <f>(H4-H6)/I6</f>
        <v>-7.0164575327193222E-5</v>
      </c>
    </row>
    <row r="9" spans="1:9" x14ac:dyDescent="0.3">
      <c r="A9" s="10"/>
      <c r="B9" s="9">
        <f>(B5-B7)/B7</f>
        <v>2.5820786745761414E-4</v>
      </c>
      <c r="C9" s="9">
        <f t="shared" ref="C9:G9" si="1">(C5-C7)/C7</f>
        <v>-4.0664727445570339E-3</v>
      </c>
      <c r="D9" s="9">
        <f t="shared" si="1"/>
        <v>-7.4431609385948054E-5</v>
      </c>
      <c r="E9" s="9">
        <f t="shared" si="1"/>
        <v>1.0795747640539258E-2</v>
      </c>
      <c r="F9" s="9">
        <f t="shared" si="1"/>
        <v>4.3736054267801958E-2</v>
      </c>
      <c r="G9" s="9">
        <f t="shared" si="1"/>
        <v>3.6638042338918687E-2</v>
      </c>
      <c r="H9" s="9">
        <f>(H5-H7)/I7</f>
        <v>-3.6465393471761233E-5</v>
      </c>
    </row>
  </sheetData>
  <mergeCells count="3">
    <mergeCell ref="A4:A5"/>
    <mergeCell ref="A6:A7"/>
    <mergeCell ref="A8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Spool-0081</vt:lpstr>
      <vt:lpstr>Compare to Torad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betsrgadmin</dc:creator>
  <cp:lastModifiedBy>craig</cp:lastModifiedBy>
  <dcterms:created xsi:type="dcterms:W3CDTF">2019-05-31T16:03:42Z</dcterms:created>
  <dcterms:modified xsi:type="dcterms:W3CDTF">2019-06-06T17:51:49Z</dcterms:modified>
</cp:coreProperties>
</file>