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rgadmin\Desktop\80_Labview\Z\Students\singleton\Users\jsing\Desktop\Load_stand_REV.03zip\80_Ton_Labview\Calibration\P05\"/>
    </mc:Choice>
  </mc:AlternateContent>
  <bookViews>
    <workbookView xWindow="0" yWindow="0" windowWidth="23400" windowHeight="10815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K33" i="1" l="1"/>
  <c r="K32" i="1"/>
  <c r="K31" i="1"/>
  <c r="J33" i="1"/>
  <c r="J32" i="1"/>
</calcChain>
</file>

<file path=xl/sharedStrings.xml><?xml version="1.0" encoding="utf-8"?>
<sst xmlns="http://schemas.openxmlformats.org/spreadsheetml/2006/main" count="92" uniqueCount="69">
  <si>
    <t>Torad 40-Ton Compressor Load Stand</t>
  </si>
  <si>
    <t>J Singleton</t>
  </si>
  <si>
    <t>Measured on:</t>
  </si>
  <si>
    <t>Tuesday</t>
  </si>
  <si>
    <t xml:space="preserve"> September 25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</si>
  <si>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</si>
  <si>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</si>
  <si>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</si>
  <si>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</si>
  <si>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</si>
  <si>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</si>
  <si>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</si>
  <si>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</si>
  <si>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</si>
  <si>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</si>
  <si>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</si>
  <si>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</si>
  <si>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</si>
  <si>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</si>
  <si>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</si>
  <si>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</si>
  <si>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</si>
  <si>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</si>
  <si>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</si>
  <si>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</si>
  <si>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</si>
  <si>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</si>
  <si>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</si>
  <si>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</si>
  <si>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</si>
  <si>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</si>
  <si>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eta_is</t>
  </si>
  <si>
    <t>Q_dot</t>
  </si>
  <si>
    <t>eta_vol</t>
  </si>
  <si>
    <t>DT_sup</t>
  </si>
  <si>
    <t>DT_sub</t>
  </si>
  <si>
    <t>Reference Values [C]</t>
  </si>
  <si>
    <t>psia</t>
  </si>
  <si>
    <t>F</t>
  </si>
  <si>
    <t>lbm/min</t>
  </si>
  <si>
    <t>rpm</t>
  </si>
  <si>
    <t>lb/min</t>
  </si>
  <si>
    <t>kW</t>
  </si>
  <si>
    <t>C</t>
  </si>
  <si>
    <t>Purpose of Test</t>
  </si>
  <si>
    <t xml:space="preserve"> Test Request Number</t>
  </si>
  <si>
    <t xml:space="preserve"> Build Number</t>
  </si>
  <si>
    <t xml:space="preserve"> Steady (1 yes 0 no)</t>
  </si>
  <si>
    <t>Raw Data File</t>
  </si>
  <si>
    <t>13.34.23-Sat.09.29.2018.csv</t>
  </si>
  <si>
    <t>P05 at 0psi</t>
  </si>
  <si>
    <t>13.57.53-Sat.09.29.2018.csv</t>
  </si>
  <si>
    <t>P05 at 150psi</t>
  </si>
  <si>
    <t>14.08.49-Sat.09.29.2018.csv</t>
  </si>
  <si>
    <t>P05 at 300psi</t>
  </si>
  <si>
    <t>14.19.47-Sat.09.29.2018.csv</t>
  </si>
  <si>
    <t>P05 at 550psi</t>
  </si>
  <si>
    <t>Reference</t>
  </si>
  <si>
    <t>14.32.27-Sat.09.29.2018.csv</t>
  </si>
  <si>
    <t>P05 verify 550</t>
  </si>
  <si>
    <t>14.44.48-Sat.09.29.2018.csv</t>
  </si>
  <si>
    <t>P05 verify 250</t>
  </si>
  <si>
    <t>14.54.08-Sat.09.29.2018.csv</t>
  </si>
  <si>
    <t>P05 verify 0</t>
  </si>
  <si>
    <t>Calibrate</t>
  </si>
  <si>
    <t>Verify</t>
  </si>
  <si>
    <t>%</t>
  </si>
  <si>
    <t>absolute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</si>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</sst>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'1'!$F$31:$F$34</c:f>
              <c:numCache>
                <c:formatCode>General</c:formatCode>
                <c:ptCount val="4"/>
                <c:pt idx="0">
                  <c:v>0.175955</c:v>
                </c:pt>
                <c:pt idx="1">
                  <c:v>154.41890799999999</c:v>
                </c:pt>
                <c:pt idx="2">
                  <c:v>303.93764700000003</c:v>
                </c:pt>
                <c:pt idx="3">
                  <c:v>556.51261</c:v>
                </c:pt>
              </c:numCache>
            </c:numRef>
          </c:xVal>
          <c:yVal>
            <c:numRef>
              <c:f>'1'!$E$31:$E$34</c:f>
              <c:numCache>
                <c:formatCode>General</c:formatCode>
                <c:ptCount val="4"/>
                <c:pt idx="0">
                  <c:v>0</c:v>
                </c:pt>
                <c:pt idx="1">
                  <c:v>152.83150000000001</c:v>
                </c:pt>
                <c:pt idx="2">
                  <c:v>301.7</c:v>
                </c:pt>
                <c:pt idx="3">
                  <c:v>553.91949999999997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D2E-A2AD-78BC8AEF0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018368"/>
        <c:axId val="778012128"/>
      </c:scatterChart>
      <c:valAx>
        <c:axId val="77801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12128"/>
        <c:crosses val="autoZero"/>
        <c:crossBetween val="midCat"/>
      </c:valAx>
      <c:valAx>
        <c:axId val="7780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1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29</xdr:row>
      <xdr:rowOff>128587</xdr:rowOff>
    </xdr:from>
    <xdr:to>
      <xdr:col>21</xdr:col>
      <xdr:colOff>590550</xdr:colOff>
      <xdr:row>44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abSelected="1" topLeftCell="A7" workbookViewId="0">
      <selection activeCell="M35" sqref="M35"/>
    </sheetView>
  </sheetViews>
  <sheetFormatPr defaultRowHeight="15" x14ac:dyDescent="0.25"/>
  <sheetData>
    <row r="1" spans="1:37" x14ac:dyDescent="0.25">
      <c r="A1" t="s">
        <v>0</v>
      </c>
    </row>
    <row r="2" spans="1:37" x14ac:dyDescent="0.25">
      <c r="A2">
        <v>1</v>
      </c>
    </row>
    <row r="3" spans="1:37" x14ac:dyDescent="0.25">
      <c r="A3" t="s">
        <v>1</v>
      </c>
    </row>
    <row r="4" spans="1:37" x14ac:dyDescent="0.25">
      <c r="A4" t="s">
        <v>2</v>
      </c>
    </row>
    <row r="5" spans="1:37" x14ac:dyDescent="0.25">
      <c r="A5" t="s">
        <v>3</v>
      </c>
      <c r="B5" t="s">
        <v>4</v>
      </c>
      <c r="C5">
        <v>2018</v>
      </c>
    </row>
    <row r="6" spans="1:37" x14ac:dyDescent="0.25">
      <c r="A6" s="1">
        <v>0.42449074074074072</v>
      </c>
    </row>
    <row r="7" spans="1:37" x14ac:dyDescent="0.25">
      <c r="A7" t="s">
        <v>5</v>
      </c>
    </row>
    <row r="9" spans="1:37" x14ac:dyDescent="0.25">
      <c r="A9" t="s">
        <v>6</v>
      </c>
    </row>
    <row r="10" spans="1:3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  <c r="AB10" t="s">
        <v>34</v>
      </c>
      <c r="AC10" t="s">
        <v>35</v>
      </c>
      <c r="AK10" t="s">
        <v>36</v>
      </c>
    </row>
    <row r="11" spans="1:37" x14ac:dyDescent="0.25">
      <c r="A11" t="s">
        <v>37</v>
      </c>
      <c r="B11" t="s">
        <v>38</v>
      </c>
      <c r="C11" t="s">
        <v>37</v>
      </c>
      <c r="D11" t="s">
        <v>38</v>
      </c>
      <c r="E11" t="s">
        <v>39</v>
      </c>
      <c r="F11" t="s">
        <v>39</v>
      </c>
      <c r="G11" t="s">
        <v>40</v>
      </c>
      <c r="H11" t="s">
        <v>37</v>
      </c>
      <c r="I11" t="s">
        <v>37</v>
      </c>
      <c r="J11" t="s">
        <v>39</v>
      </c>
      <c r="K11" t="s">
        <v>38</v>
      </c>
      <c r="L11" t="s">
        <v>37</v>
      </c>
      <c r="M11" t="s">
        <v>38</v>
      </c>
      <c r="N11" t="s">
        <v>37</v>
      </c>
      <c r="O11" t="s">
        <v>38</v>
      </c>
      <c r="P11" t="s">
        <v>37</v>
      </c>
      <c r="Q11" t="s">
        <v>38</v>
      </c>
      <c r="R11" t="s">
        <v>38</v>
      </c>
      <c r="S11" t="s">
        <v>41</v>
      </c>
      <c r="T11" t="s">
        <v>41</v>
      </c>
      <c r="U11" t="s">
        <v>38</v>
      </c>
      <c r="V11" t="s">
        <v>37</v>
      </c>
      <c r="W11" t="s">
        <v>37</v>
      </c>
      <c r="X11" t="s">
        <v>39</v>
      </c>
      <c r="Z11" t="s">
        <v>42</v>
      </c>
      <c r="AB11" t="s">
        <v>43</v>
      </c>
      <c r="AC11" t="s">
        <v>43</v>
      </c>
    </row>
    <row r="12" spans="1:37" x14ac:dyDescent="0.25">
      <c r="B12" t="s">
        <v>44</v>
      </c>
      <c r="C12" t="s">
        <v>45</v>
      </c>
      <c r="D12" t="s">
        <v>46</v>
      </c>
      <c r="E12" t="s">
        <v>47</v>
      </c>
      <c r="F12" t="s">
        <v>48</v>
      </c>
    </row>
    <row r="13" spans="1:37" x14ac:dyDescent="0.25">
      <c r="A13">
        <v>-3.0115630000000002</v>
      </c>
      <c r="B13">
        <v>20.143328</v>
      </c>
      <c r="C13">
        <v>-12.113754</v>
      </c>
      <c r="D13">
        <v>311.86179199999998</v>
      </c>
      <c r="E13">
        <v>-0.52505500000000005</v>
      </c>
      <c r="F13">
        <v>-2.7542010000000001</v>
      </c>
      <c r="G13">
        <v>15.907434</v>
      </c>
      <c r="H13">
        <v>0.69531500000000002</v>
      </c>
      <c r="I13">
        <v>9.5008999999999996E-2</v>
      </c>
      <c r="J13">
        <v>-0.93435999999999997</v>
      </c>
      <c r="K13">
        <v>19.988119000000001</v>
      </c>
      <c r="L13">
        <v>7.0634000000000002E-2</v>
      </c>
      <c r="M13">
        <v>19.566942999999998</v>
      </c>
      <c r="N13">
        <v>-15.664776</v>
      </c>
      <c r="O13">
        <v>19.588082</v>
      </c>
      <c r="P13">
        <v>-0.56872299999999998</v>
      </c>
      <c r="Q13">
        <v>19.554971999999999</v>
      </c>
      <c r="R13">
        <v>0.175955</v>
      </c>
      <c r="S13">
        <v>-1.4380139999999999</v>
      </c>
      <c r="T13">
        <v>4.7696000000000002E-2</v>
      </c>
      <c r="U13">
        <v>0</v>
      </c>
      <c r="V13">
        <v>-250.01064500000001</v>
      </c>
      <c r="W13">
        <v>2.8982000000000001E-2</v>
      </c>
      <c r="X13">
        <v>-0.778752</v>
      </c>
      <c r="Y13">
        <v>0.63446800000000003</v>
      </c>
      <c r="Z13">
        <v>289.18201399999998</v>
      </c>
      <c r="AA13">
        <v>0.90262200000000004</v>
      </c>
      <c r="AB13">
        <v>10.054309999999999</v>
      </c>
      <c r="AC13">
        <v>10.014068999999999</v>
      </c>
      <c r="AF13">
        <v>1</v>
      </c>
      <c r="AG13">
        <v>1</v>
      </c>
      <c r="AH13" t="s">
        <v>49</v>
      </c>
      <c r="AK13" t="s">
        <v>50</v>
      </c>
    </row>
    <row r="14" spans="1:37" x14ac:dyDescent="0.25">
      <c r="A14">
        <v>-3.0110670000000002</v>
      </c>
      <c r="B14">
        <v>20.203644000000001</v>
      </c>
      <c r="C14">
        <v>-12.111352</v>
      </c>
      <c r="D14">
        <v>218.76526100000001</v>
      </c>
      <c r="E14">
        <v>-0.45476699999999998</v>
      </c>
      <c r="F14">
        <v>-2.6855600000000002</v>
      </c>
      <c r="G14">
        <v>18.575589999999998</v>
      </c>
      <c r="H14">
        <v>0.69526900000000003</v>
      </c>
      <c r="I14">
        <v>0.115671</v>
      </c>
      <c r="J14">
        <v>-0.91836600000000002</v>
      </c>
      <c r="K14">
        <v>19.998294999999999</v>
      </c>
      <c r="L14">
        <v>0.10789899999999999</v>
      </c>
      <c r="M14">
        <v>19.582857000000001</v>
      </c>
      <c r="N14">
        <v>-15.697926000000001</v>
      </c>
      <c r="O14">
        <v>19.599633000000001</v>
      </c>
      <c r="P14">
        <v>-0.52069799999999999</v>
      </c>
      <c r="Q14">
        <v>19.577494000000002</v>
      </c>
      <c r="R14">
        <v>154.41890799999999</v>
      </c>
      <c r="S14">
        <v>-1.331831</v>
      </c>
      <c r="T14">
        <v>4.9897999999999998E-2</v>
      </c>
      <c r="U14">
        <v>0</v>
      </c>
      <c r="V14">
        <v>-250.01048399999999</v>
      </c>
      <c r="W14">
        <v>4.1873E-2</v>
      </c>
      <c r="X14">
        <v>-0.75659299999999996</v>
      </c>
      <c r="Y14">
        <v>0.63446800000000003</v>
      </c>
      <c r="Z14">
        <v>289.18201399999998</v>
      </c>
      <c r="AA14">
        <v>0.90262200000000004</v>
      </c>
      <c r="AB14">
        <v>10.054309999999999</v>
      </c>
      <c r="AC14">
        <v>10.014068999999999</v>
      </c>
      <c r="AF14">
        <v>1</v>
      </c>
      <c r="AG14">
        <v>1</v>
      </c>
      <c r="AH14" t="s">
        <v>51</v>
      </c>
      <c r="AK14" t="s">
        <v>52</v>
      </c>
    </row>
    <row r="15" spans="1:37" x14ac:dyDescent="0.25">
      <c r="A15">
        <v>-3.0073699999999999</v>
      </c>
      <c r="B15">
        <v>20.226921000000001</v>
      </c>
      <c r="C15">
        <v>-12.098535</v>
      </c>
      <c r="D15">
        <v>313.21592299999998</v>
      </c>
      <c r="E15">
        <v>-0.44916899999999998</v>
      </c>
      <c r="F15">
        <v>-2.6718579999999998</v>
      </c>
      <c r="G15">
        <v>18.61429</v>
      </c>
      <c r="H15">
        <v>0.69523000000000001</v>
      </c>
      <c r="I15">
        <v>0.12013799999999999</v>
      </c>
      <c r="J15">
        <v>-0.91528399999999999</v>
      </c>
      <c r="K15">
        <v>20.011434999999999</v>
      </c>
      <c r="L15">
        <v>0.10845</v>
      </c>
      <c r="M15">
        <v>19.593488000000001</v>
      </c>
      <c r="N15">
        <v>-15.743387999999999</v>
      </c>
      <c r="O15">
        <v>19.601313999999999</v>
      </c>
      <c r="P15">
        <v>-0.50823399999999996</v>
      </c>
      <c r="Q15">
        <v>19.588175</v>
      </c>
      <c r="R15">
        <v>303.93764700000003</v>
      </c>
      <c r="S15">
        <v>-1.316721</v>
      </c>
      <c r="T15">
        <v>5.0326000000000003E-2</v>
      </c>
      <c r="U15">
        <v>0</v>
      </c>
      <c r="V15">
        <v>-250.01076800000001</v>
      </c>
      <c r="W15">
        <v>4.4131999999999998E-2</v>
      </c>
      <c r="X15">
        <v>-0.75452399999999997</v>
      </c>
      <c r="Y15">
        <v>0.63446800000000003</v>
      </c>
      <c r="Z15">
        <v>289.18201399999998</v>
      </c>
      <c r="AA15">
        <v>0.90262200000000004</v>
      </c>
      <c r="AB15">
        <v>10.054309999999999</v>
      </c>
      <c r="AC15">
        <v>10.014068999999999</v>
      </c>
      <c r="AF15">
        <v>1</v>
      </c>
      <c r="AG15">
        <v>1</v>
      </c>
      <c r="AH15" t="s">
        <v>53</v>
      </c>
      <c r="AK15" t="s">
        <v>54</v>
      </c>
    </row>
    <row r="16" spans="1:37" x14ac:dyDescent="0.25">
      <c r="A16">
        <v>-3.007892</v>
      </c>
      <c r="B16">
        <v>20.326073999999998</v>
      </c>
      <c r="C16">
        <v>-12.096651</v>
      </c>
      <c r="D16">
        <v>142.25683900000001</v>
      </c>
      <c r="E16">
        <v>-0.41593000000000002</v>
      </c>
      <c r="F16">
        <v>-2.6498750000000002</v>
      </c>
      <c r="G16">
        <v>18.658645</v>
      </c>
      <c r="H16">
        <v>0.69518400000000002</v>
      </c>
      <c r="I16">
        <v>0.15537999999999999</v>
      </c>
      <c r="J16">
        <v>-0.91431499999999999</v>
      </c>
      <c r="K16">
        <v>20.019756000000001</v>
      </c>
      <c r="L16">
        <v>0.10469299999999999</v>
      </c>
      <c r="M16">
        <v>19.604899</v>
      </c>
      <c r="N16">
        <v>-15.724943</v>
      </c>
      <c r="O16">
        <v>19.607961</v>
      </c>
      <c r="P16">
        <v>-0.50129999999999997</v>
      </c>
      <c r="Q16">
        <v>19.595749000000001</v>
      </c>
      <c r="R16">
        <v>556.51261</v>
      </c>
      <c r="S16">
        <v>-1.2946599999999999</v>
      </c>
      <c r="T16">
        <v>5.0738999999999999E-2</v>
      </c>
      <c r="U16">
        <v>0</v>
      </c>
      <c r="V16">
        <v>-250.01008200000001</v>
      </c>
      <c r="W16">
        <v>4.1123E-2</v>
      </c>
      <c r="X16">
        <v>-0.74741999999999997</v>
      </c>
      <c r="Y16">
        <v>0.63446800000000003</v>
      </c>
      <c r="Z16">
        <v>289.18201399999998</v>
      </c>
      <c r="AA16">
        <v>0.90262200000000004</v>
      </c>
      <c r="AB16">
        <v>10.054309999999999</v>
      </c>
      <c r="AC16">
        <v>10.014068999999999</v>
      </c>
      <c r="AF16">
        <v>1</v>
      </c>
      <c r="AG16">
        <v>1</v>
      </c>
      <c r="AH16" t="s">
        <v>55</v>
      </c>
      <c r="AK16" t="s">
        <v>56</v>
      </c>
    </row>
    <row r="17" spans="1:37" x14ac:dyDescent="0.25">
      <c r="AF17">
        <v>1</v>
      </c>
    </row>
    <row r="18" spans="1:37" x14ac:dyDescent="0.25">
      <c r="AF18">
        <v>1</v>
      </c>
    </row>
    <row r="24" spans="1:37" x14ac:dyDescent="0.25">
      <c r="A24">
        <v>-3.0098910000000001</v>
      </c>
      <c r="B24">
        <v>20.379930999999999</v>
      </c>
      <c r="C24">
        <v>-12.106</v>
      </c>
      <c r="D24">
        <v>262.60526399999998</v>
      </c>
      <c r="E24">
        <v>-0.40543299999999999</v>
      </c>
      <c r="F24">
        <v>-2.6309830000000001</v>
      </c>
      <c r="G24">
        <v>18.616575000000001</v>
      </c>
      <c r="H24">
        <v>0.69513999999999998</v>
      </c>
      <c r="I24">
        <v>0.14252400000000001</v>
      </c>
      <c r="J24">
        <v>-0.90958499999999998</v>
      </c>
      <c r="K24">
        <v>20.029865000000001</v>
      </c>
      <c r="L24">
        <v>0.149918</v>
      </c>
      <c r="M24">
        <v>19.607109999999999</v>
      </c>
      <c r="N24">
        <v>-15.755799</v>
      </c>
      <c r="O24">
        <v>19.608346999999998</v>
      </c>
      <c r="P24">
        <v>-0.50851000000000002</v>
      </c>
      <c r="Q24">
        <v>19.586096000000001</v>
      </c>
      <c r="R24">
        <v>553.24052700000004</v>
      </c>
      <c r="S24">
        <v>-1.29094</v>
      </c>
      <c r="T24">
        <v>5.1478999999999997E-2</v>
      </c>
      <c r="U24">
        <v>0</v>
      </c>
      <c r="V24">
        <v>-250.009443</v>
      </c>
      <c r="W24">
        <v>4.2215000000000003E-2</v>
      </c>
      <c r="X24">
        <v>-0.74445899999999998</v>
      </c>
      <c r="Y24">
        <v>0.63446800000000003</v>
      </c>
      <c r="Z24">
        <v>289.18201399999998</v>
      </c>
      <c r="AA24">
        <v>0.90262200000000004</v>
      </c>
      <c r="AB24">
        <v>10.054309999999999</v>
      </c>
      <c r="AC24">
        <v>10.014068999999999</v>
      </c>
      <c r="AF24">
        <v>1</v>
      </c>
      <c r="AG24">
        <v>1</v>
      </c>
      <c r="AH24" t="s">
        <v>58</v>
      </c>
      <c r="AK24" t="s">
        <v>59</v>
      </c>
    </row>
    <row r="25" spans="1:37" x14ac:dyDescent="0.25">
      <c r="A25">
        <v>-3.009287</v>
      </c>
      <c r="B25">
        <v>20.465723000000001</v>
      </c>
      <c r="C25">
        <v>-12.100004999999999</v>
      </c>
      <c r="D25">
        <v>460.646975</v>
      </c>
      <c r="E25">
        <v>-0.42664800000000003</v>
      </c>
      <c r="F25">
        <v>-2.6348609999999999</v>
      </c>
      <c r="G25">
        <v>18.650537</v>
      </c>
      <c r="H25">
        <v>0.69510400000000006</v>
      </c>
      <c r="I25">
        <v>0.13782800000000001</v>
      </c>
      <c r="J25">
        <v>-0.90634199999999998</v>
      </c>
      <c r="K25">
        <v>20.038119999999999</v>
      </c>
      <c r="L25">
        <v>0.14221400000000001</v>
      </c>
      <c r="M25">
        <v>19.607379000000002</v>
      </c>
      <c r="N25">
        <v>-15.765927</v>
      </c>
      <c r="O25">
        <v>19.605968000000001</v>
      </c>
      <c r="P25">
        <v>-0.50498399999999999</v>
      </c>
      <c r="Q25">
        <v>19.584537999999998</v>
      </c>
      <c r="R25">
        <v>256.245316</v>
      </c>
      <c r="S25">
        <v>-1.2527999999999999</v>
      </c>
      <c r="T25">
        <v>5.2011000000000002E-2</v>
      </c>
      <c r="U25">
        <v>0</v>
      </c>
      <c r="V25">
        <v>-250.01045500000001</v>
      </c>
      <c r="W25">
        <v>4.8522999999999997E-2</v>
      </c>
      <c r="X25">
        <v>-0.74044100000000002</v>
      </c>
      <c r="Y25">
        <v>0.63446800000000003</v>
      </c>
      <c r="Z25">
        <v>289.18201399999998</v>
      </c>
      <c r="AA25">
        <v>0.90262200000000004</v>
      </c>
      <c r="AB25">
        <v>10.054309999999999</v>
      </c>
      <c r="AC25">
        <v>10.014068999999999</v>
      </c>
      <c r="AF25">
        <v>1</v>
      </c>
      <c r="AG25">
        <v>1</v>
      </c>
      <c r="AH25" t="s">
        <v>60</v>
      </c>
      <c r="AK25" t="s">
        <v>61</v>
      </c>
    </row>
    <row r="26" spans="1:37" x14ac:dyDescent="0.25">
      <c r="A26">
        <v>-3.0086270000000002</v>
      </c>
      <c r="B26">
        <v>20.49408</v>
      </c>
      <c r="C26">
        <v>-12.100417</v>
      </c>
      <c r="D26">
        <v>262.097464</v>
      </c>
      <c r="E26">
        <v>-0.35866100000000001</v>
      </c>
      <c r="F26">
        <v>-2.6305719999999999</v>
      </c>
      <c r="G26">
        <v>18.616213999999999</v>
      </c>
      <c r="H26">
        <v>0.69506800000000002</v>
      </c>
      <c r="I26">
        <v>0.13225300000000001</v>
      </c>
      <c r="J26">
        <v>-0.90378000000000003</v>
      </c>
      <c r="K26">
        <v>20.033259000000001</v>
      </c>
      <c r="L26">
        <v>0.15545200000000001</v>
      </c>
      <c r="M26">
        <v>19.607576000000002</v>
      </c>
      <c r="N26">
        <v>-15.759316</v>
      </c>
      <c r="O26">
        <v>19.604354000000001</v>
      </c>
      <c r="P26">
        <v>-0.49247999999999997</v>
      </c>
      <c r="Q26">
        <v>19.584935999999999</v>
      </c>
      <c r="R26">
        <v>-0.336974</v>
      </c>
      <c r="S26">
        <v>-1.24614</v>
      </c>
      <c r="T26">
        <v>5.2319999999999998E-2</v>
      </c>
      <c r="U26">
        <v>0</v>
      </c>
      <c r="V26">
        <v>-250.01094000000001</v>
      </c>
      <c r="W26">
        <v>7.0032999999999998E-2</v>
      </c>
      <c r="X26">
        <v>-0.73957099999999998</v>
      </c>
      <c r="Y26">
        <v>0.63446800000000003</v>
      </c>
      <c r="Z26">
        <v>289.18201399999998</v>
      </c>
      <c r="AA26">
        <v>0.90262200000000004</v>
      </c>
      <c r="AB26">
        <v>10.054309999999999</v>
      </c>
      <c r="AC26">
        <v>10.014068999999999</v>
      </c>
      <c r="AF26">
        <v>1</v>
      </c>
      <c r="AG26">
        <v>1</v>
      </c>
      <c r="AH26" t="s">
        <v>62</v>
      </c>
      <c r="AK26" t="s">
        <v>63</v>
      </c>
    </row>
    <row r="29" spans="1:37" x14ac:dyDescent="0.25">
      <c r="E29" s="2" t="s">
        <v>64</v>
      </c>
      <c r="F29" s="2"/>
      <c r="H29" s="2" t="s">
        <v>65</v>
      </c>
      <c r="I29" s="2"/>
      <c r="J29" s="2" t="s">
        <v>68</v>
      </c>
      <c r="K29" s="2"/>
    </row>
    <row r="30" spans="1:37" x14ac:dyDescent="0.25">
      <c r="E30" t="s">
        <v>57</v>
      </c>
      <c r="F30" t="s">
        <v>24</v>
      </c>
      <c r="H30" t="s">
        <v>57</v>
      </c>
      <c r="I30" t="s">
        <v>24</v>
      </c>
      <c r="J30" t="s">
        <v>66</v>
      </c>
      <c r="K30" t="s">
        <v>67</v>
      </c>
    </row>
    <row r="31" spans="1:37" x14ac:dyDescent="0.25">
      <c r="E31">
        <v>0</v>
      </c>
      <c r="F31">
        <v>0.175955</v>
      </c>
      <c r="H31">
        <v>0</v>
      </c>
      <c r="I31">
        <v>-0.336974</v>
      </c>
      <c r="K31">
        <f>ABS(I31-H31)</f>
        <v>0.336974</v>
      </c>
    </row>
    <row r="32" spans="1:37" x14ac:dyDescent="0.25">
      <c r="E32">
        <v>152.83150000000001</v>
      </c>
      <c r="F32">
        <v>154.41890799999999</v>
      </c>
      <c r="H32">
        <v>255.46700000000001</v>
      </c>
      <c r="I32">
        <v>256.245316</v>
      </c>
      <c r="J32">
        <f>ABS((I32-$H$32)/$H$32)</f>
        <v>3.046640074843285E-3</v>
      </c>
      <c r="K32">
        <f>ABS(I32-H32)</f>
        <v>0.77831599999998957</v>
      </c>
    </row>
    <row r="33" spans="5:11" x14ac:dyDescent="0.25">
      <c r="E33">
        <v>301.7</v>
      </c>
      <c r="F33">
        <v>303.93764700000003</v>
      </c>
      <c r="H33">
        <v>553.56799999999998</v>
      </c>
      <c r="I33">
        <v>553.24052700000004</v>
      </c>
      <c r="J33">
        <f>ABS((I33-$H$33)/$H$33)</f>
        <v>5.9156779293590106E-4</v>
      </c>
      <c r="K33">
        <f>ABS(I33-H33)</f>
        <v>0.32747299999994084</v>
      </c>
    </row>
    <row r="34" spans="5:11" x14ac:dyDescent="0.25">
      <c r="E34">
        <v>553.91949999999997</v>
      </c>
      <c r="F34">
        <v>556.51261</v>
      </c>
    </row>
  </sheetData>
  <mergeCells count="3">
    <mergeCell ref="E29:F29"/>
    <mergeCell ref="H29:I29"/>
    <mergeCell ref="J29:K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betsrgadmin</dc:creator>
  <cp:lastModifiedBy>betsrgadmin</cp:lastModifiedBy>
  <dcterms:created xsi:type="dcterms:W3CDTF">2018-09-29T19:59:40Z</dcterms:created>
  <dcterms:modified xsi:type="dcterms:W3CDTF">2018-09-29T19:59:40Z</dcterms:modified>
</cp:coreProperties>
</file>