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rgadmin\Desktop\80_Labview\Z\Students\singleton\Users\jsing\Desktop\Load_stand_REV.03zip\80_Ton_Labview\Calibration\P09\"/>
    </mc:Choice>
  </mc:AlternateContent>
  <bookViews>
    <workbookView xWindow="0" yWindow="0" windowWidth="23400" windowHeight="10815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I32" i="1" l="1"/>
  <c r="I33" i="1"/>
  <c r="I31" i="1"/>
  <c r="H33" i="1"/>
  <c r="H32" i="1"/>
</calcChain>
</file>

<file path=xl/sharedStrings.xml><?xml version="1.0" encoding="utf-8"?>
<sst xmlns="http://schemas.openxmlformats.org/spreadsheetml/2006/main" count="92" uniqueCount="70">
  <si>
    <t>Torad 40-Ton Compressor Load Stand</t>
  </si>
  <si>
    <t>J Singleton</t>
  </si>
  <si>
    <t>Measured on:</t>
  </si>
  <si>
    <t>Tuesday</t>
  </si>
  <si>
    <t xml:space="preserve"> September 25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</si>
  <si>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</si>
  <si>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</si>
  <si>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</si>
  <si>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</si>
  <si>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</si>
  <si>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</si>
  <si>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</si>
  <si>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</si>
  <si>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</si>
  <si>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</si>
  <si>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</si>
  <si>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</si>
  <si>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</si>
  <si>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</si>
  <si>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</si>
  <si>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</si>
  <si>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</si>
  <si>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</si>
  <si>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</si>
  <si>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</si>
  <si>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</si>
  <si>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</si>
  <si>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</si>
  <si>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</si>
  <si>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</si>
  <si>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</si>
  <si>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eta_is</t>
  </si>
  <si>
    <t>Q_dot</t>
  </si>
  <si>
    <t>eta_vol</t>
  </si>
  <si>
    <t>DT_sup</t>
  </si>
  <si>
    <t>DT_sub</t>
  </si>
  <si>
    <t>Reference Values [C]</t>
  </si>
  <si>
    <t>psia</t>
  </si>
  <si>
    <t>F</t>
  </si>
  <si>
    <t>lbm/min</t>
  </si>
  <si>
    <t>rpm</t>
  </si>
  <si>
    <t>lb/min</t>
  </si>
  <si>
    <t>kW</t>
  </si>
  <si>
    <t>C</t>
  </si>
  <si>
    <t>Purpose of Test</t>
  </si>
  <si>
    <t xml:space="preserve"> Test Request Number</t>
  </si>
  <si>
    <t xml:space="preserve"> Build Number</t>
  </si>
  <si>
    <t xml:space="preserve"> Steady (1 yes 0 no)</t>
  </si>
  <si>
    <t>Raw Data File</t>
  </si>
  <si>
    <t>19.29.55-Sat.09.29.2018.csv</t>
  </si>
  <si>
    <t>P09 at 0psi</t>
  </si>
  <si>
    <t>19.40.29-Sat.09.29.2018.csv</t>
  </si>
  <si>
    <t>P09 at 150psi</t>
  </si>
  <si>
    <t>19.50.18-Sat.09.29.2018.csv</t>
  </si>
  <si>
    <t>P09 at 350 psi</t>
  </si>
  <si>
    <t>19.59.26-Sat.09.29.2018.csv</t>
  </si>
  <si>
    <t>P09 at 550psi</t>
  </si>
  <si>
    <t>Reference</t>
  </si>
  <si>
    <t>P09</t>
  </si>
  <si>
    <t>20.11.00-Sat.09.29.2018.csv</t>
  </si>
  <si>
    <t>P09 verify 550</t>
  </si>
  <si>
    <t>20.22.40-Sat.09.29.2018.csv</t>
  </si>
  <si>
    <t>P09 verify 250</t>
  </si>
  <si>
    <t>20.32.07-Sat.09.29.2018.csv</t>
  </si>
  <si>
    <t>P09 verify 0</t>
  </si>
  <si>
    <t>Calibration</t>
  </si>
  <si>
    <t>Verification</t>
  </si>
  <si>
    <t>error</t>
  </si>
  <si>
    <t>%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</si>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</sst>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'1'!$E$31:$E$34</c:f>
              <c:numCache>
                <c:formatCode>General</c:formatCode>
                <c:ptCount val="4"/>
                <c:pt idx="0">
                  <c:v>0.38771299999999997</c:v>
                </c:pt>
                <c:pt idx="1">
                  <c:v>157.40408500000001</c:v>
                </c:pt>
                <c:pt idx="2">
                  <c:v>355.83347300000003</c:v>
                </c:pt>
                <c:pt idx="3">
                  <c:v>553.96097199999997</c:v>
                </c:pt>
              </c:numCache>
            </c:numRef>
          </c:xVal>
          <c:yVal>
            <c:numRef>
              <c:f>'1'!$D$31:$D$34</c:f>
              <c:numCache>
                <c:formatCode>General</c:formatCode>
                <c:ptCount val="4"/>
                <c:pt idx="0">
                  <c:v>0</c:v>
                </c:pt>
                <c:pt idx="1">
                  <c:v>155.643</c:v>
                </c:pt>
                <c:pt idx="2">
                  <c:v>353.25900000000001</c:v>
                </c:pt>
                <c:pt idx="3">
                  <c:v>550.97500000000002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5-4D46-A495-F4C794A0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78639"/>
        <c:axId val="453079471"/>
      </c:scatterChart>
      <c:valAx>
        <c:axId val="45307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79471"/>
        <c:crosses val="autoZero"/>
        <c:crossBetween val="midCat"/>
      </c:valAx>
      <c:valAx>
        <c:axId val="4530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7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26</xdr:row>
      <xdr:rowOff>80962</xdr:rowOff>
    </xdr:from>
    <xdr:to>
      <xdr:col>17</xdr:col>
      <xdr:colOff>485775</xdr:colOff>
      <xdr:row>40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topLeftCell="A10" workbookViewId="0">
      <selection activeCell="T36" sqref="T36"/>
    </sheetView>
  </sheetViews>
  <sheetFormatPr defaultRowHeight="15" x14ac:dyDescent="0.25"/>
  <sheetData>
    <row r="1" spans="1:37" x14ac:dyDescent="0.25">
      <c r="A1" t="s">
        <v>0</v>
      </c>
    </row>
    <row r="2" spans="1:37" x14ac:dyDescent="0.25">
      <c r="A2">
        <v>1</v>
      </c>
    </row>
    <row r="3" spans="1:37" x14ac:dyDescent="0.25">
      <c r="A3" t="s">
        <v>1</v>
      </c>
    </row>
    <row r="4" spans="1:37" x14ac:dyDescent="0.25">
      <c r="A4" t="s">
        <v>2</v>
      </c>
    </row>
    <row r="5" spans="1:37" x14ac:dyDescent="0.25">
      <c r="A5" t="s">
        <v>3</v>
      </c>
      <c r="B5" t="s">
        <v>4</v>
      </c>
      <c r="C5">
        <v>2018</v>
      </c>
    </row>
    <row r="6" spans="1:37" x14ac:dyDescent="0.25">
      <c r="A6" s="1">
        <v>0.42449074074074072</v>
      </c>
    </row>
    <row r="7" spans="1:37" x14ac:dyDescent="0.25">
      <c r="A7" t="s">
        <v>5</v>
      </c>
    </row>
    <row r="9" spans="1:37" x14ac:dyDescent="0.25">
      <c r="A9" t="s">
        <v>6</v>
      </c>
    </row>
    <row r="10" spans="1:3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  <c r="AB10" t="s">
        <v>34</v>
      </c>
      <c r="AC10" t="s">
        <v>35</v>
      </c>
      <c r="AK10" t="s">
        <v>36</v>
      </c>
    </row>
    <row r="11" spans="1:37" x14ac:dyDescent="0.25">
      <c r="A11" t="s">
        <v>37</v>
      </c>
      <c r="B11" t="s">
        <v>38</v>
      </c>
      <c r="C11" t="s">
        <v>37</v>
      </c>
      <c r="D11" t="s">
        <v>38</v>
      </c>
      <c r="E11" t="s">
        <v>39</v>
      </c>
      <c r="F11" t="s">
        <v>39</v>
      </c>
      <c r="G11" t="s">
        <v>40</v>
      </c>
      <c r="H11" t="s">
        <v>37</v>
      </c>
      <c r="I11" t="s">
        <v>37</v>
      </c>
      <c r="J11" t="s">
        <v>39</v>
      </c>
      <c r="K11" t="s">
        <v>38</v>
      </c>
      <c r="L11" t="s">
        <v>37</v>
      </c>
      <c r="M11" t="s">
        <v>38</v>
      </c>
      <c r="N11" t="s">
        <v>37</v>
      </c>
      <c r="O11" t="s">
        <v>38</v>
      </c>
      <c r="P11" t="s">
        <v>37</v>
      </c>
      <c r="Q11" t="s">
        <v>38</v>
      </c>
      <c r="R11" t="s">
        <v>38</v>
      </c>
      <c r="S11" t="s">
        <v>41</v>
      </c>
      <c r="T11" t="s">
        <v>41</v>
      </c>
      <c r="U11" t="s">
        <v>38</v>
      </c>
      <c r="V11" t="s">
        <v>37</v>
      </c>
      <c r="W11" t="s">
        <v>37</v>
      </c>
      <c r="X11" t="s">
        <v>39</v>
      </c>
      <c r="Z11" t="s">
        <v>42</v>
      </c>
      <c r="AB11" t="s">
        <v>43</v>
      </c>
      <c r="AC11" t="s">
        <v>43</v>
      </c>
    </row>
    <row r="12" spans="1:37" x14ac:dyDescent="0.25">
      <c r="B12" t="s">
        <v>44</v>
      </c>
      <c r="C12" t="s">
        <v>45</v>
      </c>
      <c r="D12" t="s">
        <v>46</v>
      </c>
      <c r="E12" t="s">
        <v>47</v>
      </c>
      <c r="F12" t="s">
        <v>48</v>
      </c>
    </row>
    <row r="13" spans="1:37" x14ac:dyDescent="0.25">
      <c r="A13">
        <v>-3.0080629999999999</v>
      </c>
      <c r="B13">
        <v>323.05123200000003</v>
      </c>
      <c r="C13">
        <v>-12.100016999999999</v>
      </c>
      <c r="D13">
        <v>182.88077999999999</v>
      </c>
      <c r="E13">
        <v>-0.41565299999999999</v>
      </c>
      <c r="F13">
        <v>-2.5834860000000002</v>
      </c>
      <c r="G13">
        <v>0</v>
      </c>
      <c r="H13">
        <v>0.69454099999999996</v>
      </c>
      <c r="I13">
        <v>9.3620000000000005E-3</v>
      </c>
      <c r="J13">
        <v>-0.89124499999999995</v>
      </c>
      <c r="K13">
        <v>19.607292999999999</v>
      </c>
      <c r="L13">
        <v>-7.5389999999999997E-3</v>
      </c>
      <c r="M13">
        <v>19.650335999999999</v>
      </c>
      <c r="N13">
        <v>-15.717212</v>
      </c>
      <c r="O13">
        <v>19.652491999999999</v>
      </c>
      <c r="P13">
        <v>-0.43870500000000001</v>
      </c>
      <c r="Q13">
        <v>19.697711999999999</v>
      </c>
      <c r="R13">
        <v>-0.319025</v>
      </c>
      <c r="S13">
        <v>-1.1506400000000001</v>
      </c>
      <c r="T13">
        <v>5.4572000000000002E-2</v>
      </c>
      <c r="U13">
        <v>0</v>
      </c>
      <c r="V13">
        <v>-250.01096799999999</v>
      </c>
      <c r="W13">
        <v>0.38771299999999997</v>
      </c>
      <c r="X13">
        <v>-0.72437499999999999</v>
      </c>
      <c r="Y13">
        <v>0.63446800000000003</v>
      </c>
      <c r="Z13">
        <v>289.18201399999998</v>
      </c>
      <c r="AA13">
        <v>0.90262200000000004</v>
      </c>
      <c r="AB13">
        <v>10.054309999999999</v>
      </c>
      <c r="AC13">
        <v>10.014068999999999</v>
      </c>
      <c r="AF13">
        <v>1</v>
      </c>
      <c r="AG13">
        <v>1</v>
      </c>
      <c r="AH13" t="s">
        <v>49</v>
      </c>
      <c r="AK13" t="s">
        <v>50</v>
      </c>
    </row>
    <row r="14" spans="1:37" x14ac:dyDescent="0.25">
      <c r="A14">
        <v>-3.0031330000000001</v>
      </c>
      <c r="B14">
        <v>346.55582199999998</v>
      </c>
      <c r="C14">
        <v>-12.086306</v>
      </c>
      <c r="D14">
        <v>228.921246</v>
      </c>
      <c r="E14">
        <v>-0.42478199999999999</v>
      </c>
      <c r="F14">
        <v>-2.5761530000000001</v>
      </c>
      <c r="G14">
        <v>8.9274100000000001</v>
      </c>
      <c r="H14">
        <v>0.69458200000000003</v>
      </c>
      <c r="I14">
        <v>1.8469999999999999E-3</v>
      </c>
      <c r="J14">
        <v>-0.89084099999999999</v>
      </c>
      <c r="K14">
        <v>19.607813</v>
      </c>
      <c r="L14">
        <v>2.1020000000000001E-3</v>
      </c>
      <c r="M14">
        <v>19.649733999999999</v>
      </c>
      <c r="N14">
        <v>-15.708875000000001</v>
      </c>
      <c r="O14">
        <v>19.647317999999999</v>
      </c>
      <c r="P14">
        <v>-0.45573399999999997</v>
      </c>
      <c r="Q14">
        <v>19.700875</v>
      </c>
      <c r="R14">
        <v>-0.30351499999999998</v>
      </c>
      <c r="S14">
        <v>-1.1564479999999999</v>
      </c>
      <c r="T14">
        <v>5.4116999999999998E-2</v>
      </c>
      <c r="U14">
        <v>0</v>
      </c>
      <c r="V14">
        <v>-250.01143999999999</v>
      </c>
      <c r="W14">
        <v>157.40408500000001</v>
      </c>
      <c r="X14">
        <v>-0.72288600000000003</v>
      </c>
      <c r="Y14">
        <v>0.63446800000000003</v>
      </c>
      <c r="Z14">
        <v>289.18201399999998</v>
      </c>
      <c r="AA14">
        <v>0.90262200000000004</v>
      </c>
      <c r="AB14">
        <v>10.054309999999999</v>
      </c>
      <c r="AC14">
        <v>10.014068999999999</v>
      </c>
      <c r="AF14">
        <v>1</v>
      </c>
      <c r="AG14">
        <v>1</v>
      </c>
      <c r="AH14" t="s">
        <v>51</v>
      </c>
      <c r="AK14" t="s">
        <v>52</v>
      </c>
    </row>
    <row r="15" spans="1:37" x14ac:dyDescent="0.25">
      <c r="A15">
        <v>-3.00732</v>
      </c>
      <c r="B15">
        <v>375.97883400000001</v>
      </c>
      <c r="C15">
        <v>-12.093847</v>
      </c>
      <c r="D15">
        <v>295.27368300000001</v>
      </c>
      <c r="E15">
        <v>-0.427124</v>
      </c>
      <c r="F15">
        <v>-2.5773299999999999</v>
      </c>
      <c r="G15">
        <v>18.570518</v>
      </c>
      <c r="H15">
        <v>0.694573</v>
      </c>
      <c r="I15">
        <v>2.9635999999999999E-2</v>
      </c>
      <c r="J15">
        <v>-0.89112599999999997</v>
      </c>
      <c r="K15">
        <v>19.606034999999999</v>
      </c>
      <c r="L15">
        <v>-8.5459999999999998E-3</v>
      </c>
      <c r="M15">
        <v>19.647842000000001</v>
      </c>
      <c r="N15">
        <v>-15.711722999999999</v>
      </c>
      <c r="O15">
        <v>19.641717</v>
      </c>
      <c r="P15">
        <v>-0.46502900000000003</v>
      </c>
      <c r="Q15">
        <v>19.698350999999999</v>
      </c>
      <c r="R15">
        <v>-0.30393500000000001</v>
      </c>
      <c r="S15">
        <v>-1.1358429999999999</v>
      </c>
      <c r="T15">
        <v>5.4206999999999998E-2</v>
      </c>
      <c r="U15">
        <v>0</v>
      </c>
      <c r="V15">
        <v>-250.01181399999999</v>
      </c>
      <c r="W15">
        <v>355.83347300000003</v>
      </c>
      <c r="X15">
        <v>-0.72465500000000005</v>
      </c>
      <c r="Y15">
        <v>0.63446800000000003</v>
      </c>
      <c r="Z15">
        <v>289.18201399999998</v>
      </c>
      <c r="AA15">
        <v>0.90262200000000004</v>
      </c>
      <c r="AB15">
        <v>10.054309999999999</v>
      </c>
      <c r="AC15">
        <v>10.014068999999999</v>
      </c>
      <c r="AF15">
        <v>1</v>
      </c>
      <c r="AG15">
        <v>1</v>
      </c>
      <c r="AH15" t="s">
        <v>53</v>
      </c>
      <c r="AK15" t="s">
        <v>54</v>
      </c>
    </row>
    <row r="16" spans="1:37" x14ac:dyDescent="0.25">
      <c r="A16">
        <v>-3.004788</v>
      </c>
      <c r="B16">
        <v>198.257079</v>
      </c>
      <c r="C16">
        <v>-12.089551</v>
      </c>
      <c r="D16">
        <v>280.20897100000002</v>
      </c>
      <c r="E16">
        <v>-0.41804999999999998</v>
      </c>
      <c r="F16">
        <v>-2.5798100000000002</v>
      </c>
      <c r="G16">
        <v>18.639022000000001</v>
      </c>
      <c r="H16">
        <v>0.69457000000000002</v>
      </c>
      <c r="I16">
        <v>1.7902000000000001E-2</v>
      </c>
      <c r="J16">
        <v>-0.89149599999999996</v>
      </c>
      <c r="K16">
        <v>19.602910000000001</v>
      </c>
      <c r="L16">
        <v>-5.2529999999999999E-3</v>
      </c>
      <c r="M16">
        <v>19.643896000000002</v>
      </c>
      <c r="N16">
        <v>-15.743296000000001</v>
      </c>
      <c r="O16">
        <v>19.636735000000002</v>
      </c>
      <c r="P16">
        <v>-0.46468799999999999</v>
      </c>
      <c r="Q16">
        <v>19.690859</v>
      </c>
      <c r="R16">
        <v>-0.31502599999999997</v>
      </c>
      <c r="S16">
        <v>-1.1527670000000001</v>
      </c>
      <c r="T16">
        <v>5.3786E-2</v>
      </c>
      <c r="U16">
        <v>0</v>
      </c>
      <c r="V16">
        <v>-250.012529</v>
      </c>
      <c r="W16">
        <v>553.96097199999997</v>
      </c>
      <c r="X16">
        <v>-0.72272499999999995</v>
      </c>
      <c r="Y16">
        <v>0.63446800000000003</v>
      </c>
      <c r="Z16">
        <v>289.18201399999998</v>
      </c>
      <c r="AA16">
        <v>0.90262200000000004</v>
      </c>
      <c r="AB16">
        <v>10.054309999999999</v>
      </c>
      <c r="AC16">
        <v>10.014068999999999</v>
      </c>
      <c r="AF16">
        <v>1</v>
      </c>
      <c r="AG16">
        <v>1</v>
      </c>
      <c r="AH16" t="s">
        <v>55</v>
      </c>
      <c r="AK16" t="s">
        <v>56</v>
      </c>
    </row>
    <row r="23" spans="1:37" x14ac:dyDescent="0.25">
      <c r="A23">
        <v>-3.0047549999999998</v>
      </c>
      <c r="B23">
        <v>309.18521500000003</v>
      </c>
      <c r="C23">
        <v>-12.085412</v>
      </c>
      <c r="D23">
        <v>161.045412</v>
      </c>
      <c r="E23">
        <v>-0.40648299999999998</v>
      </c>
      <c r="F23">
        <v>-2.585356</v>
      </c>
      <c r="G23">
        <v>18.612037999999998</v>
      </c>
      <c r="H23">
        <v>0.69458699999999995</v>
      </c>
      <c r="I23">
        <v>1.9327E-2</v>
      </c>
      <c r="J23">
        <v>-0.89238799999999996</v>
      </c>
      <c r="K23">
        <v>19.599769999999999</v>
      </c>
      <c r="L23">
        <v>-4.7670000000000004E-3</v>
      </c>
      <c r="M23">
        <v>19.639087</v>
      </c>
      <c r="N23">
        <v>-15.725421000000001</v>
      </c>
      <c r="O23">
        <v>19.632375</v>
      </c>
      <c r="P23">
        <v>-0.45967999999999998</v>
      </c>
      <c r="Q23">
        <v>19.680419000000001</v>
      </c>
      <c r="R23">
        <v>-0.30531799999999998</v>
      </c>
      <c r="S23">
        <v>-1.1509609999999999</v>
      </c>
      <c r="T23">
        <v>5.3922999999999999E-2</v>
      </c>
      <c r="U23">
        <v>0</v>
      </c>
      <c r="V23">
        <v>-250.01246499999999</v>
      </c>
      <c r="W23">
        <v>550.46288600000003</v>
      </c>
      <c r="X23">
        <v>-0.72370999999999996</v>
      </c>
      <c r="Y23">
        <v>0.63446800000000003</v>
      </c>
      <c r="Z23">
        <v>289.18201399999998</v>
      </c>
      <c r="AA23">
        <v>0.90262200000000004</v>
      </c>
      <c r="AB23">
        <v>10.054309999999999</v>
      </c>
      <c r="AC23">
        <v>10.014068999999999</v>
      </c>
      <c r="AF23">
        <v>1</v>
      </c>
      <c r="AG23">
        <v>1</v>
      </c>
      <c r="AH23" t="s">
        <v>59</v>
      </c>
      <c r="AK23" t="s">
        <v>60</v>
      </c>
    </row>
    <row r="24" spans="1:37" x14ac:dyDescent="0.25">
      <c r="A24">
        <v>-3.0080049999999998</v>
      </c>
      <c r="B24">
        <v>485.21599300000003</v>
      </c>
      <c r="C24">
        <v>-12.101943</v>
      </c>
      <c r="D24">
        <v>197.60695799999999</v>
      </c>
      <c r="E24">
        <v>-0.40907300000000002</v>
      </c>
      <c r="F24">
        <v>-2.578487</v>
      </c>
      <c r="G24">
        <v>18.621171</v>
      </c>
      <c r="H24">
        <v>0.69461399999999995</v>
      </c>
      <c r="I24">
        <v>7.0569999999999999E-3</v>
      </c>
      <c r="J24">
        <v>-0.89136000000000004</v>
      </c>
      <c r="K24">
        <v>19.597458</v>
      </c>
      <c r="L24">
        <v>1.4642000000000001E-2</v>
      </c>
      <c r="M24">
        <v>19.63447</v>
      </c>
      <c r="N24">
        <v>-15.732929</v>
      </c>
      <c r="O24">
        <v>19.632453999999999</v>
      </c>
      <c r="P24">
        <v>-0.45832299999999998</v>
      </c>
      <c r="Q24">
        <v>19.680178999999999</v>
      </c>
      <c r="R24">
        <v>-0.30122500000000002</v>
      </c>
      <c r="S24">
        <v>-1.1493690000000001</v>
      </c>
      <c r="T24">
        <v>5.4306E-2</v>
      </c>
      <c r="U24">
        <v>0</v>
      </c>
      <c r="V24">
        <v>-250.01172500000001</v>
      </c>
      <c r="W24">
        <v>261.77679999999998</v>
      </c>
      <c r="X24">
        <v>-0.72418000000000005</v>
      </c>
      <c r="Y24">
        <v>0.63446800000000003</v>
      </c>
      <c r="Z24">
        <v>289.18201399999998</v>
      </c>
      <c r="AA24">
        <v>0.90262200000000004</v>
      </c>
      <c r="AB24">
        <v>10.054309999999999</v>
      </c>
      <c r="AC24">
        <v>10.014068999999999</v>
      </c>
      <c r="AF24">
        <v>1</v>
      </c>
      <c r="AG24">
        <v>1</v>
      </c>
      <c r="AH24" t="s">
        <v>61</v>
      </c>
      <c r="AK24" t="s">
        <v>62</v>
      </c>
    </row>
    <row r="25" spans="1:37" x14ac:dyDescent="0.25">
      <c r="A25">
        <v>-3.0034700000000001</v>
      </c>
      <c r="B25">
        <v>354.33431999999999</v>
      </c>
      <c r="C25">
        <v>-12.083603</v>
      </c>
      <c r="D25">
        <v>224.01251999999999</v>
      </c>
      <c r="E25">
        <v>-0.380415</v>
      </c>
      <c r="F25">
        <v>-2.5790760000000001</v>
      </c>
      <c r="G25">
        <v>8.0522500000000008</v>
      </c>
      <c r="H25">
        <v>0.69464000000000004</v>
      </c>
      <c r="I25">
        <v>1.6556000000000001E-2</v>
      </c>
      <c r="J25">
        <v>-0.89061599999999996</v>
      </c>
      <c r="K25">
        <v>19.594152000000001</v>
      </c>
      <c r="L25">
        <v>1.0902E-2</v>
      </c>
      <c r="M25">
        <v>19.632415000000002</v>
      </c>
      <c r="N25">
        <v>-15.738484</v>
      </c>
      <c r="O25">
        <v>19.630801000000002</v>
      </c>
      <c r="P25">
        <v>-0.45730300000000002</v>
      </c>
      <c r="Q25">
        <v>19.677717999999999</v>
      </c>
      <c r="R25">
        <v>-0.300651</v>
      </c>
      <c r="S25">
        <v>-1.104595</v>
      </c>
      <c r="T25">
        <v>5.4447000000000002E-2</v>
      </c>
      <c r="U25">
        <v>0</v>
      </c>
      <c r="V25">
        <v>-250.01095100000001</v>
      </c>
      <c r="W25">
        <v>-0.1726</v>
      </c>
      <c r="X25">
        <v>-0.72409000000000001</v>
      </c>
      <c r="Y25">
        <v>0.63446800000000003</v>
      </c>
      <c r="Z25">
        <v>289.18201399999998</v>
      </c>
      <c r="AA25">
        <v>0.90262200000000004</v>
      </c>
      <c r="AB25">
        <v>10.054309999999999</v>
      </c>
      <c r="AC25">
        <v>10.014068999999999</v>
      </c>
      <c r="AF25">
        <v>1</v>
      </c>
      <c r="AG25">
        <v>1</v>
      </c>
      <c r="AH25" t="s">
        <v>63</v>
      </c>
      <c r="AK25" t="s">
        <v>64</v>
      </c>
    </row>
    <row r="29" spans="1:37" x14ac:dyDescent="0.25">
      <c r="D29" s="2" t="s">
        <v>65</v>
      </c>
      <c r="E29" s="2"/>
      <c r="F29" s="2" t="s">
        <v>66</v>
      </c>
      <c r="G29" s="2"/>
      <c r="H29" s="2" t="s">
        <v>67</v>
      </c>
      <c r="I29" s="2"/>
    </row>
    <row r="30" spans="1:37" x14ac:dyDescent="0.25">
      <c r="D30" t="s">
        <v>57</v>
      </c>
      <c r="E30" t="s">
        <v>58</v>
      </c>
      <c r="F30" t="s">
        <v>57</v>
      </c>
      <c r="G30" t="s">
        <v>58</v>
      </c>
      <c r="H30" t="s">
        <v>68</v>
      </c>
      <c r="I30" t="s">
        <v>69</v>
      </c>
    </row>
    <row r="31" spans="1:37" x14ac:dyDescent="0.25">
      <c r="D31">
        <v>0</v>
      </c>
      <c r="E31">
        <v>0.38771299999999997</v>
      </c>
      <c r="F31">
        <v>0</v>
      </c>
      <c r="G31">
        <v>-0.1726</v>
      </c>
      <c r="I31">
        <f>ABS(G31-F31)</f>
        <v>0.1726</v>
      </c>
    </row>
    <row r="32" spans="1:37" x14ac:dyDescent="0.25">
      <c r="D32">
        <v>155.643</v>
      </c>
      <c r="E32">
        <v>157.40408500000001</v>
      </c>
      <c r="F32">
        <v>260.88200000000001</v>
      </c>
      <c r="G32">
        <v>261.77679999999998</v>
      </c>
      <c r="H32">
        <f>ABS((G32-$F$32)/$F$32)</f>
        <v>3.4299031746152482E-3</v>
      </c>
      <c r="I32">
        <f t="shared" ref="I32:I33" si="0">ABS(G32-F32)</f>
        <v>0.89479999999997517</v>
      </c>
    </row>
    <row r="33" spans="4:9" x14ac:dyDescent="0.25">
      <c r="D33">
        <v>353.25900000000001</v>
      </c>
      <c r="E33">
        <v>355.83347300000003</v>
      </c>
      <c r="F33">
        <v>550.66700000000003</v>
      </c>
      <c r="G33">
        <v>550.46288600000003</v>
      </c>
      <c r="H33">
        <f>ABS((G33-$F$33)/$F$33)</f>
        <v>3.7066684584332113E-4</v>
      </c>
      <c r="I33">
        <f t="shared" si="0"/>
        <v>0.20411400000000413</v>
      </c>
    </row>
    <row r="34" spans="4:9" x14ac:dyDescent="0.25">
      <c r="D34">
        <v>550.97500000000002</v>
      </c>
      <c r="E34">
        <v>553.96097199999997</v>
      </c>
    </row>
  </sheetData>
  <mergeCells count="3">
    <mergeCell ref="D29:E29"/>
    <mergeCell ref="F29:G29"/>
    <mergeCell ref="H29:I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betsrgadmin</dc:creator>
  <cp:lastModifiedBy>betsrgadmin</cp:lastModifiedBy>
  <dcterms:created xsi:type="dcterms:W3CDTF">2018-09-30T01:37:11Z</dcterms:created>
  <dcterms:modified xsi:type="dcterms:W3CDTF">2018-09-30T01:37:11Z</dcterms:modified>
</cp:coreProperties>
</file>