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Articles1" sheetId="2" r:id="rId5"/>
    <sheet state="visible" name="Report" sheetId="3" r:id="rId6"/>
    <sheet state="visible" name="Artigos-final" sheetId="4" r:id="rId7"/>
  </sheets>
  <definedNames>
    <definedName localSheetId="0" name="Excel_BuiltIn__FilterDatabase">Articles!$A$1:$M$326</definedName>
    <definedName hidden="1" localSheetId="0" name="_xlnm._FilterDatabase">Articles!$A$1:$M$328</definedName>
    <definedName hidden="1" localSheetId="1" name="_xlnm._FilterDatabase">Articles1!$A$1:$V$643</definedName>
    <definedName hidden="1" localSheetId="3" name="_xlnm._FilterDatabase">'Artigos-final'!$A$1:$Y$1000</definedName>
  </definedNames>
  <calcPr/>
</workbook>
</file>

<file path=xl/sharedStrings.xml><?xml version="1.0" encoding="utf-8"?>
<sst xmlns="http://schemas.openxmlformats.org/spreadsheetml/2006/main" count="13500" uniqueCount="4814">
  <si>
    <t>article</t>
  </si>
  <si>
    <t>O artigo se classifica em qual grupo dentro do modelo de visualização exploratória de Keim?</t>
  </si>
  <si>
    <t>Como o artigo descreve o método/aplicação de Visual Analytics?</t>
  </si>
  <si>
    <t>Quais são as principais referências de Visual Analytics usadas?</t>
  </si>
  <si>
    <t>Caso você tenha selecionado outros, indique neste campo as referências usadas.</t>
  </si>
  <si>
    <t>Qual cenário de aplicação de Visual Analytics?</t>
  </si>
  <si>
    <t>O artigo trata de implementação de Visual Analytics no Projeto Arquitetural do Software ?</t>
  </si>
  <si>
    <t>Como o Sistema de Apoio a Decisão aborda Visual Analytics?</t>
  </si>
  <si>
    <t>Como a arquitetura do software é descrita?</t>
  </si>
  <si>
    <t>Status Final</t>
  </si>
  <si>
    <t>Critério Final</t>
  </si>
  <si>
    <t>Justificativa para a questão anterior.</t>
  </si>
  <si>
    <t>Observações do pesquisador</t>
  </si>
  <si>
    <t>A Capture and Access Mechanism for Accurate Recording and Playing of 3D Virtual Environment Simulations</t>
  </si>
  <si>
    <t>None of above.</t>
  </si>
  <si>
    <t>Simulação de ambientes virtuais 3D</t>
  </si>
  <si>
    <t>Não.</t>
  </si>
  <si>
    <t>Rejeitado</t>
  </si>
  <si>
    <t>O artigo não tem como objeto de estudo Visual Analytics.</t>
  </si>
  <si>
    <t>O artigo não tem objetivo definir arquiteturas de software para Visual Analytics nem algo relacionado. A arquitetura usada é específica para o domínio de aplicação.</t>
  </si>
  <si>
    <t>A collaborative large spatio-temporal data visual analytics architecture for emergence response</t>
  </si>
  <si>
    <t>O artigo é editorial, ensaio, notas, artigo de opinião, tutorial, poster ou painel.</t>
  </si>
  <si>
    <t>Artigo apresenta somente protótipo.</t>
  </si>
  <si>
    <t>Proposta interessante.</t>
  </si>
  <si>
    <t>A collaborative large spatio-temporal data visual analytics architecturefor emergence response</t>
  </si>
  <si>
    <t>Other.</t>
  </si>
  <si>
    <t>Framework informal.</t>
  </si>
  <si>
    <t>Artigo duplicado.</t>
  </si>
  <si>
    <t>A collaborative visual analytics suite for protein folding research</t>
  </si>
  <si>
    <t>O artigo não apresenta o Projeto Arquitetural de Software.</t>
  </si>
  <si>
    <t>A Demonstration of the BigDAWG Polystore System</t>
  </si>
  <si>
    <t>Embora ele não seja ligado diretamente à Visual Analytics, é um pilar utilizável.</t>
  </si>
  <si>
    <t>A geovisual analytics approach for mouse movement analysis</t>
  </si>
  <si>
    <t>Modelos.</t>
  </si>
  <si>
    <t>Análise de ações do mouse para previsão de interesses.</t>
  </si>
  <si>
    <t>Chaomei Chen., Other., Thomas and Cook.</t>
  </si>
  <si>
    <t>Andrienko G.
Andrienko N.</t>
  </si>
  <si>
    <t>Estudo de caso com geolocalização e utilização do mouse.</t>
  </si>
  <si>
    <t>Sim</t>
  </si>
  <si>
    <t>Aplicando técnicas de Machine Learning e a cognição humana para geopersonalização de mapas.</t>
  </si>
  <si>
    <t>Framework informal. Arquitetura em Tiers.</t>
  </si>
  <si>
    <t>Aceito</t>
  </si>
  <si>
    <t>O artigo analisa uma ferramenta de Visual Analytics e apresenta sua construção.</t>
  </si>
  <si>
    <t>A Key Management Scheme for IoT-Based Video Surveillance Systems Based on Fingerprints</t>
  </si>
  <si>
    <t>A Microservices-Based Social Data Analytics Platform Over DC/OS</t>
  </si>
  <si>
    <t>Análises de Dados de Redes Sociais.</t>
  </si>
  <si>
    <t>A arquitetura apresentada não especifica a forma de construção do software.</t>
  </si>
  <si>
    <t>A New Approach for Visualizing Quantified Self Data Using Avatars</t>
  </si>
  <si>
    <t>Sim.</t>
  </si>
  <si>
    <t>Diagrama de UML. Arquitetura Cliente-Servidor.</t>
  </si>
  <si>
    <t>O artigo não é um estudo primário.</t>
  </si>
  <si>
    <t>Visualização de dados pessoais por meio de avatares. Proposta interessante.</t>
  </si>
  <si>
    <t>A Proposal towards the Design of an Architecture for Evolutionary Visual Software Analytics</t>
  </si>
  <si>
    <t>None of Above.</t>
  </si>
  <si>
    <t>Composto por 3 frameworks menores. CodeRetriever, FactsAnalyzer e VisFramework.</t>
  </si>
  <si>
    <t>Daniel Keim.</t>
  </si>
  <si>
    <t>A. Gonzalez-Torres, F. J. Garcia-Penalvo, and R. Theron, “How evolutionary visual software analytics supports knowledge discovery,”Journal of Information Science and Engineering, vol. 29, no. 1, pp. 17–34, 2013.
A. González-Torres, F. J. G.-P. nalvo, and R. Ther ́on, “Human–computerinteraction in evolutionary visual software analytics,”Computers inHuman Behavior, vol. 29, no. 2, pp. 486 – 495, 2013, advanced Human-Computer Interaction.[17] A. Gonz ́alez-Torres, “Evolutionary visual software analytics,” Ph.D.Thesis, Department of Computer Science, University of Salamanca, may2015</t>
  </si>
  <si>
    <t>Desenvolvimento de ferramentas de Visual Analytics.</t>
  </si>
  <si>
    <t>Não se aplica.</t>
  </si>
  <si>
    <t>UML.</t>
  </si>
  <si>
    <t>O artigo descreve o projeto arquitetural de Softwares para aplicação de Visual Analytics.</t>
  </si>
  <si>
    <t>Manutenção da arquitetura de Softwares de Visual Analytics.</t>
  </si>
  <si>
    <t>Artigo apresenta como a arquitetura deve ser modelada para a evolução de sistemas de Visual Analytics.</t>
  </si>
  <si>
    <t>A Proposed Model-driven Approach to Manage Architectural Technical Debt Life Cycle</t>
  </si>
  <si>
    <t>Não é descrito.</t>
  </si>
  <si>
    <t>Engenharia de Software.</t>
  </si>
  <si>
    <t>Não aborda.</t>
  </si>
  <si>
    <t>Descrição Textual. Arquitetura orientada a modelo.</t>
  </si>
  <si>
    <t>O artigo não como objeto de estudo desenvolver softwares para suportar aplicações de Visual Analytics.</t>
  </si>
  <si>
    <t>O artigo apresenta uma ferramenta de análise de decisões arquiteturais e seus impactos com a Dívida Técnica.</t>
  </si>
  <si>
    <t>Oportunidade de mapeamento para o modelo arquitetural.</t>
  </si>
  <si>
    <t>A Reference Web Architecture and Patterns for Real-time Visual Analyticson Large Streaming Data</t>
  </si>
  <si>
    <t>Estudo de caso com API do Twitter.</t>
  </si>
  <si>
    <t>Daniel Keim., Pak Chung Wong., Thomas and Cook.</t>
  </si>
  <si>
    <t>Engenharia de software.</t>
  </si>
  <si>
    <t>Opções de geolocalização, Linha de tempo.</t>
  </si>
  <si>
    <t>Vários modelos arquiteturais são discutidos.</t>
  </si>
  <si>
    <t>O artigo descreve a especificação do projeto arquitetural de Software.</t>
  </si>
  <si>
    <t>Embasamento sobre arquiteturas genéricas.</t>
  </si>
  <si>
    <t>A scalable architecture for visual data exploration</t>
  </si>
  <si>
    <t>J Heer.
Andrienko G.
Andrienko N.</t>
  </si>
  <si>
    <t>Não é apresentada.</t>
  </si>
  <si>
    <t>Boas referências e proposta similar. Procurar se existem expansões do trabalho.</t>
  </si>
  <si>
    <t>Projeto de Implementação.</t>
  </si>
  <si>
    <t>Projeto relevante para o trabalho com boas referências.</t>
  </si>
  <si>
    <t>A Survey of Techniques and Open-source Tools for Processing Streams of Spatio-temporal Events</t>
  </si>
  <si>
    <t>Artigo não disponível.</t>
  </si>
  <si>
    <t>Tentar de novo.</t>
  </si>
  <si>
    <t>A task-and-technique centered survey on visual analytics for deep learning model engineering</t>
  </si>
  <si>
    <t>Daniel Keim., Pak Chung Wong.</t>
  </si>
  <si>
    <t>Visual Analytics na compreensão do funcionamento de redes profundas de aprendizado.</t>
  </si>
  <si>
    <t>Visual Analytics e seu relacionamento com a Inteligência Artificial. Revisão de VA em Inteligência Artificial. Pode ser bom para apresentar outras perspectivas de revisões junto com a do Gun.</t>
  </si>
  <si>
    <t>A visual analytic framework for data fusion in investigative intelligence</t>
  </si>
  <si>
    <t>Visualização.</t>
  </si>
  <si>
    <t>Abordada do ponto de vistada Interação Humano-Computador, definindo fases como
Percepção, Identificação do Objeto, Associação de Dados Compreensão da Situação e Predição de Ameaças.</t>
  </si>
  <si>
    <t>Não é apresentado.</t>
  </si>
  <si>
    <t>Separando os processos que geram informação automaticamente dos processos que devem ser analisados por um ser humano.</t>
  </si>
  <si>
    <t>Arquitetura de Processamento da Informação.</t>
  </si>
  <si>
    <t>O artigo propõe ou analisa modelos e métodos de desenvolvimento de software para a aplicação de Visual Analytics.</t>
  </si>
  <si>
    <t>É interessante que o ponto focado não é técnico como algoritmos ou visualização e sim o processo cognitivo e isso pode ser um exemplo de requisito.
"Nosso framework encoraja o desenvolvedor do sistemas de fusão de dados a tomar as decisões de reconhecimento de objeto totalmente
transparente para os usuários através de interfaces visuais interativas e diálogos de iniciativa mista".</t>
  </si>
  <si>
    <t>Estudo duplicado.</t>
  </si>
  <si>
    <t>A visual analytics architecture for the analysis and understanding of software systems</t>
  </si>
  <si>
    <t>Conhecimento.</t>
  </si>
  <si>
    <t>Daniel Keim., Other., Thomas and Cook.</t>
  </si>
  <si>
    <t>Heer, J., &amp; Agrawala, M. (2006). Software Design Patterns for Information Visualization. IEEE Transactions on Visualization and Computer Graphics, 12(5), 853-860. https://doi.org/10.1109/TVCG.2006.178
Giereth, M., &amp; Ertl, T. (2008). Design Patterns for Rapid Visualization Prototyping. In 2008 12th International Conference
information Visualisation (pp. 569-574). https://doi.org/10.1109/IV.2008.36
Chen, H. (2004). Toward design patterns for dynamic analytical data visualization. In Visualization and Data Analysis 2004 (Vol. 5295, pp. 75-87).
Gonzalez-Torres, A. (2015, May). Evolutionary Visual Software Analytics. Department of Computer Science, University of Salamanca.
González-Torres, A., García-Peñalvo, F. J., Therón-Sánchez, R., &amp; Colomo-Palacios, R. (2016). Knowledge discovery in software teams by means of evolutionary visual software analytics. Science of Computer Programming, 121.
https://do</t>
  </si>
  <si>
    <t>Desenvolvimento de Software.</t>
  </si>
  <si>
    <t>Diagrama de Pacotes.</t>
  </si>
  <si>
    <t>Utilização de Visual Analytics na manutenção de softwares.</t>
  </si>
  <si>
    <t>A Visual Dashboard to Track Learning Analytics for Educational Cloud Computing</t>
  </si>
  <si>
    <t>Molenaar, I.; Knoop-van Campen, C. Teacher dashboards in practice: Usage and impact. In European Conference on Technology Enhanced Learning; Springer: Cham, Switzerland, 2017; pp. 125–138</t>
  </si>
  <si>
    <t>Ensino e Aprendizagem.</t>
  </si>
  <si>
    <t>Framework informal com os componentes do AWS.</t>
  </si>
  <si>
    <t>É bom reutilizar quando rebuscar a ideia sobre o dashboards.</t>
  </si>
  <si>
    <t>A visualization platform for spatio-temporal data: A data intensive computation framework</t>
  </si>
  <si>
    <t>Dados.</t>
  </si>
  <si>
    <t>Modelo orientado a dados e Modelo Orientado a operação.</t>
  </si>
  <si>
    <t>D. Guo, J. Li, H. Cao., and Y. Zhou, "A collaborative large spatiotemporal data visualization architecture for emergence response." lOP Conf. Ser.: Earth Environ. Sci, vol 18, 2013</t>
  </si>
  <si>
    <t>Estudo de caso com cenário teste de trajetos de táxis.</t>
  </si>
  <si>
    <t>Visual Analytics é dividido em dois principais modelos, depois se divide em algumas funcionalidades, como consultas simples, consultas estatísticas entre outras.</t>
  </si>
  <si>
    <t>Framework informal. Arquitetura em Camadas.</t>
  </si>
  <si>
    <t>Artigo também utiliza estratégia Quem, Quando, Como, Onde. Apresenta uma ferrramenta de Visual Analytics e especifica a sua construção.</t>
  </si>
  <si>
    <t>A visualization-analytics-interaction workflow framework for exploratory and explanatory search on geo-located search data using the meme media digital dashboard</t>
  </si>
  <si>
    <t>A Visualization-Analytics-Interaction Workflow Framework for Exploratory and Explanatory Search on Geo-located Search Data Using the Meme Media Digital Dashboard</t>
  </si>
  <si>
    <t>Abordagem Top Down pela semântica dos dados.</t>
  </si>
  <si>
    <t>Daniel Keim., Other.</t>
  </si>
  <si>
    <t>G-D. Sun, Y-C. Wu, R-H. Liang, and S-X. Liu. A sur-vey of visual analytics techniques and applications:State-of-the-art research and future challenges.Jour-nal of Computer Science and Technology, 13(5):852–867, 2013
R. Spence.Information Visualization: Design for In-teraction (3rd Edition). Springer, 2014.
Ben Shneiderman. The eyes have it: A task by datatype taxonomy for information visualizations. InInIEEE Symposium on Visual Languages, pages 336–343, 1996
Natalia V. Andrienko, Gennady L. Andrienko, andPeter Gatalsky. Exploratory spatio-temporal visual-ization: an analytical review.J. Vis. Lang. Comput.,14(6):503–541, 2003.[3] Ed Huai-hsin Chi. A taxonomy of visualization tech-niques using the data state reference model. InIEEESymposium on Information Visualization 2000 (IN-FOVIS’00), Salt Lake City, Utah, USA, October 9-10,2000., pages 69–75, 2000
Jonas Sj ̈obergh and Yuzuru Tanaka. From multiplelinked views to multiple linked analyses: The MemeMedia Digital Dashboard. InProceed</t>
  </si>
  <si>
    <t>Implementação de um processo de análise proposto no artigo.</t>
  </si>
  <si>
    <t>Não e descrita a arquitetura, pois o processo se adapta à arquitetura de uma aplicação de Visual Analytics.</t>
  </si>
  <si>
    <t>Proposta de um método de implementação para ferramentas de Visual Analytics.</t>
  </si>
  <si>
    <t>A Visualization-Analytics-Interaction Workflow framework for Exploratoryand Explanatory Search on Geo-Located Search Data using the Meme MediaDigital Dashboard</t>
  </si>
  <si>
    <t>A web platform for the assessment of competences in Mobile Learning Contexts</t>
  </si>
  <si>
    <t>A web-enabled visualization toolkit for geovisual analytics</t>
  </si>
  <si>
    <t>Apoio a Storytelling.</t>
  </si>
  <si>
    <t>Other., Thomas and Cook.</t>
  </si>
  <si>
    <t>Programação de sistemas.</t>
  </si>
  <si>
    <t>Componentes do GAV em Gerenciamento de Interação, Pincel de Desenho, Análise de Dados</t>
  </si>
  <si>
    <t>Proposta de um componente de Visual Analytics. Proposta interessante para Storytelling, área emergente de Visual Analytics.</t>
  </si>
  <si>
    <t>A Workflow-Based Large-Scale Patent Mining and Analytics Framework</t>
  </si>
  <si>
    <t>Utiliza 3 níveis de complexidade de análise. O Mapreduce é usado no primeiro estágio, desempenhando também o papel de ETL.</t>
  </si>
  <si>
    <t>Controle de patentes.</t>
  </si>
  <si>
    <t>Não apresenta Sistema de Apoio à Decisão.</t>
  </si>
  <si>
    <t>Descrita por framework informal.</t>
  </si>
  <si>
    <t>Artigo cita o KNIME também. Artigo apresenta uma Ferramenta de Visual Analytics e especifica a sua construção.</t>
  </si>
  <si>
    <t>Acceleration of deep neural network training with resistive cross-point devices: Design considerations</t>
  </si>
  <si>
    <t>Artigo voltado para Inteligência Artificial.</t>
  </si>
  <si>
    <t>Achieving High-Performance Video Analytics with Lightweight Cores and a Sea of Hardware Accelerators</t>
  </si>
  <si>
    <t>Arquitetura de software não é descrita.</t>
  </si>
  <si>
    <t>Arquitetura de microprocessadores para processamento.</t>
  </si>
  <si>
    <t>AcTiVis: Visual Exploration of Industry-Scale Deep Neural Network Models</t>
  </si>
  <si>
    <t>Artigo de Inteligência Artificial.</t>
  </si>
  <si>
    <t>An Adaptive Visual Analytics Platform for Mobile Devices</t>
  </si>
  <si>
    <t>Desenvolvimento para aplicação de cenários móveis.</t>
  </si>
  <si>
    <t>Softwares analíticos em dispositivos móveis.</t>
  </si>
  <si>
    <t>Quatro camadas, sendo a primeira de aquisição de dados, a segunda é agregação de dados e a terceira é analítica e a última é a camada de apresentação de dados.</t>
  </si>
  <si>
    <t>Descrição Textual.</t>
  </si>
  <si>
    <t>Artigo apresenta referências de antes de Thomas e Cook.</t>
  </si>
  <si>
    <t>An Analytic Data Engine for Visualization in Tableau</t>
  </si>
  <si>
    <t>An Architectural Proposal to Explore the Data of a Private Community Through Visual Analytic</t>
  </si>
  <si>
    <t>Descrita nos módulos constituintes do sistema.</t>
  </si>
  <si>
    <t>Jim Thomas.</t>
  </si>
  <si>
    <t>Análise de dados de uma plataforma.</t>
  </si>
  <si>
    <t>Não é um SAD.</t>
  </si>
  <si>
    <t>Framework informal e conteiner de docker.</t>
  </si>
  <si>
    <t>O artigo apresenta uma ferramenta de Visual Analytics e especifica sua construção.</t>
  </si>
  <si>
    <t>An Architecture for Creating Collaborative Semantically Capable Scientific Data Sharing Infrastructures</t>
  </si>
  <si>
    <t>Embutido no kit de ferramentas pra análise de dados.</t>
  </si>
  <si>
    <t>Pesquisa científica.</t>
  </si>
  <si>
    <t>Encapsulado na camada de ferramenta de análise de dados.</t>
  </si>
  <si>
    <t>Modelada com 3 subsistemas.</t>
  </si>
  <si>
    <t>O artigo faz seus tratamentos para sistemas de bancos de dados. O modelos proposto usa modelos para estruturação dos dados para o encaixe em bancos de dados relacionais.</t>
  </si>
  <si>
    <t>An Architecture for Extending the Learning Analytics Support in the Khan Academy Framework</t>
  </si>
  <si>
    <t>Utilização de trabalhos agendados, pilhas e tarefas.</t>
  </si>
  <si>
    <t>Educação à Distância.</t>
  </si>
  <si>
    <t>Utilização do google Charts como opção de visualização.</t>
  </si>
  <si>
    <t>Framework informal e descrição textual.</t>
  </si>
  <si>
    <t>Artigo apresenta uma ferramenta de Visual Analytics e sua construção.</t>
  </si>
  <si>
    <t>An Embedded System-on-Chip Architecture for Real-time Visual Detection and Matching</t>
  </si>
  <si>
    <t>3 camadas de algoritmos de extração de dados visuais.</t>
  </si>
  <si>
    <t>Detecção de imagens.</t>
  </si>
  <si>
    <t>3 camadas de análise para extração de informações da imagem.</t>
  </si>
  <si>
    <t>Não é apresentada a arquitetura de software.</t>
  </si>
  <si>
    <t>Arquitetura de Hardware.</t>
  </si>
  <si>
    <t>Cenário Restrito à uso de imagens.</t>
  </si>
  <si>
    <t>An integrated approach for visual analysis of a multisource moving objects knowledge base</t>
  </si>
  <si>
    <t>Separado nas partes integrantes para análise de objetos em movimento. Simulação de movimento, associação de estados de movimento com tipo de embarcação e etc. Com base no NMEA, sendo possível cambiá-lo com outro software.</t>
  </si>
  <si>
    <t>Jim Thomas.
N. Andrienko.
G. Andrienko.</t>
  </si>
  <si>
    <t>Monitoramento. Segurança.</t>
  </si>
  <si>
    <t>Adequada conforme o Framework de Descrição de Recursos.</t>
  </si>
  <si>
    <t>Analytical Queries on Road Networks: An Experimental Evaluation of Two System Architectures</t>
  </si>
  <si>
    <t>Os métodos descritos são embutidos no SGBD.</t>
  </si>
  <si>
    <t>Sistemas viários e transportes.</t>
  </si>
  <si>
    <t>Tratamento interno do SGBD.</t>
  </si>
  <si>
    <t>Duas arquiteturas são descritas. Diagramas próprios.
Arquitetura Híbrida: Com um diagrama esquematizado.
Aquitetura Integrada: Com um diagrama esquematizado.</t>
  </si>
  <si>
    <t>O artigo apresenta métodos ou modelos de avaliação de Visual Analytics.</t>
  </si>
  <si>
    <t>O artigo não aborda desenvolvimento de software de VA. O processamento analítico está inserido no SGBD.</t>
  </si>
  <si>
    <t>Avaliação e comparação de duas arquiteturas de software para análise de mapas viários e transporte.</t>
  </si>
  <si>
    <t>Analytics of Information Flows and Decision Making in Heterogeneous Learning Ecosystems</t>
  </si>
  <si>
    <t>Apresentação de um Projeto de Pesquisa.</t>
  </si>
  <si>
    <t>AnalyzeThis: An Analysis Workflow-aware Storage System</t>
  </si>
  <si>
    <t>Análise de fluxo de dados  como causa-consequência.</t>
  </si>
  <si>
    <t>Ambientes de armazenamento de dados.</t>
  </si>
  <si>
    <t>O sistemas aborda VA em camadas sendo integrado em cada camada.</t>
  </si>
  <si>
    <t>Mapa esquematizado de seus componentes.</t>
  </si>
  <si>
    <t>O artigo descreve um software para apoio de monitoramento de armazenamento.</t>
  </si>
  <si>
    <t>o princípio causa-consequência é integrado em cada camada de sistema.</t>
  </si>
  <si>
    <t>Architectural Design Decision Visualization for Architecture Design: Preliminary Results of a Controlled Experiment</t>
  </si>
  <si>
    <t>A visualização é aplicada para facilitação das interpretações arquiteturais.</t>
  </si>
  <si>
    <t>Engenharia de Software. O Visual Analytics é aplicado apoiando o processo de software.</t>
  </si>
  <si>
    <t>Não é inserido um cenário de Sistema de Apoio à Decisão.</t>
  </si>
  <si>
    <t>Não é descrita.</t>
  </si>
  <si>
    <t>Não aborda desenvolvimento de software.</t>
  </si>
  <si>
    <t>Pode servir na fase de avaliação de arquitetura.</t>
  </si>
  <si>
    <t>Award: Efficient toolkit integration solving the cell phone calls challenge with the Prajna Project</t>
  </si>
  <si>
    <t>Benchmark Meta-Dataset of High-Resolution Remote Sensing Imagery for Training Robust Deep Learning Models in Machine-Assisted Visual Analytics</t>
  </si>
  <si>
    <t>Beyond visualization of big data: A multi-stage data exploration approach using visualization, sonification, and storification</t>
  </si>
  <si>
    <t>Big Data As a Service from an Urban Information System</t>
  </si>
  <si>
    <t>Framework informal. Descrição de Componentes.</t>
  </si>
  <si>
    <t>O estudo não está completo. Apresenta boas opções sobre ferramentas.
In our experience, the typical Big Data workflow involves the following tasks:
1. Finding the datasets that contain the necessary data.
2. Retrieving and converting the data into forms suitable for processing by standard and in-house analytical and modeling software.
3. Processing the data in most cases using high-performance and massively parallel platforms.
4. Retrieving the results of modeling and analysis and presenting them graphically in a geographic context.</t>
  </si>
  <si>
    <t>BigGIS: A Continuous Refinement Approach to Master Heterogeneity and Uncertainty in Spatio-temporal Big Data (Vision Paper)</t>
  </si>
  <si>
    <t>BiNA: A Visual Analytics Tool for Biological Network Data</t>
  </si>
  <si>
    <t>Inserido dentro do core do BINA, com um Framework de preparação de dados à partir dos modelos de redes biológicas.</t>
  </si>
  <si>
    <t>Biologia.</t>
  </si>
  <si>
    <t>A utilização de projeção de dados por redes, gerando metas de projeção.</t>
  </si>
  <si>
    <t>O artigo analisa uma ferramenta de Visual Analytics e especifica a sua construção.</t>
  </si>
  <si>
    <t>BiNA: A visual analytics tool for Biological Network data</t>
  </si>
  <si>
    <t>BlackWidow: Monitoring the Dark Web for Cyber Security Information</t>
  </si>
  <si>
    <t>Segurança e monitoramento.</t>
  </si>
  <si>
    <t>O artigo analisa uma ferramenta de Visual Analytics sem especificar sua construção.</t>
  </si>
  <si>
    <t>A especificação arquitetural apresentada se foca em conceitos e objetivos. Não é a apresentada a ideia de construção.</t>
  </si>
  <si>
    <t>Building a Social Newsroom: Visual Analytics for Social Business Intelligence</t>
  </si>
  <si>
    <t>Building a social newsroom: Visual analytics for social business intelligence</t>
  </si>
  <si>
    <t>Artigo somente propõe um protótipo.</t>
  </si>
  <si>
    <t>Uso de ADR.</t>
  </si>
  <si>
    <t>Building a Social Newsroom: Visual Analytics for Social BusinessIntelligence</t>
  </si>
  <si>
    <t>Case study: Visual analytics in software product assessments</t>
  </si>
  <si>
    <t>Aplicação de Visual Analytics.</t>
  </si>
  <si>
    <t>Choice of Application Layer Protocols for Next Generation Video Surveillance Using Internet of Video Things</t>
  </si>
  <si>
    <t>Artigo apresenta Arquitetura de Redes IoT.</t>
  </si>
  <si>
    <t>CKM: A shared visual analytical tool for large-scale analysis of audio-video interviews</t>
  </si>
  <si>
    <t>Monitoramento, entrevistas e vigilância.</t>
  </si>
  <si>
    <t>Clash of the Titans: MapReduce vs. Spark for Large Scale Data Analytics</t>
  </si>
  <si>
    <t>Aplicação de duas ferramentas consolidadas.</t>
  </si>
  <si>
    <t>A análise arquitetural é das ferramentas apresentadas.</t>
  </si>
  <si>
    <t>Client + cloud: Evaluating seamless architectures for visual data analytics in the ocean sciences</t>
  </si>
  <si>
    <t>Client plus Cloud: Evaluating Seamless Architectures for Visual DataAnalytics in the Ocean Sciences</t>
  </si>
  <si>
    <t>ClockPetals: Interactive Sequential Analysis of Traffic Patterns VAST Challenge MC1 Award: Multi-Challenge Award for Aesthetic Design</t>
  </si>
  <si>
    <t>Collaborative development and evaluation of text-processing workflows in a UIMA-supported web-based workbench</t>
  </si>
  <si>
    <t>Collaborative Development and Evaluation of Text-processing Workflows ina UIMA-supported Web-based Workbench</t>
  </si>
  <si>
    <t>Collaborative information analysis &amp; visualization for knowledge discovery</t>
  </si>
  <si>
    <t>Análise exploratória, Descobrimento colaborativo, Interpretação de resultados.</t>
  </si>
  <si>
    <t>Andrienko G.
J Heer.</t>
  </si>
  <si>
    <t>Ferramenta de apoio.</t>
  </si>
  <si>
    <t>Não descreve.</t>
  </si>
  <si>
    <t>Apresenta requisitos de arquitetura. Tem por objetivo desenvolver softwares de Visual Analytics.</t>
  </si>
  <si>
    <t>Combining Strengths for Multi-genome Visual Analytics Comparison</t>
  </si>
  <si>
    <t>Construção de visualizações em camadas.</t>
  </si>
  <si>
    <t>Provas de conceito. Bioinformática.</t>
  </si>
  <si>
    <t>Dentro do framework Gecko.</t>
  </si>
  <si>
    <t>Descrição textual. Arquitetura Cliente-Servidor.</t>
  </si>
  <si>
    <t>Aplicação de Visual Analytics em um cenário específico. O artigo apresenta uma ferramenta de Visual Analytucs e especifica sua construção.</t>
  </si>
  <si>
    <t>Combining strengths for multi-genome visual analytics comparison</t>
  </si>
  <si>
    <t>Community Cloud Architecture to Improve Use Accessibility with Security Compliance in Health Big Data Applications</t>
  </si>
  <si>
    <t>Domínio de Saúde.</t>
  </si>
  <si>
    <t>Não aponta.</t>
  </si>
  <si>
    <t>Framework Informal.</t>
  </si>
  <si>
    <t>Embora a finalidade não seja Visual Analytics, o modelo proposto pode ser útil.</t>
  </si>
  <si>
    <t>Composite Density Maps for Multivariate Trajectories</t>
  </si>
  <si>
    <t>Context-sensitive approach to dynamic visual analytics of energy production processes</t>
  </si>
  <si>
    <t>Context-Sensitive Approach to Dynamic Visual Analytics of EnergyProduction Processes</t>
  </si>
  <si>
    <t>Palestra.</t>
  </si>
  <si>
    <t>ContextuWall: Peer Collaboration Using (Large) Displays</t>
  </si>
  <si>
    <t>Contributing to current challenges in identity and access management with visual analytics</t>
  </si>
  <si>
    <t>Separamento em duas camadas dentro da arquitetura, sendo mantido e desenvolvido por especialistas.</t>
  </si>
  <si>
    <t>Contido no componente Visualização de Dados, sendo composta por 3 camadas: Filtragem e mapeamento de dados e Display interativo visual.</t>
  </si>
  <si>
    <t>Framework informal de camadas. E separação de componentes.</t>
  </si>
  <si>
    <t>Arquitetura para integração de Visual Analytics.</t>
  </si>
  <si>
    <t>DaisyVA: An intelligent interactive visualization platform for visual analysis of multi-facet information</t>
  </si>
  <si>
    <t>Data Visualization Applications in Virtual Globe Software</t>
  </si>
  <si>
    <t>Arquivo com somente abstract.</t>
  </si>
  <si>
    <t>DataJewel: Integrating visualization with temporal data mining</t>
  </si>
  <si>
    <t>DataScope: Interactive visual exploratory dashboards for large multidimensional data</t>
  </si>
  <si>
    <t>Apresenta métodos de visualização adequados ao tipo de análise.</t>
  </si>
  <si>
    <t>Exemplo apresentado na área de saúde.</t>
  </si>
  <si>
    <t>Integração de plugins de visulização. Tratada no Dashboard.</t>
  </si>
  <si>
    <t>Boas referências para critérios de qualidade em Visualização.</t>
  </si>
  <si>
    <t>Deep Learning for Military Image Captioning</t>
  </si>
  <si>
    <t>Deep net architectures for visual-based clothing image recognition on large database</t>
  </si>
  <si>
    <t>DeepEyes: Progressive Visual Analytics for Designing Deep Neural Networks</t>
  </si>
  <si>
    <t>Mapa de calor,  Mapa de entrada, Ativação de Filtros e Ativação Máxima.</t>
  </si>
  <si>
    <t>Andrienko G.
D. Ceneda, T. Gschwandtner, T. May, S. Miksch, H.-J. Schulz, M. Streit, and C. Tominski. Characterizing guidance in visual analytics.</t>
  </si>
  <si>
    <t>Desenvolvimento de redes neurais profundas.</t>
  </si>
  <si>
    <t>Processando o funcionamento da Rede pelos passos: Detectar camadas estáveis, detectar filtros obsoletos, entradas que não estão atuando na rede, analisar tamanho das camadas e separar as informações de forma que o analista identifique onde as camada são necessárias ou desnecessárias.</t>
  </si>
  <si>
    <t>Descrição textual de componentes.</t>
  </si>
  <si>
    <t>O artigo apresenta uma ferramenta de Visual Analytics e sua construção.</t>
  </si>
  <si>
    <t>DeepEyes: Progressive Visual Analytics for Designing Deep NeuralNetworks</t>
  </si>
  <si>
    <t>Demonstration of Hadoop-GIS: A Spatial Data Warehousing System over MapReduce</t>
  </si>
  <si>
    <t>Design of Remote Heart Monitoring System for Cardiac Patients</t>
  </si>
  <si>
    <t>Análise e Predição, Visualização e Decisão.</t>
  </si>
  <si>
    <t>Saúde pública.</t>
  </si>
  <si>
    <t>A camada de Tomada de decisão utiliza Machine Learning para conhecimento entre os estados do paciente. Caso um estado já tenha sido relatado neste paciente ou em outro, a resposta é apresentada, senão é solicitada um cadastro para este estado.
As camadas do sistema dependem de um agente coordenador.</t>
  </si>
  <si>
    <t>Framework informal. Arquitetura em camadas.</t>
  </si>
  <si>
    <t>O artigo apresenta uma ferramenta de Visual Analytics e especifica a sua construção.</t>
  </si>
  <si>
    <t>Design Platform for Electrical and Physical Co-design of Analog Circuits</t>
  </si>
  <si>
    <t>Deterministic Annealing and Robust Scalable Data Mining for the Data Deluge</t>
  </si>
  <si>
    <t>Discovery Net: Towards a Grid of Knowledge Discovery</t>
  </si>
  <si>
    <t>Não apresenta.</t>
  </si>
  <si>
    <t>Framewok informal. Arquitetura em Tiers.</t>
  </si>
  <si>
    <t>Distributed Visual Analytics on Large-Scale High-Resolution Displays</t>
  </si>
  <si>
    <t>Finalidade do processamento. Apresentando dois modelos de software desenvolvido, sendo um utilizando processamento paralelo da GPU e outro não.</t>
  </si>
  <si>
    <t>Construção de Softwares de Visual Analytics em dispositivos de alta resolução. Aplicação de estudo de caso com dados de organismos.</t>
  </si>
  <si>
    <t>O módulo de Visualização utiliza uma das instâncias de renderização para construção visual.</t>
  </si>
  <si>
    <t>Framework informal. Descrição de Componentes. Arquitetura em Camadas.</t>
  </si>
  <si>
    <t>O artigo foca em desenvolver aplicações de Visual Analytics para processamento paralelo. Apresenta boas referências sobre ferramentas e kits de Visualização. Frisa que boa parte das ferramentas é desenvolvida em Java.</t>
  </si>
  <si>
    <t>EdiFlow: Data-intensive interactive workflows for visual analytics</t>
  </si>
  <si>
    <t>Apoiando a massa de dados em Bancos de Dados. Separando em módulos os modelos de visualização.</t>
  </si>
  <si>
    <t>J. Heer, S. Card, and J. Landay, “Prefuse: a toolkit for interactive information visualization,” in SIGCHI, 2005.</t>
  </si>
  <si>
    <t>Adapta o formato de visualização conforme o dispositivo utilizado. Baseando-se na construção por grafos.</t>
  </si>
  <si>
    <t>O artigo apresenta framework ou modelo de desenvolvimento de Software para Sistemas de Apoio à Decisão.</t>
  </si>
  <si>
    <t>O artigo analisa uma ferramenta de Visual Analytics e especifica a sua construção. Um dos poucos artigos que fala sobre o uso de Bancos de Dados para Visual Analytics.</t>
  </si>
  <si>
    <t>Enabling collaborative decision-making in watershed management using cloud-computing services</t>
  </si>
  <si>
    <t>Não descreve. Encapsula na camada cliente, sendo de possível extensão.</t>
  </si>
  <si>
    <t>Gerenciamento de bacias hidrográficas.</t>
  </si>
  <si>
    <t>Modulável, sendo esta camada embutida na camada cliente.</t>
  </si>
  <si>
    <t>O artigo apresenta Framework ou modelo de desenvolvimento de Software para Sistemas de Apoio à Decisão.</t>
  </si>
  <si>
    <t>Aborda SAD. Mas se classifica como artigo completo ou não ?</t>
  </si>
  <si>
    <t>Enabling the Real-Time City: LIVE Singapore!</t>
  </si>
  <si>
    <t>Cidades inteligentes.</t>
  </si>
  <si>
    <t>A descrição é dada em alto nível, sem especificar a construção dos softwares.</t>
  </si>
  <si>
    <t>O artigo define uma infraestrutura de funcionamento, onde aplicações podem ser alocadas e consumirem dados gerados pelos dispositivos.</t>
  </si>
  <si>
    <t>Artigo Duplicado.</t>
  </si>
  <si>
    <t>Enhancing User-productivity and Capability Through Integration of Distinct Software in Epidemiological Systems</t>
  </si>
  <si>
    <t>Encapsulada no componente ISIS.</t>
  </si>
  <si>
    <t>Saúde pública e epidemologia.</t>
  </si>
  <si>
    <t>Descrição Informal.</t>
  </si>
  <si>
    <t>Background para sistemas de computação de alta performance. Modulação de visualização.</t>
  </si>
  <si>
    <t>Ensemble visual analysis architecture with high mobility for large-scale critical infrastructure simulations</t>
  </si>
  <si>
    <t>Navegação dentro de um espaço de simulação.</t>
  </si>
  <si>
    <t>Wang, X., Dou, W., Butkiewicz, T., Bier, E., and Ribarsky, W., “A two-stage framework for designing visual analytics system in organizational environments,” in [Visual Analytics Science and Technology (VAST), 2011 IEEE Conference on], 251 –260 (oct. 2011).
Maciejewski, R., Rudolph, S., Hafen, R., Abusalah, A., Yakout, M., Ouzzani, M., Cleveland, W. S., Grannis, S. J., and Ebert, D. S., “A visual analytics approach to understanding spatiotemporal hotspots,” IEEE Transactions on Visualization and Computer Graphics 16, 205–220 (Mar. 2010).
Samtaney, R., Silver, D., Zabusky, N., and Cao, J., “Visualizing features and tracking their evolution,”
Computer 27, 20–27 (July 1994).
Guest, J., Eaglin, T., Subramanian, K., and Ribarsky, W., “Visual analysis of situationally aware building evacuations,” Proc. SPIE 8654, 86540G–86540G–14 (2013).</t>
  </si>
  <si>
    <t>Gestão de Desastres.</t>
  </si>
  <si>
    <t>Na seção de componentes do sistema é explicado cada camada do processo analítico.</t>
  </si>
  <si>
    <t>Framework informal. Descrição de Princípios de Design. Componentes de arquitetura.</t>
  </si>
  <si>
    <t>Embasamento para Gestão de Desastres. Desenvolvimento focado nos dispositivos finais. Desenvolvimento de Ambientes de Simulação para gestão de desastres.</t>
  </si>
  <si>
    <t>Envisioning a Future for a Spatial-health CyberGIS Marketplace</t>
  </si>
  <si>
    <t>Evaluation of Machine Learning for Quality Monitoring of Laser Welding Using the Example of the Contacting of Hairpin Windings</t>
  </si>
  <si>
    <t>Artigo de Inteligência artificial.</t>
  </si>
  <si>
    <t>Evolving an Industrial Analytics Product Line Architecture</t>
  </si>
  <si>
    <t>Aplicação encapsulada fora do core da aplicação.</t>
  </si>
  <si>
    <t>Definição de componentes dos produtos de software.</t>
  </si>
  <si>
    <t>Este artigo propõe uma abordagem de Linha de Produto de Software para lidar com arquitetura. Pode se casar com Mass Customization.</t>
  </si>
  <si>
    <t>Exploring reflection in online communities</t>
  </si>
  <si>
    <t>FedDW Global Schema Architect: UML-based Design Tool for the Integration of Data Mart Schemas</t>
  </si>
  <si>
    <t>Integração de Dados de Armazéns distintos.</t>
  </si>
  <si>
    <t>UML</t>
  </si>
  <si>
    <t>Artigo focado na estrutura de Bancos de Dados.</t>
  </si>
  <si>
    <t>FemaRepViz: Automatic extraction and geo-temporal visualization of FEMA national situation updates</t>
  </si>
  <si>
    <t>Aplicação em documentos texto.</t>
  </si>
  <si>
    <t>Artigo ilegível.</t>
  </si>
  <si>
    <t>Artigo com resolução ruim, não sendo possível leitura completa.</t>
  </si>
  <si>
    <t>FemaRepViz: Automatic Extraction and Geo-Temporal Visualization of FEMA National Situation Updates</t>
  </si>
  <si>
    <t>FemaRepViz: Automatic extraction and geo-temporal visualization of FEMANational Situation Updates</t>
  </si>
  <si>
    <t>FIWARE Generic Enablers as Building Blocks of a Marketplace for Energy</t>
  </si>
  <si>
    <t>Na camada de acesso.</t>
  </si>
  <si>
    <t>Framework informal. Em camadas.</t>
  </si>
  <si>
    <t>FIWARE generic enablers as building blocks of a marketplace for energy</t>
  </si>
  <si>
    <t>Framework for Intervention and Assistance in University Students with Dyslexia</t>
  </si>
  <si>
    <t>Framework for intervention and assistance in university students with dyslexia</t>
  </si>
  <si>
    <t>Heer J.</t>
  </si>
  <si>
    <t>Projeto de pesquisa.</t>
  </si>
  <si>
    <t>Frankenplace: Interactive Thematic Mapping for Ad Hoc Exploratory Search</t>
  </si>
  <si>
    <t>Associação de palavras com pesos distintos.</t>
  </si>
  <si>
    <t>Sistemas geográficos.</t>
  </si>
  <si>
    <t>Diagrama de Contexto.</t>
  </si>
  <si>
    <t>Arquitetura projetada para um único fim.</t>
  </si>
  <si>
    <t>G-CNN and F-CNN: Two CNN based architectures for face recognition</t>
  </si>
  <si>
    <t>Artigo não tem como objeto de estudo Visual Analytics.</t>
  </si>
  <si>
    <t>General Architectural Framework for Business Visual Analytics</t>
  </si>
  <si>
    <t>Daniel Keim., Other., Pak Chung Wong., Thomas and Cook.</t>
  </si>
  <si>
    <t>Heer, J., Agrawala, M.: Design considerations for collaborative visual analytics, information visualization. In: Proceedings of IEEE Symposium on Visual Analytics Science and Technology 2007, Sacramento, CA, USA, vol. 7 (2008). https://doi.org/10.1057/palgrave.ivs.9500167
Telea, A., Ersoy, O., Voinea, L.: Visual analytics in software maintenance: challenges and opportunities. In: International Symposium on Visual Analytics Science and Technology, Kohlhammer, J., Keim, D. (eds.), the Eurographics Association (2010)
Cooper, A.: What is analytics? definition and essential characteristics. CETIS Anal. Ser. 1 (5), 1–10 (2012). ISSN 2059214
Evans, J.: Business Analytics: Methods, Models, and Decisions, 2nd edn. Pearson Education, Boston (2017). ISBN 9781292095448</t>
  </si>
  <si>
    <t>Analytics aplicado à negócios.</t>
  </si>
  <si>
    <t>Referências boas sobre Analytics em outras aplicações. Artigo de pesquisa em andamento. Proposta relevante. Buscar versões mais atualizadas.</t>
  </si>
  <si>
    <t>General concept of the storage and analytics system for human migration data</t>
  </si>
  <si>
    <t>Utilização do algoritmo Boyer-Moore.</t>
  </si>
  <si>
    <t>Li, Q., Wu, Y., Wang, S., Lin, M., Feng, X., Wang, H.: VisTravel: visualizing tourism network opinion from the user generated content. J. Vis. 19, 489–502 (2016)
Barsegyan, A.A., Kupriyanov, M.S., Stepanenko, V.V., Kholod, I.I.: Methods and models of
data analysis: OLAP and DataMining. “BHV- Petersburg”, St. Petersburg, 336 p. (2009). (in
Russian)
Paklin, N.B., Oreshkov, V.I.: Business analytics: from data to knowledge. “Piter”, St.
Petersburg, 624 p. (in Russian)</t>
  </si>
  <si>
    <t>Análises censitárias de migração.</t>
  </si>
  <si>
    <t>Armazenada na camada de apresentação, com alguns componentes na Camada de Regras de Negócio</t>
  </si>
  <si>
    <t>Framework informal. Arquitetura em Camadas. Layers.</t>
  </si>
  <si>
    <t>Conceitualização genérica. Métodos de implementação de VA.</t>
  </si>
  <si>
    <t>GeoAnalytics Tools Applied to Large Geospatial Datasets</t>
  </si>
  <si>
    <t>Daniel Keim., Thomas and Cook.</t>
  </si>
  <si>
    <t>Arquitetura de 3 camadas. Arquitetura da bilbioteca GAV</t>
  </si>
  <si>
    <t>Artigo focado em desenvolvimento de bibliotecas de hardware. Próximo passo ?</t>
  </si>
  <si>
    <t>GeoDa Web: Enhancing Web-based Mapping with Spatial Analytics</t>
  </si>
  <si>
    <t>Encapsulada em Análises Geo espaciais.</t>
  </si>
  <si>
    <t>Sistemas de Informação Geográficas.</t>
  </si>
  <si>
    <t>Utiliza por meio das bibliotecas associadas. Não especifica diretamente.</t>
  </si>
  <si>
    <t>Geospatial Analytics in the Large for Monitoring Depth of Cover for Buried Pipeline Infrastructure</t>
  </si>
  <si>
    <t>Componente integrante da camada de processamento de dados.</t>
  </si>
  <si>
    <t>Framework informal. Arquitetura em 3 Camadas.</t>
  </si>
  <si>
    <t>GIS \&amp; VISUAL ANALYTICS ON GRID TECHNOLOGY</t>
  </si>
  <si>
    <t>GLASS: A Learning Analytics Visualization Tool</t>
  </si>
  <si>
    <t>Aplicação de VA pode ser extendida conforme o módulo instalado.</t>
  </si>
  <si>
    <t>Cenários educacionais.</t>
  </si>
  <si>
    <t>Técnicas de visualização intercambiáveis.</t>
  </si>
  <si>
    <t>Diagrama de camadas.</t>
  </si>
  <si>
    <t>Autores reforçam embutir o suporte à visualização em todas as camadas do sistema.</t>
  </si>
  <si>
    <t>Glassbeam Search: Big Data Analytics \&amp;#38; Object Oriented UX Framework</t>
  </si>
  <si>
    <t>Estudo de caso com Sistema de logs.</t>
  </si>
  <si>
    <t>O sistema analisa um Objeto central e mapeia padrões no seu em torno.</t>
  </si>
  <si>
    <t>O artigo apresenta uma ferramenta para mapeamento de funcionalidades sem apresentar seu desenvolvimento.</t>
  </si>
  <si>
    <t>High Performance Spatial Query Processing for Large Scale Scientific Data</t>
  </si>
  <si>
    <t>Utilização dos algoritmos da ferramenta Hadoop.</t>
  </si>
  <si>
    <t>Aplicação em áreas da saúde.</t>
  </si>
  <si>
    <t>Abordagem dada via recursos Hadoop.</t>
  </si>
  <si>
    <t>Esquematizada em diagrama.
Descrição de Componentes.</t>
  </si>
  <si>
    <t>O artigo descreve o projeto arquitetural de hardware.</t>
  </si>
  <si>
    <t>É proposta uma arquitetura que apresenta um desempenho superior.</t>
  </si>
  <si>
    <t>Revisar e ler de novo.</t>
  </si>
  <si>
    <t>Highlighting space-time patterns: Effective visual encodings for interactive decision-making</t>
  </si>
  <si>
    <t>Boas referências citadas.</t>
  </si>
  <si>
    <t>Highlighting space-time patterns: Effective visual encodings forinteractive decision-making</t>
  </si>
  <si>
    <t>HistoryViewer: Instrumenting a visual analytics application to support revisiting a session of interactive data analysis</t>
  </si>
  <si>
    <t>Separando em hierarquia de definição e hierarquia de interação com usuário.</t>
  </si>
  <si>
    <t>Análise de logs.</t>
  </si>
  <si>
    <t>O SAD utiliza como ferramenta de replicação, para análises anteriores.</t>
  </si>
  <si>
    <t>Estrutura de diretórios.</t>
  </si>
  <si>
    <t>Indica boas referências para modelagem de sistemas de visualização.</t>
  </si>
  <si>
    <t>HistoryViewer: Instrumenting a Visual Analytics Application to Support Revisiting a Session of Interactive Data Analysis</t>
  </si>
  <si>
    <t>How Evolutionary Visual Software Analytics Supports Knowledge Discovery</t>
  </si>
  <si>
    <t>Utilização de interface de usuário e motor de extração de código.</t>
  </si>
  <si>
    <t>Engenharia de software. Suporte à evolução de sistemas.</t>
  </si>
  <si>
    <t>How Functions Evolve in Deep Convolutional Neural Network</t>
  </si>
  <si>
    <t>Hub-based Simulation and Graphics Hardware Accelerated Visualization for Nanotechnology Applications</t>
  </si>
  <si>
    <t>A construção proposta é focada na utilização de hardware externo sem aprofundar a construção de software.</t>
  </si>
  <si>
    <t>Human-computer interaction in evolutionary visual software analytics</t>
  </si>
  <si>
    <t>Modelos de Matriz.
Plugins de IDEs.
Visões Sócio-Técnicas.
Linha do Tempo.</t>
  </si>
  <si>
    <t>Chaomei Chen., Daniel Keim., Thomas and Cook.</t>
  </si>
  <si>
    <t>Desenvolvimento de software.</t>
  </si>
  <si>
    <t>Responsabilidade do usuário.</t>
  </si>
  <si>
    <t>Descrita em Pacotes de responsabilidades.</t>
  </si>
  <si>
    <t>Posso fazer uma junção das características propostas com o artigo que propõe os 34 fatores.</t>
  </si>
  <si>
    <t>ID-Viewer: A visual analytics architecture for infectious diseases surveillance and response management in Pakistan</t>
  </si>
  <si>
    <t>Ambiente de Visual Analytics, sendo trasnformado para o contexto de epidemia.</t>
  </si>
  <si>
    <t>Saúde.</t>
  </si>
  <si>
    <t>Separado em gerenciamento de Visualização e Sala de Controle de Visualização.</t>
  </si>
  <si>
    <t>Frameworks para casos específicos e um framework genérico.</t>
  </si>
  <si>
    <t>Construção de uma ferramenta de Visual Analytics para aplicação em epidemias distintas.</t>
  </si>
  <si>
    <t>ID-Viewer: a visual analytics architecture for infectious diseasessurveillance and response management in Pakistan</t>
  </si>
  <si>
    <t>ImaCytE: Visual Exploration of Cellular Microenvironments for Imaging Mass Cytometry Data</t>
  </si>
  <si>
    <t>Immersive visualization architectures and situated embodiments of culture and heritage</t>
  </si>
  <si>
    <t>Immersive Visualization Architectures and Situated Embodiments of Culture and Heritage</t>
  </si>
  <si>
    <t>Implementation of smart infrastructure and non-invasive wearable for real time tracking and early identification of diseases in cattle farming using IoT</t>
  </si>
  <si>
    <t>Artigo voltado para redes e telecomunicações.</t>
  </si>
  <si>
    <t>Improving Understandability of Architecture Design Through Visualization of Architectural Design Decision</t>
  </si>
  <si>
    <t>Visual Analytics para suporte de manutenção de código.</t>
  </si>
  <si>
    <t>O artigo aborda o uso de técnicas de Visual Analytics e Visualização para um melhor entendimento das decisões arquiteturais de um software.</t>
  </si>
  <si>
    <t>Guardar artigo para embasamento em Arquitetura de Software e formas de avaliação.</t>
  </si>
  <si>
    <t>ImWeb: Cross-platform Immersive Web Browsing for Online 3D Neuron Database Exploration</t>
  </si>
  <si>
    <t>Realidade aumentada para análise de dados 3D</t>
  </si>
  <si>
    <t>Análise de dados 3D.</t>
  </si>
  <si>
    <t>Não é sistema de apoio à decisão.</t>
  </si>
  <si>
    <t>Visual Analytics imersivo. Aplicação de Visual Analytics.</t>
  </si>
  <si>
    <t>Incident-Supporting Visual Cloud Computing Utilizing Software-Defined Networking</t>
  </si>
  <si>
    <t>Arquitetura em Névoa. 3C (Coleta, computação e consumo).</t>
  </si>
  <si>
    <t>Aplicações em Arquitetura de Névoa para Gestão de Desastres. Referências Boas. Artigo não stá focado em desenvolver softwares de Visual Analytics mas em preparar infraestruturas para Visual Analytics.</t>
  </si>
  <si>
    <t>Infrastructure for Supporting Exploration and Discovery in Web Archives</t>
  </si>
  <si>
    <t>Funcionalidades do Hadoop.</t>
  </si>
  <si>
    <t>Buscadores Web.</t>
  </si>
  <si>
    <t>Utilização do Apache Hadoop.</t>
  </si>
  <si>
    <t>Descrição de componentes.</t>
  </si>
  <si>
    <t>Arquitetura de Visual Analytics muito específica com ferramentas Apache.</t>
  </si>
  <si>
    <t>Integrating coalition shared data in a system architecture for high level information management</t>
  </si>
  <si>
    <t>O core analítico constitutui um elemento de raciocínio com uso de cadeias de Markov e Redes Bayesianas.</t>
  </si>
  <si>
    <t>Gestão de Conhecimento em segurança e monitoramento.</t>
  </si>
  <si>
    <t>Separada em duas camadas, sendo uma dentro da camada analítica do ISR e outra camada em apresentação e visualização.</t>
  </si>
  <si>
    <t>Framework informal e descrição textual. Arquitetura em camadas.</t>
  </si>
  <si>
    <t>Integrating downhole temperature sensing datasets and visual analytics for improved gas lift well surveillance</t>
  </si>
  <si>
    <t>Apresentação de um framework com o pipe de processamento de VA.</t>
  </si>
  <si>
    <t>Riveiro, M., Lebram, M., Elmer, M., Anomaly Detection for Road Traffic: A Visual Analytics Framework. IEEE Transaction on Intelligent Transportation Systems, Vol. 18, Number 8, August 2017.
Kothur, P., Sips, M., Dobslaw, H., Dransch, D., Visual Analytics for Comparison of Ocean Model Output with Reference Data: Detecting and Analyzing Geophysical Processes using Clustering Ensembles. IEEE Transaction on Visualization and Computer Graphics, Vol. 20, Number 12, pp.1893–1902, 2014</t>
  </si>
  <si>
    <t>Visual Analytics no monitoramento de vazamento de dutos de gás.</t>
  </si>
  <si>
    <t>Acompanha a metodologia proposta no Pipe de Visual Analytics.</t>
  </si>
  <si>
    <t>Descrição por requisitos.</t>
  </si>
  <si>
    <t>Integrating Multimodal Learning Analytics and Inclusive Learning Support Systems for People of All Ages</t>
  </si>
  <si>
    <t>Monitoramento de atividades e focos de atenção com bases na posição e movimentação dos olhos.</t>
  </si>
  <si>
    <t>A análise de VA é feita por intermédio do EEG, analisando o comportamento do olho durante a utilização da plataforma e solução dos exercícios.</t>
  </si>
  <si>
    <t>Framework informal. Arquitetura em componentes.</t>
  </si>
  <si>
    <t>Modelos emergentes no uso de Visual Analytics. O artigo apresenta uma ferramenta de Visual Analytics e especifica a sua construção.</t>
  </si>
  <si>
    <t>Intelligent Clinical Decision Support Systems for Patient-Centered Healthcare in Breast Cancer Oncology</t>
  </si>
  <si>
    <t>B. Séroussi, J. Bouaud, and EC. Antoine, “OncoDoc: a successful experiment of computer-supported guideline development and implementation in the treatment of breast cancer”. Artif Intell Med, vol. 22(1), 2001, pp. 43-64.
M.E. Matheny, L. Ohno-Machado, “Generation of Knowledge for Clinical Decision Support: Statistical and Machine Learning Techniques” Clinical Decision Support (2nd Eds.), 2014, pp. 309-337.
T.J. Bright, et. al, “Effect of clinical decision-support systems: a systematic review” Ann Intern Med, vol. 157(1), 2012, pp. 29-43.
N.V. Chawla, and D.A. Davis, “Bringing Big Data to Personalized Healthcare: A Patient-Centered Framework” Journal of General Internal Medicine, vol. 28(3), Sept. 2013, 660-665.</t>
  </si>
  <si>
    <t>Gerando três modelos de decisão, sendo uma baseada em experiência(com apoio dos clínicos) e outra baseada em informações armazenadas e uma baseada em casos.</t>
  </si>
  <si>
    <t>Framework informal. Arquitetura em componentes de sistemas. Sendo Visual Analytics, Sistema de Gerenciamento de Informações e Sistema de Apoio à Decisão.</t>
  </si>
  <si>
    <t>O artigo descreve o projeto arquitetural de Sistemas de Apoio à Decisão.</t>
  </si>
  <si>
    <t>Visual Analytics em prontuários eletrônicos. Como melhorar o atendimento de pacientes. O artigo utiliza Visual Analytics mas não aprofunda seu uso, sua integração com os Sistemas de Apoio à Decisão. O objeto de estudo aqui é Sistemas de Apoio à Decisão.</t>
  </si>
  <si>
    <t>Intelligent clinical decision support systems for patient-centered healthcare in breast cancer oncology</t>
  </si>
  <si>
    <t>Intelligent Video Systems and Analytics: A Survey</t>
  </si>
  <si>
    <t>Interactive analytic systems for understanding the scholarly impact of large-scale e-science cyberenvironments</t>
  </si>
  <si>
    <t>Interactive Analytic Systems for Understanding the Scholarly Impact of Large-Scale E-science Cyberenvironments</t>
  </si>
  <si>
    <t>Bibliometria Científica.</t>
  </si>
  <si>
    <t>Artigo resumo.</t>
  </si>
  <si>
    <t>Interactive analytic systems for understanding the scholarly impact oflarge-scale e-Science cyber-environments</t>
  </si>
  <si>
    <t>Interactive mixed brushing: Integrated text and visual based data exploration</t>
  </si>
  <si>
    <t>Interactive Mixed Brushing: Integrated Text and Visual Based Data Exploration</t>
  </si>
  <si>
    <t>A aplicação é dada pela ferramenta desenvolvida e integrada à um sistema já existente.</t>
  </si>
  <si>
    <t>Thomas and Cook.</t>
  </si>
  <si>
    <t>Tomado exemplo do VAST Challenge de 2017.</t>
  </si>
  <si>
    <t>Aborda de maneira não estrutural. Isto é, não há um relacionamento na estrutura do software para este suporte.</t>
  </si>
  <si>
    <t>Só é citada e não descrita.</t>
  </si>
  <si>
    <t>Os autores estão focados na Interação Humano-Computador.</t>
  </si>
  <si>
    <t>Inviwo - A Visualization System with Usage Abstraction Levels</t>
  </si>
  <si>
    <t>Dentro da camada de Módulos, existem as extensões para visualização. A camada de Apps trata da comunicação com outros sistemas.</t>
  </si>
  <si>
    <t>Artigos que são relacionados utilizam o modelo proposto.</t>
  </si>
  <si>
    <t>Modulada na camada de Apps.</t>
  </si>
  <si>
    <t>Arquitetura em Camadas de abstração.</t>
  </si>
  <si>
    <t>Artigo cita vários softwares de visualização, podemos estender a análise com os softwares citados. Artigo apresenta proposta de construção para softwares de Visual Analytics</t>
  </si>
  <si>
    <t>Iot based crop disease identification system using optimization techniques</t>
  </si>
  <si>
    <t>Iterative cohort analysis and exploration</t>
  </si>
  <si>
    <t>Separação em dois elementos chave de projeto, sendo analítico e views.</t>
  </si>
  <si>
    <t>Estudo de caso em Saúde. Proposta adaptável para sistemas que utilizam coorte como meio de análise.</t>
  </si>
  <si>
    <t>Separadamente uma camada de dados de coorte, duas camadas focadas em suportar Visual Analytics.</t>
  </si>
  <si>
    <t>Descrição textual e Framework informal.</t>
  </si>
  <si>
    <t>Artigo analisa ferramenta de Visual Analytics e especifica a sua construção.</t>
  </si>
  <si>
    <t>KNIME an Open Source Solution for Predictive Analytics in the Geosciences [Software and Data Sets]</t>
  </si>
  <si>
    <t>KNIME an Open Source Solution for Predictive Analytics in theGeosciences</t>
  </si>
  <si>
    <t>KOLAM: A cross-platform architecture for scalable visualization and tracking in wide-area imagery</t>
  </si>
  <si>
    <t>Monitoramento aéreo.</t>
  </si>
  <si>
    <t>Os elementos componentes são apresentados não da percepção de software e sim de processo.</t>
  </si>
  <si>
    <t>Large scale audio-visual video analytics platform for forensic investigations of terroristic attacks</t>
  </si>
  <si>
    <t>Large Scale Deep Network Architecture of CNN for Unconstraint Visual Activity Analytics</t>
  </si>
  <si>
    <t>LeMo: A learning analytics application focussing on user path analysis and interactive visualization</t>
  </si>
  <si>
    <t>Analisando o caminho dos usuários.</t>
  </si>
  <si>
    <t>Separada nas duas camadas de servidor, sendo uma responsável pelo tratamento de dados e outra responsável peal visualização.</t>
  </si>
  <si>
    <t>Framework informal de duas camadas.</t>
  </si>
  <si>
    <t>Live Integrated Visualization Environment: An Experiment in Generalized Structured Frameworks for Visualization and Analysis</t>
  </si>
  <si>
    <t>LODVader: An Interface to LOD Visualization, Analyticsand DiscovERy in Real-time</t>
  </si>
  <si>
    <t>Análise de dados de links abertos.</t>
  </si>
  <si>
    <t>Separado no componente plugin analítico.</t>
  </si>
  <si>
    <t>Short Paper.</t>
  </si>
  <si>
    <t>LUCAS Visual Browser: A tool for land cover visual analytics</t>
  </si>
  <si>
    <t>Framework informal. Cliente-Servidor</t>
  </si>
  <si>
    <t>Ferramenta apresentada é utilizada em outra plataforma</t>
  </si>
  <si>
    <t>Making knowledge discovery services scalable on clouds for big data mining</t>
  </si>
  <si>
    <t>Artigo apresenta uma infraestrutura para desenvolvimento de softwares mas não apresenta modelos de desenvolvimento de software.</t>
  </si>
  <si>
    <t>Making Knowledge Discovery Services Scalable on Clouds for Big DataMining</t>
  </si>
  <si>
    <t>Mat'Graph: Transformation Matricielle De Graphe Pour Visualiser Des éChanges éLectroniques</t>
  </si>
  <si>
    <t>Artigo não está escrito em inglês ou português.</t>
  </si>
  <si>
    <t>Artigo em francês.</t>
  </si>
  <si>
    <t>Mixed-initiative for big data: The intersection of human + visual analytics + prediction</t>
  </si>
  <si>
    <t>Modelo padronizado, sendo integrado às predições de sistemas associados à analítica humana.</t>
  </si>
  <si>
    <t>Green, T. M., Ribarsky, W., and Fisher, B., 2008. “Visual analytics for complex concepts using a human cognition model”.
J Heer.
Andrienko G.
G.-D. Sun, Y.-C. Wu, R.-H. Liang, and S.-X. Liu</t>
  </si>
  <si>
    <t>Desenvolvimento de softwares de Big Data.</t>
  </si>
  <si>
    <t>Integrando o processo automático gerado pelos sistemas dentro do processo de Visual Analytics.</t>
  </si>
  <si>
    <t>Utiliza a survey apresentada na aula de Metodologia. Orientação para o desenvolvimento de software de Visual Analytics, trazendo a relevância da utilização de sistemas.</t>
  </si>
  <si>
    <t>Mixed-Initiative for Big Data: The Intersection of Human + Visual Analytics + Prediction</t>
  </si>
  <si>
    <t>Mixed-Initiative for Big Data: The Intersection of Human plus VisualAnalytics plus Prediction</t>
  </si>
  <si>
    <t>Model-Driven Engineering for the Social Enterprise</t>
  </si>
  <si>
    <t>Motion and Visual Data-Driven Distant Object Localization for Field Reporting</t>
  </si>
  <si>
    <t>Multi-representation Lens for Visual Analytics</t>
  </si>
  <si>
    <t>Metamodelo Unificado e Metamodelo Analítico.</t>
  </si>
  <si>
    <t>M. van den Brand, S. Roubtsov, and A. Serebrenik, “SQuAVisiT: A Flexible Tool for Visual Software Analytics,” in Software Maintenance and Reengineering, 2009. CSMR ’09. 13th European Conference on, 2009, pp. 331–332.
C. Aragon, S. Poon, G. Aldering, R. Thomas, and R. Quimby, “Using visual analytics to maintain situation awareness in astrophysics,” in Visual Analytics Science and Technology, 2008. VAST’08. IEEE Symposium on. IEEE, 2008, pp. 27–34.
W. Aigner, A. Bertone, S. Miksch, C. Tominski, and H. Schumann,
“Towards a conceptual framework for visual analytics of time and timeoriented data,” in Simulation Conference, 2007 Winter, 2007, pp. 721– 729</t>
  </si>
  <si>
    <t>Visual Analytics para Dados Espaciais temporais.</t>
  </si>
  <si>
    <t>O metamodelo unificado organiza dados de fontes diferentes de uma forma homogênea.  O metamodelo analítico contém as ferramentas de OLAP.</t>
  </si>
  <si>
    <t>Framework informal. Arquitetura de Middleware.</t>
  </si>
  <si>
    <t>Como organizar e agrupar as melhores formas de Visual Analytics. Dashboards com foco no objetivo?</t>
  </si>
  <si>
    <t>Multi-species Protein Function Prediction: Towards Web-based Visual Analytics</t>
  </si>
  <si>
    <t>Multilayer Architecture for Heterogeneous Geospatial Data Analytics: Querying and Understanding EO Archives</t>
  </si>
  <si>
    <t>Utilização de dados por meio da plataforma LUCAS, dividindo a informação em dados estatísticos e dados crus.</t>
  </si>
  <si>
    <t>K. Alonso, D. Espinoza-Molina, and M. Datcu, “LUCAS visual browser: A tool for land cover visual analytics,” in Proc. IEEE Int. Geosci. Remote
Sens. Symp., Jul. 2015, pp. 1484–1487</t>
  </si>
  <si>
    <t>Estudos geoespaciais.</t>
  </si>
  <si>
    <t>Utilização de análise in-situ, com as bases de dados. Aproximando cada vez mais a imagem.</t>
  </si>
  <si>
    <t>Arquitetura Cliente-Servidor. Descrição em camadas.</t>
  </si>
  <si>
    <t>Modelo de arquitetura aplicada ao cenário de informações geoespaciais. Podemos estender para outros cenários ?</t>
  </si>
  <si>
    <t>Multilayer Architecture for Heterogeneous Geospatial Data Analytics:Querying and Understanding EO Archives</t>
  </si>
  <si>
    <t>Multimodal content analysis for effective advertisements on youtube</t>
  </si>
  <si>
    <t>Mutually Coordinated Visualization of Product and Supply Chain Metadata for Sustainable Design</t>
  </si>
  <si>
    <t>Somente é apresentado o túnel de processamento de dados.</t>
  </si>
  <si>
    <t>Mytune: Webvisualization Technologies for Irish Traditional Music Archives</t>
  </si>
  <si>
    <t>nCompass Service Oriented Architecture for Tacit Collaboration Services</t>
  </si>
  <si>
    <t>Transformação de logs para as aplicações solicitantes.</t>
  </si>
  <si>
    <t>Não é SAD.</t>
  </si>
  <si>
    <t>Descrição textual. Arquitetura Orientada à Serviços.</t>
  </si>
  <si>
    <t>Não é focado em Visual Analytics, mas pode ser uma maneira viável de prover o serviço.</t>
  </si>
  <si>
    <t>NetflowVis: A Temporal Visualization System for Netflow Logs Analysis</t>
  </si>
  <si>
    <t>NeuroCave: A web-based immersive visualization platform for exploringconnectome datasets</t>
  </si>
  <si>
    <t>Um arcabouço de visualizações baseadas no contexto da neurociência.</t>
  </si>
  <si>
    <t>Neurociência.</t>
  </si>
  <si>
    <t>Utilização de modelagem por grafos por intermédio de dispositivos vestíveis.</t>
  </si>
  <si>
    <t>O artigo faz uma comparação de características de outros softwares similares sem apresentar a construção do NeuroCave.</t>
  </si>
  <si>
    <t>Visualização baseada em objetivos ?</t>
  </si>
  <si>
    <t>Next Generation Business Intelligence and Analytics</t>
  </si>
  <si>
    <t>Geoprocessamento.</t>
  </si>
  <si>
    <t>Artigo de revisão, não vai entrar na contabilidade mas apresenta dados relevantes sobre Analytics e desafios. Poderá entrar como trabalhos relacionados.</t>
  </si>
  <si>
    <t>Next-generation Visual Supercomputing Using PC Clusters with Volume Graphics Hardware Devices</t>
  </si>
  <si>
    <t>Artigo focado em projeto de hardware.</t>
  </si>
  <si>
    <t>Obvious: A meta-toolkit to encapsulate information visualization toolkits — One toolkit to bind them all</t>
  </si>
  <si>
    <t>Motivo raiz e propósito do projeto de VA. Origem do entorno do software. com base no domínio de aplicação.</t>
  </si>
  <si>
    <t>J. Heer.
T. Baudel.</t>
  </si>
  <si>
    <t>Engenharia de software para softwares que utilizam Visualização.</t>
  </si>
  <si>
    <t>Descrita por componentes no corpo do artigo.</t>
  </si>
  <si>
    <t>Citações relevantes. Indicando que a escolha de um kit de visualização deve ser um dos primeiros passos no projeto de Visual Analytics.</t>
  </si>
  <si>
    <t>On the use of cloud computing for big data mining</t>
  </si>
  <si>
    <t>On-Line Big-Data Processing for Visual Analytics with Argus-Panoptes</t>
  </si>
  <si>
    <t>Liu, Z., Jiang, B., Heer, J.: ImMens: real-time visual querying of Big Data. Comput. Graph. Forum 32(3), 421–430 (2013)
Fekete, J.D.: Visual analytics infrastructures: from data management to exploration. Computer 46(7), 22–29 (2013)</t>
  </si>
  <si>
    <t>Estudo de caso relacionado à Segurança e Monitoramento.</t>
  </si>
  <si>
    <t>Visual Analytics é seperado em Servidor e Cliente. O servidor é responsável pelas consultas, execuções e predições junto com a camada de predição. O lado cliente realiza somente a interação com o usuário.</t>
  </si>
  <si>
    <t>Framework informal. Arquitetura Cliente-Servidor.</t>
  </si>
  <si>
    <t>O artigo propõe modelos de arquiteturas para Visual Analytics.</t>
  </si>
  <si>
    <t>Ontology Driven Road Network Analysis Based on Analytical Network Process Technique</t>
  </si>
  <si>
    <t>ParkMaster - Leveraging edge computing in visual analytics</t>
  </si>
  <si>
    <t>Pattern, cognition and spatial information processing: Representations of the spatial layout of architectural design with spatial-semantic analytics</t>
  </si>
  <si>
    <t>Pheno2GRN: A Workflow for Phenotype to Gene Network Study and Reverse Engineering Comparison</t>
  </si>
  <si>
    <t>Physical representation-based predicate optimization for a visual analytics database</t>
  </si>
  <si>
    <t>PlanetSense: A Real-time Streaming and Spatio-temporal Analytics Platform for Gathering Geo-spatial Intelligence from Open Source Data</t>
  </si>
  <si>
    <t>Dentro das camadas de Dados e Interfaces. Apontando "vários" algoritmos.</t>
  </si>
  <si>
    <t>Sistemas de Informações Geográficas.</t>
  </si>
  <si>
    <t>Distribuída em duas camadas, sendo uma camada analítica e outra camada de apresentação, onde se encontram também as interfaces de usuário.</t>
  </si>
  <si>
    <t>Diagrama de Contexto, além da descrição organizacional de cada camada componente.</t>
  </si>
  <si>
    <t>Artigo aborda a arquitetura Lambda para Big Data. Uma possível arquitetura emergente. Proposta interessante.</t>
  </si>
  <si>
    <t>Platform 2012, a Many-core Computing Accelerator for Embedded SoCs: Performance Evaluation of Visual Analytics Applications</t>
  </si>
  <si>
    <t>O artigo não apresenta uma aplicação de Visual Analytics.</t>
  </si>
  <si>
    <t>Não é apresentado um contexto específico.</t>
  </si>
  <si>
    <t>O ambiente aborda Visual Analytics e a aceleração de processamento.</t>
  </si>
  <si>
    <t>A arquitetura descrita é sobre processamento e não de software.</t>
  </si>
  <si>
    <t>Polyarchy Visualization: Visualizing Multiple Intersecting Hierarchies</t>
  </si>
  <si>
    <t>Predicting the visualization intensity for interactive spatio-temporal visual analytics: a data-driven view-dependent approach</t>
  </si>
  <si>
    <t>Predicting the visualization intensity for interactive spatio-temporalvisual analytics: a data-driven view-dependent approach</t>
  </si>
  <si>
    <t>Predictive Analytics with Surveillance Big Data</t>
  </si>
  <si>
    <t>Tratada de forma encapsulada.</t>
  </si>
  <si>
    <t>Controle aéreo.</t>
  </si>
  <si>
    <t>Software IBM Cognos.</t>
  </si>
  <si>
    <t>O autor utiliza ferramentas já prontas.</t>
  </si>
  <si>
    <t>ProDV — A case study in delivering visual analytics</t>
  </si>
  <si>
    <t>No estudo de caso, a aplicação se deu pelo desenvolvimento de um módulo baseado em um já existente.</t>
  </si>
  <si>
    <t>T. Green
E. H. Chi</t>
  </si>
  <si>
    <t>Modelo genérico.</t>
  </si>
  <si>
    <t>Camada de visualização e módulos de processamento.</t>
  </si>
  <si>
    <t>Artigo já citado.</t>
  </si>
  <si>
    <t>Prototyping rule-based expert systems with the aid of model transformations</t>
  </si>
  <si>
    <t>Rationale Visualization of Software Architectural Design Decision Using Compendium</t>
  </si>
  <si>
    <t>Aplicação da ferramenta Compendium para análise de decisões arquiteturais.</t>
  </si>
  <si>
    <t>A ferramenta utiliza Técnicas de visualização para interpretação das decisões arquiteturais de uma aplicação.</t>
  </si>
  <si>
    <t>O artigo apresenta ferramenta de VA para análise de projeto arquitetural. Pode servir como ferramenta de validação.</t>
  </si>
  <si>
    <t>Não vai entrar no grupo, mas servirá em outra coisa.</t>
  </si>
  <si>
    <t>Real-time aggregation of wikipedia data for visual analytics</t>
  </si>
  <si>
    <t>Real-time aggregation of Wikipedia data for visual analytics</t>
  </si>
  <si>
    <t>Real-Time Visualization of Domain Coverage by Dynamically Moving Sensors</t>
  </si>
  <si>
    <t>Reasoning on multi-sensor geographic smoke spread data for firedevelopment and risk analysis</t>
  </si>
  <si>
    <t>Criação de mapas de fogo e calor, junto com análise de dados temporais.</t>
  </si>
  <si>
    <t>Gestão de incêndios.</t>
  </si>
  <si>
    <t>Seguindo as definições do túnel de processamento de vídeo de fumaça.</t>
  </si>
  <si>
    <t>Gestão de desastres de incêndio. O artigo apresenta uma ferramenta de Visual Analytics e especifica sua construção. Ferramenta focada em desastres também.</t>
  </si>
  <si>
    <t>Reconfigurable visual computing architecture for extreme-scale visual analytics</t>
  </si>
  <si>
    <t>Algo que deve ser adaptável e relacionado à necessidade.</t>
  </si>
  <si>
    <t>Jia, J., Li, C., Zhang, X., Li, C., Carey, M. J., and su, S., “Towards interactive analytics and visualization on one billion tweets,” in [Proceedings of the 24th ACM SIGSPATIAL International Conference on Advances in Geographic Information Systems ], GIS ’16, 85:1–85:4, ACM, New York, NY, USA (2016).</t>
  </si>
  <si>
    <t>Agregação de serviços desenvolvidos.</t>
  </si>
  <si>
    <t>Objeto de estudo é desenvolver softwares para suportar Visual Analytics.</t>
  </si>
  <si>
    <t>Refresh Enabled Video Analytics (REVA): Implications on power and performance of DRAM supported embedded visual systems</t>
  </si>
  <si>
    <t>Projeto de arquitetura de hardware é proposto.</t>
  </si>
  <si>
    <t>Refresh Enabled Video Analytics (REVA): Implications on Power andPerformance of DRAM Supported Embedded Visual Systems</t>
  </si>
  <si>
    <t>Relating Memory Performance Data to Application Domain Data Using an Integration API</t>
  </si>
  <si>
    <t>Os autores analisam a integração de duas ferramentas por de uma API desenvolvida, sem especificar uma arquitetura.</t>
  </si>
  <si>
    <t>Retrieval Information Model for Moodle Data Visualization</t>
  </si>
  <si>
    <t>Arquitetura de comunicação baseada em Serviços.</t>
  </si>
  <si>
    <t>Não é um trabalho completo.</t>
  </si>
  <si>
    <t>Robust image sentiment analysis using progressively trained and domain transferred deep networks</t>
  </si>
  <si>
    <t>Runtime Performance Challenges in Big Data Systems</t>
  </si>
  <si>
    <t>O Visual Analytics é encapsulado no pacote de Ferramentas de Visualização.</t>
  </si>
  <si>
    <t>Não é relatado.</t>
  </si>
  <si>
    <t>Framework e metamodelo de Big Data.</t>
  </si>
  <si>
    <t>Apresentação de uma arquitetura de separada em Big Data e Visualização.</t>
  </si>
  <si>
    <t>Saliency Detection with Multi-Contextual Models and Spatially Coherent Loss Function</t>
  </si>
  <si>
    <t>Scalable Knowledge Extraction and Visualization for Web Intelligence</t>
  </si>
  <si>
    <t>Processamento de conhecimento dividido em duas categorias: Factual e Afetivo.</t>
  </si>
  <si>
    <t>Diakopoulos, N., Naaman, M. and Kivran-Swaine, F.
(2010). Diamonds in the Rough: Social Media Visual
Analytics for Journalistic Inquiry. IEEE Symposium on
Visual Analytics Science and Technology (VAST-2010).
Salt Lake City, USA: IEEE: 115-122</t>
  </si>
  <si>
    <t>Inteligência na Web.</t>
  </si>
  <si>
    <t>Construção de gráficos dentro de contextos geográficos, tendências e entidades a partir da divisão de conhecimento factual e afetivo.</t>
  </si>
  <si>
    <t>Framework informal. Arquitetura distribuída por componentes.</t>
  </si>
  <si>
    <t>Boas referências para gestão de desastres.</t>
  </si>
  <si>
    <t>Scalable visual reasoning: Supporting collaboration through distributed analysis</t>
  </si>
  <si>
    <t>Criação de artefatos de raciocínio.</t>
  </si>
  <si>
    <t>Não é apresentada uma aplicação.</t>
  </si>
  <si>
    <t>Separada em cinco etapas, sendo: Fonte da informação, evidência, Suposição, Argumentação e Hipótese.</t>
  </si>
  <si>
    <t>Trabalho desenvolvido no Laboratório do Pacífico Nordeste. Conhecido por trabalhos em Visual Analytics. Neste trabalho, aos autores abordam sobre o que ferramentas de suporte à análise devem conter.</t>
  </si>
  <si>
    <t>Semantic browsing of video surveillance databases through online generic indexing</t>
  </si>
  <si>
    <t>O modelo arquitetural é baseado em bancos de dados, sem aprofundar desenvolvimento de sistemas.</t>
  </si>
  <si>
    <t>Semantic data fusion through visually-enabled analytical reasoning</t>
  </si>
  <si>
    <t>Processo de Sentido e associação</t>
  </si>
  <si>
    <t>R. J. Heuer, Psychology of Intelligence Analysis. Washington, D.C.: US Government Printing Office, 1999.
L. Bradel, J. Z. Self, A. Endert, M. S. Hossain, C. North, and N. Ramakrishnan, "How analysts cognitively "connect the dots"," presented at the 2013 IEEE International Conference on Intelligence and Security Informatics (ISI), 2013.
G. Cai, "Formalizing Analytical Discourse in Visual Analytics," in VAST 2007- IEEE Symposium on Visual Analytics Science and Technology 2007, pp. 217 - 218.</t>
  </si>
  <si>
    <t>Estratégia Quem, O que, Onde, Quando e Por que</t>
  </si>
  <si>
    <t>The sensemaking theory of Pirolli and Card. Artigo relacionado ao desenvolvimento do pensamento, à tomada decisão com boas referências sobre isto. Embora o artigo não esteja focado em Software, ele aborda a construção teórica do pensamento.</t>
  </si>
  <si>
    <t>Semantic educational web portal</t>
  </si>
  <si>
    <t>Diagrama de UML.</t>
  </si>
  <si>
    <t>O artigo apresenta um projeto piloto de software.</t>
  </si>
  <si>
    <t>Semantic Technology for Evidence Exploration and Learning (STEEL)</t>
  </si>
  <si>
    <t>Orientada à ontologia.</t>
  </si>
  <si>
    <t>GREITZER, Frank L.; NOONAN, Christine F.; FRANKLIN, Lyndsey. Cognitive foundations for visual analytics. Pacific Northwest National Lab.(PNNL), Richland, WA (United States), 2011.</t>
  </si>
  <si>
    <t>Simulação de Segurança Pública.</t>
  </si>
  <si>
    <t>Visual Analytics é apresentado dentro do framework adaptável ao cenário de aplicação, com alguns modelos gerados conforme o dataset de entrada.</t>
  </si>
  <si>
    <t>Apresentação de um framework para auxílio ao Visual Analytics. O artigo apresenta modelos de aplicação de Visual Analytics. Seria melhor entender melhor sobre como a ontologia é construída e se a construção de contexto para contexto pode mudar e afetar o desempenho da aplicação. Framework sensível ao contexto.</t>
  </si>
  <si>
    <t>SensePlace3: a geovisual framework to analyze place-time-attribute information in social media</t>
  </si>
  <si>
    <t>Método bem definido devido a característica de um post do Twitter, tendo a análise estruturada em Quem, O que e Quando.</t>
  </si>
  <si>
    <t>Andrienko, G., Andrienko, N., Bosch, H., Ertl, T., Fuchs, G., Jankowski, P., &amp; Thom, D. (2013). Thematic patterns in georeferenced tweets through space-time visual analytics. Computing in Science &amp; Engineering, 15, 72–82. doi:10.1109/MCSE.2013.70
Beecham, R., Rooney, C., Meier, S., Dykes, J., Slingsby, A., Turkay, C., . . . Wong, B. L. W. (2016). Faceted views of varying emphasis (FaVVEs): A framework for visualising multi-perspective small multiples. Computer Graphics Forum, 35(3), 241–249. doi:10.1111/cgf.12900
Ao, J., Zhang, P., &amp; Cao, Y. (2014). Estimating the locations of emergency events from Twitter streams. Procedia Computer Science, 31, 731–739. doi:10.1016/j. procs.2014.05.321
Chae, J., Thom, D., Jang, Y., Kim, S., Ertl, T., &amp; Ebert, D. S. (2014). Public behavior response analysis in disaster events utilizing visual analytics of microblog data. Computers &amp; Graphics, 38, 51–60. doi:10.1016/j.cag.2013.10.008
Thom, D., Krüger, R., Ertl, T., Bechstedt, U., Platz, A., Zisgen,</t>
  </si>
  <si>
    <t>Gestão de desastres.</t>
  </si>
  <si>
    <t>Construção de dados geotemporais associados ao que se é gerado pelo Twitter como maneira de inferenciar a veracidade dos dados.</t>
  </si>
  <si>
    <t>Framework informal e descrição textual de componentes.</t>
  </si>
  <si>
    <t>Referência interessante. Monitoramento geográfico associado às redes sociais. Boas referências neste artigo sobre desastres e utilização de dados para resiliência de desastres. Plataformas estruturadas podem apresentar métodos de análise diferentes e como isso pode servir ao propósito do software. Como isso pode ser modelado e adaptado.</t>
  </si>
  <si>
    <t>SensePlace3: a geovisual framework to analyze place–time–attribute information in social media</t>
  </si>
  <si>
    <t>Sensor architecture: The evolution of digital signage and intelligent visual communications</t>
  </si>
  <si>
    <t>Separating the Wheat from the Chaff: Identifying Relevant and Similar Performance Data with Visual Analytics</t>
  </si>
  <si>
    <t>Avaliação de performance de processamento paralelo.</t>
  </si>
  <si>
    <t>Na seção 2, os autores apresentam os princípios que balizou a abordagem empregada.</t>
  </si>
  <si>
    <t>O artigo apresenta uma ferramenta já desenvolvida em uma abordagem diferente para análise de performance em Sistemas de processamento paralelo.</t>
  </si>
  <si>
    <t>SitAdapt: An architecture for situation-aware runtime adaptation of interactive systems</t>
  </si>
  <si>
    <t>Sistemas adaptativos.</t>
  </si>
  <si>
    <t>Framework informal. Seguindo o modelo de:
Engel, J., Märtin, C., Forbrig, P.: A concerted model-driven and pattern-based framework for developing user interfaces of interactive ubiquitous applications. In: Proceedings of the First International Workshop on Large-scale and Model-Based Interactive Systems, Duisburg, pp. 35–41 (2015)</t>
  </si>
  <si>
    <t>Sistema adaptativo em Tempo de Execução.</t>
  </si>
  <si>
    <t>SOCRAT Platform Design: A Web Architecture for Interactive Visual Analytics Applications</t>
  </si>
  <si>
    <t>Finalidade do artigo.</t>
  </si>
  <si>
    <t>Sistemas Web.</t>
  </si>
  <si>
    <t>Apresentada em um diagrama e descrição textual de seus princípios.</t>
  </si>
  <si>
    <t>Proposta similar, pode ser uma boa opção para o snowballing.</t>
  </si>
  <si>
    <t>Speech-music discrimination using deep visual feature extractors</t>
  </si>
  <si>
    <t>Análise de arquiteturas de redes neurais.</t>
  </si>
  <si>
    <t>SQuAVisiT: A Flexible Tool for Visual Software Analytics</t>
  </si>
  <si>
    <t>Ferramenta de análise de código.</t>
  </si>
  <si>
    <t>Análise de código para boas práticas, duplicação de código.</t>
  </si>
  <si>
    <t>Qualidade de software para Visual Analytics. Pode ser útil para a avaliação.</t>
  </si>
  <si>
    <t>Supporting competence-based learning in blended learning environments</t>
  </si>
  <si>
    <t>Encapsulado no módulo de Visualização.</t>
  </si>
  <si>
    <t>Educação.</t>
  </si>
  <si>
    <t>Módulo de Visualização associado ao modelo aberto social de estudantes.</t>
  </si>
  <si>
    <t>O artigo apresenta uma ferramenta de Visual Analytics e apresenta sua construção. Integração de dados diferentes para melhores visualizações.</t>
  </si>
  <si>
    <t>Supporting interactive visual analytics of energy behavior in buildings through affine visualizations</t>
  </si>
  <si>
    <t>Supporting Interactive Visual Analytics of Energy Behavior in Buildings Through Affine Visualizations</t>
  </si>
  <si>
    <t>Aplicação para avaliação de consumo energético em contruções.</t>
  </si>
  <si>
    <t>Construção civil. Desempenho energético.</t>
  </si>
  <si>
    <t>Ele separa em camadas arquiteturais as camadas de visualização dentro do cenário de aplicação.</t>
  </si>
  <si>
    <t>Descrição textual de seus componentes e camadas. Arquitetura MVC.</t>
  </si>
  <si>
    <t>Alguns pacotes da arquitetura têm foco em Visual Analytics.</t>
  </si>
  <si>
    <t>Symmetric 2-D-Memory Access to Multidimensional Data</t>
  </si>
  <si>
    <t>Arquitetura para memórias.</t>
  </si>
  <si>
    <t>Systems Engineering for Distributed Live, Virtual, and Constructive (Lvc) Simulation</t>
  </si>
  <si>
    <t>TagStar: A Glyph-based Interface for Indexing and Visual Analysis</t>
  </si>
  <si>
    <t>Taming the Evolution of Big Data and its Technologies in BigGIS A Conceptual Architectural Framework for Spatio-Temporal Analytics at Scale</t>
  </si>
  <si>
    <t>Criação de um repositório de Visualização.</t>
  </si>
  <si>
    <t>Sacha, D., Stoffel, A., Stoffel, F., Kwon, B. C., Ellis, G., and Keim, D. A. (2014). Knowledge Generation Model for Visual Analytics. IEEE Transactions on Visualization and Computer Graphics, 20(12):1604–1613.</t>
  </si>
  <si>
    <t>Sistemas de Informações Geográficos.</t>
  </si>
  <si>
    <t>Não há aprofundamentos sobre Visualização.</t>
  </si>
  <si>
    <t>Framework conceitual informal.</t>
  </si>
  <si>
    <t>Cita o Knime. tema de otro artigo analisado. Arquitetura de Sistemas para Big Data. Proposta de repositório de Visualização.</t>
  </si>
  <si>
    <t>Taming the Evolution of Big Data and its Technologies in BigGIS AConceptual Architectural Framework for Spatio-Temporal Analytics atScale</t>
  </si>
  <si>
    <t>TBD-DP: Telco Big Data Visual Analytics with Data Postdiction</t>
  </si>
  <si>
    <t>TBD-DP: Telco big data visual analytics with data postdiction</t>
  </si>
  <si>
    <t>The comparison of the detecting performance between the ground and the aerial visual analytics in the UGV-UAV collaborative system</t>
  </si>
  <si>
    <t>Apresentada como uma visão da arquitetura.</t>
  </si>
  <si>
    <t>Monitoramento. Comparação entre robôs terrestres e aéreos.</t>
  </si>
  <si>
    <t>Separado em componentes para ampliação e adaptação.</t>
  </si>
  <si>
    <t>Diagrama de classes.</t>
  </si>
  <si>
    <t>Utilizar a ideia de visão de Visual Analytics na percepção do software. Procurar estudos mais completos.</t>
  </si>
  <si>
    <t>The CZSaw Notes Case Study</t>
  </si>
  <si>
    <t>Desenvolvimento de um módulo de uma ferramenta de Visual Analytics.</t>
  </si>
  <si>
    <t>The Design of a Flexible Web-based Analytical Platform for Urban Research</t>
  </si>
  <si>
    <t>Seguindo as fases de levantamento de dados, hipóteses e exploração.</t>
  </si>
  <si>
    <t>Sieber, R.E., Wellen, C.C., and Jin, Y., 2011. Spatial cyberinfrastructures, ontologies, and the humanities. Proceedings of the National Academy of Sciences 108, 14 (April 5, 2011), 5504-5509. DOI= http://dx.doi.org/10.1073/pnas.0911052108
Anselin, L., 2012. From SpaceStat to CyberGIS: Twenty Years of Spatial Data Analysis Software. International Regional Science Review 35, 2, 131-157.
Takatsuka, M. and Gahegan, M., 2002. GeoVISTA Studio: a codeless visual programming environment for geoscientific data analysis and visualization. Computers &amp; Geosciences 28, 10, 1131-1144.
Tomko, M., Galang, G.G., Bayliss, C., Koetsier, J., Greenwood, P., Voorsluys, W., Mannix, D., Sarwar, M., Widjaja, I., Pettit, C., and Sinnott, R., accepted. Designing Adaptable Spatial Cyberinfrastructures - the example of a Loosely-Coupled Internal System Architecture for Urban eResearch In CyberGIS: Fostering a New Wave of Geospatial Discovery and Innovation, S. Wang and M. Goodchild Eds. Springer Verlag
Card</t>
  </si>
  <si>
    <t>Estudos Urbanos e geográficos.</t>
  </si>
  <si>
    <t>Seguindo um fluxo definido da área que envolve a aquisição de dados iniciais, formulação de hipóteses e exploração, onde o usuário pode gerar novos datasets, armazenando seus resultados.</t>
  </si>
  <si>
    <t>Framewok informal. Diagrama de componentes e comunicação.</t>
  </si>
  <si>
    <t>Artigo fala sobre semântica web para dados heterogêneos. Projeto AURIN. Ontologias são aplicáveis em áreas com termos bem definidos.
Referência sobre visualizações para ambientes urbanos. Utilização de princípio de baixo acoplamento.</t>
  </si>
  <si>
    <t>The Emotion Detection in Internet of Things Using Blackfin Microcomputers Family and Visual Analytics Tools</t>
  </si>
  <si>
    <t>The hidden architecture of higher education: building a big data infrastructure for the ‘smarter university’</t>
  </si>
  <si>
    <t>The Ozone Widget Framework: Towards modularity of C2 human interfaces</t>
  </si>
  <si>
    <t>Toward a Multicore Architecture for Real-time Ray-tracing</t>
  </si>
  <si>
    <t>Arquitetura de processadores multi-core.</t>
  </si>
  <si>
    <t>Towards a virtual environment for interactive analysis of cluster-based flow pattern abstraction</t>
  </si>
  <si>
    <t>Separado na camada de Ambiente virtual.</t>
  </si>
  <si>
    <t>Análise de dados.</t>
  </si>
  <si>
    <t>Agregação de Clusters.</t>
  </si>
  <si>
    <t>Artigo descreve uma ferramenta de Visual Analytics e apresenta sua construção.</t>
  </si>
  <si>
    <t>Towards big data analytics in large-scale federations of semantically heterogeneous iot platforms</t>
  </si>
  <si>
    <t>Camada de interoperabilidade semântica de forma que seja gerada uma ontologia.</t>
  </si>
  <si>
    <t>Marjani, M., Nasaruddin, F., Gani, A., Karim, A., Hashem, I.A.T., Siddiqa, A., Yaqoob, I.: Big IOT data analytics: architecture, opportunities, and open research challenges. IEEE Access 5, 5247–5261 (2017)</t>
  </si>
  <si>
    <t>Redes IoT.</t>
  </si>
  <si>
    <t>À partir da ontologia, dividida em 8 categorias, sendo:
Extração de Features;
Detecção de Anomalias;
Clusterização;
Categorias de Visualização;
Visualizações Temporais;
Comparações por tamanho relativo;
Comparações multivariadas;
Visualizações baseadas em grafos.</t>
  </si>
  <si>
    <t>Framework informal. Descrição de Componentes e descrição textual de cada componente.</t>
  </si>
  <si>
    <t>Apresenta referências de arquiteturas no contexto de IoT. Modelo de referência arquitetural para IoT. Como fazer uma comparação.</t>
  </si>
  <si>
    <t>Towards Drone-sourced Live Video Analytics for the Construction Industry</t>
  </si>
  <si>
    <t>Visual Analytics para a nova geração?</t>
  </si>
  <si>
    <t>Towards H-SDN Traffic Analytic Through Visual Analytics and Machine Learning</t>
  </si>
  <si>
    <t>Automatizado pelos algoritmos de ML.</t>
  </si>
  <si>
    <t>Sacha, D., et al.: What you see is what you can change: Human-centered machine learning by interactive visualization. Neurocomputing 268(13), 164–175 (2017)</t>
  </si>
  <si>
    <t>Infraestrutura e TI.</t>
  </si>
  <si>
    <t>O VA é utilizado no monitoramento de cargas para que os algoritmos de ML possam identificar tráfego e gargalos de migração.</t>
  </si>
  <si>
    <t>Framework informal para migração de SDN.</t>
  </si>
  <si>
    <t>Desenvolve um framework para um contexto. Observar características e identificar padrões. Apresenta referências de problemas de área relacionados à Visual Analytics.</t>
  </si>
  <si>
    <t>Towards sustainable infrastructure management: Knowledge-based service-oriented computing framework for visual analytics</t>
  </si>
  <si>
    <t>Other., Pak Chung Wong.</t>
  </si>
  <si>
    <t>Cita somente o uso de Arquitetura Orientada a Serviços.</t>
  </si>
  <si>
    <t>Proposta somente não apresenta o modelo arquitetural. Artigo relevante para evolução de sistemas de VA.</t>
  </si>
  <si>
    <t>Towards the Development of a Learning Analytics Extension in Open edX</t>
  </si>
  <si>
    <t>Inserida no Sistema de Gerenciamento de Aprendizagem. Camada constituinte do edX</t>
  </si>
  <si>
    <t>Implementada com a extensão. Embora não sejam definida como.</t>
  </si>
  <si>
    <t>Extensão de uma ferramenta de Visual Analytics.</t>
  </si>
  <si>
    <t>Towards visual EAM analytics: Explorative research study with master students</t>
  </si>
  <si>
    <t>Andrienko G.</t>
  </si>
  <si>
    <t>Como arquiteturas Analíticas auxiliam o DSS.</t>
  </si>
  <si>
    <t>Não apresenta. Arquitetura EAM</t>
  </si>
  <si>
    <t>Artigo voltado para arquitetura de software. Aprensenta proposta de avaliação e contribuição com DSS.</t>
  </si>
  <si>
    <t>Towards Visulations of Astrophysical Accretion Disk on HPC Clusters with AccretionSim</t>
  </si>
  <si>
    <t>Distríbuida nos nós de processamento. Em conjunto com o simulador.</t>
  </si>
  <si>
    <t>Astrofísica.</t>
  </si>
  <si>
    <t>Ferramentas inseridas no simulador.</t>
  </si>
  <si>
    <t>Trident: Scalable Compute Archives - Workflows, Visualization, andAnalysis</t>
  </si>
  <si>
    <t>Trident: Scalable compute archives: Workflows, visualization, and analysis</t>
  </si>
  <si>
    <t>Não apresenta a nova versão da arquitetura de software.</t>
  </si>
  <si>
    <t>Urban mining: Visualizing the availability of construction materials for re-use in future cities</t>
  </si>
  <si>
    <t>Artigo apresenta princípios de design, alguns requisitos mas não apresenta o modelo arquitetural do software.</t>
  </si>
  <si>
    <t>Use of OGC web standard for a spatio-temporal enabled SDI for civil protection</t>
  </si>
  <si>
    <t>Use of OGC Web Standard for a Spatio-temporal Enabled SDI for Civil Protection</t>
  </si>
  <si>
    <t>Utilização de Web services para o processo analítico.</t>
  </si>
  <si>
    <t>Sistemas geográficos resilientes.</t>
  </si>
  <si>
    <t>Encapsula via web services.</t>
  </si>
  <si>
    <t>Framework informal. Arquitetura Orientada à Serviços.</t>
  </si>
  <si>
    <t>Artigo apresenta modelo de arquitetura genérica. Como proposta sugere avanços para maior robusteza e intercomunicação entre elementos.</t>
  </si>
  <si>
    <t>Use of OGC Web Standard for a Spatio-Temporal Enabled SDI for CivilProtection</t>
  </si>
  <si>
    <t>Using a human cognition model in the creation of collaborative knowledge visualizations</t>
  </si>
  <si>
    <t>Artigo apresenta dados interessantes sobre visualização, raciocínio analítico e tomada de decisão.</t>
  </si>
  <si>
    <t>Using Arden Syntax for the creation of a multi-patient surveillancedashboard</t>
  </si>
  <si>
    <t>Using visual analytics to develop situation awareness in astrophysics</t>
  </si>
  <si>
    <t>Apoiado no framework Sunfall.</t>
  </si>
  <si>
    <t>Astronomia.</t>
  </si>
  <si>
    <t>Using visual analytics to maintain situation awareness in astrophysics</t>
  </si>
  <si>
    <t>J. Scholtz, "Beyond Usability: Evaluation Aspects of Visual Analytic Environments," IEEE Symposium on Visual Analytics Science and Technology, Baltimore, MD, 2006
S. Kim, Y. Jang, A. Mellema, D. Ebert, and T. Collins, "Visual Analytics on Mobile Devices for Emergency Response," IEEE Symposium on Visual Analytics Science and Technology, Sacramento, CA, 2007.</t>
  </si>
  <si>
    <t>Boas referências com aplicações para mobile.</t>
  </si>
  <si>
    <t>Using visual representation for decision support in institutional research evaluation</t>
  </si>
  <si>
    <t>Utilizing Semantic Big Data for Realizing a National-scale Infrastructure Vulnerability Analysis System</t>
  </si>
  <si>
    <t>VALID: A Web Framework for Visual Analytics of Large Streaming Data</t>
  </si>
  <si>
    <t>VAP/VAT: Video Analytics Platform and Testbed for testing and deployingvideo analytics</t>
  </si>
  <si>
    <t>VEEVVIE : Visual Explorer for Empirical Visualization, VR andInteraction Experiments</t>
  </si>
  <si>
    <t>O artigo propõe uma construção de ontologia, mantendo os componentes de Visual Analytics conforme o contexto.</t>
  </si>
  <si>
    <t>G.Andrienko, N.Andrienko, M.Burch, and D.Weiskopf.Visual analytics methodology for eye movement studies. IEEE Transactions on Visualization and Computer Graphics,18(12):2889–2898,2012.</t>
  </si>
  <si>
    <t>Experimentos científicos.</t>
  </si>
  <si>
    <t>Arquitetura de plug-ins.</t>
  </si>
  <si>
    <t>O artigo apresenta uma proposta de construção para ontologia, sendo expansível as ferramentas de visualização.</t>
  </si>
  <si>
    <t>Video analytics using beyond CMOS devices</t>
  </si>
  <si>
    <t>Apresentação de Arquiteturas de Hardware.</t>
  </si>
  <si>
    <t>VISER: VISUALIZING SUPPLY CHAINS FOR ECO-CONSCIOUS REDESIGN</t>
  </si>
  <si>
    <t>Green, T. M., Ribarsky, W., and Fisher, B., 2008. “Visual analytics for complex concepts using a human cognition model”.</t>
  </si>
  <si>
    <t>VisHive: Supporting web-based visualization through ad hoc computational clusters of mobile devices</t>
  </si>
  <si>
    <t>O software gera um cluster local para processamento.</t>
  </si>
  <si>
    <t>Pak Chung Wong, Other.</t>
  </si>
  <si>
    <t>Liu Z, Jiang B and Heer J. imMens: real-time visual querying of big data.Comput Graphic Forum2013; 32:421–430.
Chi EH. A taxonomy of visualization techniques usingthe data state reference model. In:Proceedings of the IEEEsymposium on information visualization, Salt Lake City,UT, 9–10 October 2000, pp. 69–75. New York: IEEE.
Schulz HJ, Angelini M, Santucci G, et al. An enhancedvisualization process model for incremental visualization.IEEE T Vis Comput Gr2016; 22(7): 1830–1842</t>
  </si>
  <si>
    <t>Seguindo o modelo do Pipe de Visualização</t>
  </si>
  <si>
    <t>Componente toolkit para uma ferramenta de Visual Analytics.</t>
  </si>
  <si>
    <t>A ferramenta proposta cria um cluster local para processamento via Javascript. O artigo propõe ferramentas de desenvolvimento para o suporte de aplicações de Visual Analytics.</t>
  </si>
  <si>
    <t>VisHive: Supporting web-based visualization through ad hoc computationalclusters of mobile devices</t>
  </si>
  <si>
    <t>Visual Analytic Decision-Making Environments for Large-Scale Time-Evolving Graphs</t>
  </si>
  <si>
    <t>Motor de Analytics e Cluster do Apache Spark, dentros de uma Sandbox</t>
  </si>
  <si>
    <t>Andrienko N.
Andrienko G.</t>
  </si>
  <si>
    <t>Estudo de casos em domínios diversos.</t>
  </si>
  <si>
    <t>Sandbox analítico, preparando a informação, sendo o pré-processamento feito no Spark e as visualizações tratadas na camada final.</t>
  </si>
  <si>
    <t>Modelo de aplicação de Visual Analytics.</t>
  </si>
  <si>
    <t>Visual analytics for Law Enforcement: Deploying a service oriented analytic framework for web-based visualization</t>
  </si>
  <si>
    <t>Modularizado por componente.</t>
  </si>
  <si>
    <t>Pike, W.A</t>
  </si>
  <si>
    <t>Segurança pública.</t>
  </si>
  <si>
    <t>Encapsulado em componente modularizado.</t>
  </si>
  <si>
    <t>A arquitetura é apresentada pelo texto do artigo inteiro, sendo descrito cada elemento integrante.</t>
  </si>
  <si>
    <t>Embasamento para dados heterogêneos serem um problema.</t>
  </si>
  <si>
    <t>Visual analytics for supply network management: System design and evaluation</t>
  </si>
  <si>
    <t>Motor de Representação Visual, Motor de Interação com Usuário e Motor Analítico preditivo e Descritivo.</t>
  </si>
  <si>
    <t>Gerenciamento de Cadeia de suprimentos.</t>
  </si>
  <si>
    <t>Apoio ao tomador de decisão (usuário). Utilizando modelos de visualização consolidados.</t>
  </si>
  <si>
    <t>Framewrk informal e descrição textual de componentes.</t>
  </si>
  <si>
    <t>Proposta de trabalho futuro relevante. Indicar como as decisões tomadas com base no software têm melhorado os resultados.</t>
  </si>
  <si>
    <t>Visual analytics for supply network management: System design andevaluation</t>
  </si>
  <si>
    <t>Visual Interactive Creation, Customization, and Analysis of Data Quality Metrics</t>
  </si>
  <si>
    <t>Análise de qualidade de dados.</t>
  </si>
  <si>
    <t>Não é abordado um SAD.</t>
  </si>
  <si>
    <t>Visual IoT: Ultra-Low-Power Processing Architectures and Implications</t>
  </si>
  <si>
    <t>Visual Knowledge Discovery in Dynamic Enterprise Text Repositories</t>
  </si>
  <si>
    <t>Krishnan, M., Bohn, S., Cowley, W., Crow, V., Nieplocha, J., Scalable Visual Analytics of Massive Textual Datasets, 21st IEEE International Parallel &amp; Distributed Processing Symposium. Long Beach, USA: IEEE Computer Society. 2007</t>
  </si>
  <si>
    <t>O artigo compara duas ferramentas de Visual Analytics. Pode propor uma forma de comparação.</t>
  </si>
  <si>
    <t>Visual trajectory pattern mining: An exploratory study in baggage handling systems</t>
  </si>
  <si>
    <t>Visual Trajectory Pattern Mining: An Exploratory Study in BaggageHandling Systems</t>
  </si>
  <si>
    <t>A segunda camada do framework busca padrões de trajetória , estes padrões armazenados são lançados em uma base relacional para que a ferramenta de BI possa utilizá-los.</t>
  </si>
  <si>
    <t>Andrienko, G., Andrienko, N., Wrobel, S.: Visual analytics tools for analysis of Movement data. SIGKDD Explorations 9(2), 38–46 (2007b)
Andrienko, N., Andrienko, G.: Designing Visual Analytics Methods for Massive Collections of Movement Data. Cartographica: The International Journal for Geographic Information and Geovisualization 42(2), 117–138 (2007a)
Andrienko, N., Andrienko, G.: Visual analytics of movement: an overview of methods, tools, and procedures. In: Information Visualization, pp. 1–29 (2012)
Kapler, T., Wright, W.: GeoTime Information Visualization. In: Proceedings of the IEEE Symposium on Information Visualization, pp. 25–32 (2004)</t>
  </si>
  <si>
    <t>Monitoramento de bagagens.</t>
  </si>
  <si>
    <t>Da terceira camada até a quinta, temos o processo de preparação da informação, até a entrega dos dados às plataformas de BI.</t>
  </si>
  <si>
    <t>O artigo apresenta uma ferramenta de Visual Analytics e especifica a sua construção. Sistemas de Visualização utiliza dados de uma base relacional.</t>
  </si>
  <si>
    <t>Visual-based deep learning for clothing from large database</t>
  </si>
  <si>
    <t>Visualization of OpenCL Application Execution on CPU-GPU Systems</t>
  </si>
  <si>
    <t>Aplicação de Visual Analytics para simulação de softwares de computação paralela.</t>
  </si>
  <si>
    <t>Visualizing Design Erosion: How Big Balls of Mud are Made</t>
  </si>
  <si>
    <t>Visualizing statistical linked knowledge for decision support</t>
  </si>
  <si>
    <t>Apresentação de princípios de Design.</t>
  </si>
  <si>
    <t>Web-based visualization platform for geospatial data</t>
  </si>
  <si>
    <t>Inserida na camada web sob a divisão Viewer Box, Virtual Globe Viewer e 2D Visual Analytics Viewer.</t>
  </si>
  <si>
    <t>Separado em Visual Analytics Viewer, Visualization Data Factory, Fábrica de blocos e fábrica de Mesh.</t>
  </si>
  <si>
    <t>Modelo de plataforma para Geovisualizações</t>
  </si>
  <si>
    <t>Where-and-When to Look: Deep Siamese Attention Networks for Video-Based Person Re-Identification</t>
  </si>
  <si>
    <t>WMS-Based Flow Mapping Services</t>
  </si>
  <si>
    <t>Serviço de Mapas Web, protocolo de comunicação de sistemas de informações geográficas. Via representações de grafos.</t>
  </si>
  <si>
    <t>Adrienko, N., and Adrienko, G.: ‘Spatial Generalization and Aggregation of Massive Movement Data’, IEEE Transactions on Visualization and Computer Graphics, 2011, 17, (2), pp. 205-219</t>
  </si>
  <si>
    <t>Estudo de caso.</t>
  </si>
  <si>
    <t>Utilização do processamento de servidor para uma melhor performance tratando de uma ferramenta WEB.</t>
  </si>
  <si>
    <t>Framework informal. Arquitetura de 3 camadas.</t>
  </si>
  <si>
    <t>O artigo apresenta uma metodologia para Visual Analytics.</t>
  </si>
  <si>
    <t>title</t>
  </si>
  <si>
    <t>author</t>
  </si>
  <si>
    <t>journal</t>
  </si>
  <si>
    <t>year</t>
  </si>
  <si>
    <t>source</t>
  </si>
  <si>
    <t>volume</t>
  </si>
  <si>
    <t>abstract</t>
  </si>
  <si>
    <t>document_type</t>
  </si>
  <si>
    <t>doi</t>
  </si>
  <si>
    <t>url</t>
  </si>
  <si>
    <t>affiliation</t>
  </si>
  <si>
    <t>author_keywords</t>
  </si>
  <si>
    <t>keywords</t>
  </si>
  <si>
    <t>publisher</t>
  </si>
  <si>
    <t>language</t>
  </si>
  <si>
    <t>selection_criteria</t>
  </si>
  <si>
    <t>created_at</t>
  </si>
  <si>
    <t>updated_at</t>
  </si>
  <si>
    <t>created_by</t>
  </si>
  <si>
    <t>updated_by</t>
  </si>
  <si>
    <t>status</t>
  </si>
  <si>
    <t>comments</t>
  </si>
  <si>
    <t>Error Bounds for Performance Prediction in Queuing Networks</t>
  </si>
  <si>
    <t>Tay, Y. C. and Suri, Rajan</t>
  </si>
  <si>
    <t>ACM Trans. Comput. Syst.</t>
  </si>
  <si>
    <t>1985</t>
  </si>
  <si>
    <t>ACM Digital Library</t>
  </si>
  <si>
    <t>3</t>
  </si>
  <si>
    <t>None</t>
  </si>
  <si>
    <t>10.1145/3959.3960</t>
  </si>
  <si>
    <t>http://doi.acm.org/10.1145/3959.3960</t>
  </si>
  <si>
    <t>ACM</t>
  </si>
  <si>
    <t>O artigo foi publicado antes do ano de 2001.</t>
  </si>
  <si>
    <t>gustavo.romao</t>
  </si>
  <si>
    <t>feahorita</t>
  </si>
  <si>
    <t>Rejected</t>
  </si>
  <si>
    <t>An Advanced Full-text Retrieval and Analysis System</t>
  </si>
  <si>
    <t>Smith, J. and Weiss, S. and Ferguson, G.</t>
  </si>
  <si>
    <t>1987</t>
  </si>
  <si>
    <t>inproceedings</t>
  </si>
  <si>
    <t>10.1145/42005.42027</t>
  </si>
  <si>
    <t>http://doi.acm.org/10.1145/42005.42027</t>
  </si>
  <si>
    <t>Tool Integration in Arcadia</t>
  </si>
  <si>
    <t>Taylor, R. N.</t>
  </si>
  <si>
    <t>1988</t>
  </si>
  <si>
    <t>10.1145/76619.77028</t>
  </si>
  <si>
    <t>http://doi.acm.org/10.1145/76619.77028</t>
  </si>
  <si>
    <t>Information Retrieval Using a Hypertext-based Help System</t>
  </si>
  <si>
    <t>Campagnoni, F. R. and Erlich, K.</t>
  </si>
  <si>
    <t>1989</t>
  </si>
  <si>
    <t>10.1145/75334.75357</t>
  </si>
  <si>
    <t>http://doi.acm.org/10.1145/75334.75357</t>
  </si>
  <si>
    <t>SIGIR Forum</t>
  </si>
  <si>
    <t>23</t>
  </si>
  <si>
    <t>10.1145/75335.75357</t>
  </si>
  <si>
    <t>http://doi.acm.org/10.1145/75335.75357</t>
  </si>
  <si>
    <t>Campagnoni, F. R. and Ehrlich, Kate</t>
  </si>
  <si>
    <t>ACM Trans. Inf. Syst.</t>
  </si>
  <si>
    <t>7</t>
  </si>
  <si>
    <t>10.1145/65943.65948</t>
  </si>
  <si>
    <t>http://doi.acm.org/10.1145/65943.65948</t>
  </si>
  <si>
    <t>Building Black Holes, Gravitational Waves, and Relativistic Fluid Flows: Supercomputer Cinema</t>
  </si>
  <si>
    <t>Shapiro, Stuart L. and Teukolsky, Saul A.</t>
  </si>
  <si>
    <t>1990</t>
  </si>
  <si>
    <t>http://dl.acm.org/citation.cfm?id=110382.110612</t>
  </si>
  <si>
    <t>IEEE Computer Society Press</t>
  </si>
  <si>
    <t>Computer Simulation of High-speed Impact Response of Composites</t>
  </si>
  <si>
    <t>Langlie, Scott and Cheng, Wing and Dilber, Ilhan</t>
  </si>
  <si>
    <t>http://dl.acm.org/citation.cfm?id=110382.110614</t>
  </si>
  <si>
    <t>Parallel Computer Systems: Performance Instrumentation and Visualization</t>
  </si>
  <si>
    <t>book</t>
  </si>
  <si>
    <t>Time Dilation Visualization in Relativity</t>
  </si>
  <si>
    <t>Hsiung, Ping-Kang and Thibadeau, Robert H. and Cox, Christopher B. and Dunn, Robert H. P.</t>
  </si>
  <si>
    <t>http://dl.acm.org/citation.cfm?id=110382.110615</t>
  </si>
  <si>
    <t>Visualizing the Behavior of Massively Parallel Programs</t>
  </si>
  <si>
    <t>Friedell, Mark and LaPolla, Mark and Kochhar, Sandeep and Sistare, Steve and Juda, Janusz</t>
  </si>
  <si>
    <t>1991</t>
  </si>
  <si>
    <t>10.1145/125826.126069</t>
  </si>
  <si>
    <t>http://doi.acm.org/10.1145/125826.126069</t>
  </si>
  <si>
    <t>Connection Machine, SIMD, application visualization, cooperative design, process visualization, program visualization, scientific visualization</t>
  </si>
  <si>
    <t>A Visualization System for Parallelizing Programs</t>
  </si>
  <si>
    <t>Dow, Chyi-Ren and Chang, Shi-Kuo and Soffa, Mary Lou</t>
  </si>
  <si>
    <t>1992</t>
  </si>
  <si>
    <t>http://dl.acm.org/citation.cfm?id=147877.147957</t>
  </si>
  <si>
    <t>High Speed Network Issues in a Distributed Visualization Application</t>
  </si>
  <si>
    <t>Krystynak, J.</t>
  </si>
  <si>
    <t>http://dl.acm.org/citation.cfm?id=147877.148007</t>
  </si>
  <si>
    <t>Large Scale Calculations of 3D Elastic Wave Propagation in a Complex Geology</t>
  </si>
  <si>
    <t>Pereyra, V. and Richardson, E. and Zarantonello, S. E.</t>
  </si>
  <si>
    <t>http://dl.acm.org/citation.cfm?id=147877.148017</t>
  </si>
  <si>
    <t>Object-oriented Geometry and Graphics (Abstract)</t>
  </si>
  <si>
    <t>Krc-Jediny, Jan and Mrazik, Augustin</t>
  </si>
  <si>
    <t>10.1145/157709.157791</t>
  </si>
  <si>
    <t>http://doi.acm.org/10.1145/157709.157791</t>
  </si>
  <si>
    <t>SIGPLAN OOPS Mess.</t>
  </si>
  <si>
    <t>4</t>
  </si>
  <si>
    <t>10.1145/157710.157791</t>
  </si>
  <si>
    <t>http://doi.acm.org/10.1145/157710.157791</t>
  </si>
  <si>
    <t>Performance of a Plasma Fluid Code on the Intel Parallel Computers</t>
  </si>
  <si>
    <t>Lynch, V. E. and Carreras, B. A. and Drake, J. B. and Leboeuf, J. N. and Liewer, P.</t>
  </si>
  <si>
    <t>http://dl.acm.org/citation.cfm?id=147877.148011</t>
  </si>
  <si>
    <t>Simulation of Particle Mixing by Turbulent Convective Flows on the Connection Machine</t>
  </si>
  <si>
    <t>Malevsky, A. V. and Yuen, D. A. and Jordan, K. E.</t>
  </si>
  <si>
    <t>http://dl.acm.org/citation.cfm?id=147877.148014</t>
  </si>
  <si>
    <t>The Distributed Virtual Windtunnel</t>
  </si>
  <si>
    <t>Bryson, S. and Gerald-Yamasaki, M.</t>
  </si>
  <si>
    <t>http://dl.acm.org/citation.cfm?id=147877.148010</t>
  </si>
  <si>
    <t>Virtual Worlds for Visualizing Information</t>
  </si>
  <si>
    <t>Feiner, S.</t>
  </si>
  <si>
    <t>http://dl.acm.org/citation.cfm?id=147877.148104</t>
  </si>
  <si>
    <t>Visualization for the Management of Renewable Resources in an Uncertain Environment</t>
  </si>
  <si>
    <t>Practico, C. J. and Hanson, F. B. and Xu, H. H. and Jarvis, D. J. and Vetter, M. S.</t>
  </si>
  <si>
    <t>http://dl.acm.org/citation.cfm?id=147877.148005</t>
  </si>
  <si>
    <t>Scalability Issues in Enhancement of the MAGTF Tactical Warfare Simulation System</t>
  </si>
  <si>
    <t>Blais, Curtis L.</t>
  </si>
  <si>
    <t>1995</t>
  </si>
  <si>
    <t>10.1145/224401.224809</t>
  </si>
  <si>
    <t>http://dx.doi.org/10.1145/224401.224809</t>
  </si>
  <si>
    <t>IEEE Computer Society</t>
  </si>
  <si>
    <t>Visualizing the Structure of the World Wide Web in 3D Hyperbolic Space</t>
  </si>
  <si>
    <t>Munzner, Tamara and Burchard, Paul</t>
  </si>
  <si>
    <t>10.1145/217306.217311</t>
  </si>
  <si>
    <t>http://doi.acm.org/10.1145/217306.217311</t>
  </si>
  <si>
    <t>Virtual Reality in Scientific Visualization</t>
  </si>
  <si>
    <t>Bryson, Steve</t>
  </si>
  <si>
    <t>Commun. ACM</t>
  </si>
  <si>
    <t>1996</t>
  </si>
  <si>
    <t>39</t>
  </si>
  <si>
    <t>10.1145/229459.229467</t>
  </si>
  <si>
    <t>http://doi.acm.org/10.1145/229459.229467</t>
  </si>
  <si>
    <t>thiago_inocencio</t>
  </si>
  <si>
    <t>Experiment Management Support for Performance Tuning</t>
  </si>
  <si>
    <t>Karavanic, Karen L. and Miller, Barton P.</t>
  </si>
  <si>
    <t>1997</t>
  </si>
  <si>
    <t>10.1145/509593.509601</t>
  </si>
  <si>
    <t>http://doi.acm.org/10.1145/509593.509601</t>
  </si>
  <si>
    <t>GeoMiner: A System Prototype for Spatial Data Mining</t>
  </si>
  <si>
    <t>Han, Jaiwei and Koperski, Krzysztof and Stefanovic, Nebojsa</t>
  </si>
  <si>
    <t>SIGMOD Rec.</t>
  </si>
  <si>
    <t>26</t>
  </si>
  <si>
    <t>10.1145/253262.253404</t>
  </si>
  <si>
    <t>http://doi.acm.org/10.1145/253262.253404</t>
  </si>
  <si>
    <t>10.1145/253260.253404</t>
  </si>
  <si>
    <t>http://doi.acm.org/10.1145/253260.253404</t>
  </si>
  <si>
    <t>Duplicated</t>
  </si>
  <si>
    <t>Using High Performance GIS Software to Visualize Data: A Hands-on Software Demonstration</t>
  </si>
  <si>
    <t>Burton, Linda and Hatchett, William and Hobkirk, Mari and Powell, Charles</t>
  </si>
  <si>
    <t>1998</t>
  </si>
  <si>
    <t>http://dl.acm.org/citation.cfm?id=509058.509118</t>
  </si>
  <si>
    <t>Computer-generated Pen-and-ink Illustration of Trees</t>
  </si>
  <si>
    <t>Deussen, Oliver and Strothotte, Thomas</t>
  </si>
  <si>
    <t>2000</t>
  </si>
  <si>
    <t>10.1145/344779.344792</t>
  </si>
  <si>
    <t>http://dx.doi.org/10.1145/344779.344792</t>
  </si>
  <si>
    <t>biological systems, frame buffer tricks, non-realistic rendering</t>
  </si>
  <si>
    <t>ACM Press/Addison-Wesley Publishing Co.</t>
  </si>
  <si>
    <t>Web-based analytics for the plant</t>
  </si>
  <si>
    <t>Arora, Terry</t>
  </si>
  <si>
    <t>Manufacturing Systems</t>
  </si>
  <si>
    <t>Scopus</t>
  </si>
  <si>
    <t>18</t>
  </si>
  <si>
    <t>A new software tool, business intelligence tools for plant floor decision support is introduced by the major vendors for manufacturing execution system (MES), supervisory control and data acquisition (SCADA), and human machine interface (HMI) applications. Microsoft's Window Distributed Internet Applications for Manufacturing (DNA-M) architecture is used in many plant operations. Component object model (COM) integration, Visual Basic for applications (VBA) and extensible markup language (XML) are used to develop decision support tools. Object linking and embedding (OLE) is used for process controls. This helps plant management to make critical business decisions. Real time data analysis allows company to be more responsive.</t>
  </si>
  <si>
    <t>https://www.scopus.com/inward/record.uri?eid=2-s2.0-0034271810&amp;partnerID=40&amp;md5=1d1c3622bf4259cf0591474f2fa25534</t>
  </si>
  <si>
    <t>Decision support systems;  Electronic data interchange;  Factory automation;  Human computer interaction;  Manufacturing data processing;  Multivariable control systems;  Network protocols;  Process control;  SCADA systems;  World Wide Web, Component object models (COM);  Extensible markup languages (XML);  Object linking and embedding (OLE), Computer integrated manufacturing</t>
  </si>
  <si>
    <t>Cahners Bus Inf, Carol Stream, IL, United States</t>
  </si>
  <si>
    <t>English</t>
  </si>
  <si>
    <t>An Easy-to-use Visualization System for Huge Cultural Heritage Meshes</t>
  </si>
  <si>
    <t>Borgo, R. and Cignoni, P. and Scopigno, R.</t>
  </si>
  <si>
    <t>2001</t>
  </si>
  <si>
    <t>The technology for the automatic shape reconstruction evolved rapidly in recent years, and huge mass of data can be easily produced. Due to the supported accuracy, works of art are one of the ideal fields of use of these devices. Given this particular application domain (Cultural Heritage), two issues arise: how to manage these complex data on commodity computers, and how to improve the ease of use of the visualization tools (as potential users are often not expert at all with interactive graphics).We present a new visualization system that allows naive users to inspect a large complex 3D model at interactive frame rates on off-the-shelf PC's. A main goal in the design of the system has been to provide the user with a very easy and natural interaction approach, based on a straightforward "point and click" metaphor. Visualization efficiency is obtained by adopting a LOD representation and on-line automatic selection of the best-fit level of detail (according to the current view frustum).The system has been used by restores and art curators for the inspection of some high resolution models of statues, and its evaluation was successful.</t>
  </si>
  <si>
    <t>10.1145/584993.585013</t>
  </si>
  <si>
    <t>http://doi.acm.org/10.1145/584993.585013</t>
  </si>
  <si>
    <t>LOD representation, large mesh visualization, surface simplification, visualization systems</t>
  </si>
  <si>
    <t>O artigo analisa uma ferramenta de Visual Analytics, sem especificar sua construção.</t>
  </si>
  <si>
    <t>Modeling and Visualizing the Cultural Heritage Data Set of Graz</t>
  </si>
  <si>
    <t>Zach, Christopher and Klaus, Andreas and Bauer, Joachim and Karner, Konrad and Grabner, Markus</t>
  </si>
  <si>
    <t>The inner city (Old Town) of Graz will be the European cultural capital in 2003. In this paper we present preliminary results on the reconstruction and visualization of this kind of cultural heritage data. Starting with a simple block model obtained by converting 2 1/2 dimensional GIS (geographic information system) data we focus on the image based modeling of the facades. Herein we illustrate a robust search for corresponding points to estimate the relative orientation between image pairs.Additional, we outline our real-time rendering approach based on a LOD-R-tree concept. Special attention is paid on the LOD (level of detail) generation for historic buildings where two different ways working in 2D and 3D are explained. The visualization system is communicating asynchronously with a database system storing the LOD-R-tree data structure. This client-server configuration provides interactive navigation through the virtual scene and the scalability of a database management system.</t>
  </si>
  <si>
    <t>10.1145/584993.585028</t>
  </si>
  <si>
    <t>http://doi.acm.org/10.1145/584993.585028</t>
  </si>
  <si>
    <t>Surgical Simulator for Hysteroscopy: A Case Study of Visualization in Surgical Training</t>
  </si>
  <si>
    <t>Montgomery, Kevin and Heinrichs, LeRoy and Bruyns, Cynthia and Wildermuth, Simon and Hasser, Christopher and Ozenne, Stephanie and Bailey, David</t>
  </si>
  <si>
    <t xml:space="preserve">Computer-based surgical simulation promises to provide a broader scope of clinical training through the introduction of anatomic variation, simulation of untoward events, and collection of performance data. We present a haptically-enabled surgical simulator for the most common techniques in diagnostic and operative hysteroscopy- cervical dilation, endometrial resection and ablation, and lesion excision. Engineering tradeoffs in developing a real-time, haptic-rate simulator are discussed.
</t>
  </si>
  <si>
    <t>http://dl.acm.org/citation.cfm?id=601671.601746</t>
  </si>
  <si>
    <t>haptics, hysteroscopy, surgical simulation</t>
  </si>
  <si>
    <t>Muraki, Shigeru and Ogata, Masato and Ma, Kwan-Liu and Koshizuka, Kenji and Kajihara, Kagenori and Liu, Xuezhen and Nagano, Yasutada and Shimokawa, Kazuro</t>
  </si>
  <si>
    <t>To seek a low-cost, extensible solution for the large-scale data visualization problem, a visual computing system is designed as a result of a collaboration between industry and government research laboratories in Japan, also with participation by researchers in U.S. This scalable system is a commodity PC cluster equipped with the VolumePro 500 volume graphics cards and a specially designed image compositing hardware. Our performance study shows such a system is capable of interactive rendering 5123 and 10243 volume data and highly scalable. In particular, with such a system, simulation and visualization can be performed concurrently which allows scientists to monitor and tune their simulations on the fly. In this paper, both the system and hardware designs are presented.</t>
  </si>
  <si>
    <t>10.1145/582034.582085</t>
  </si>
  <si>
    <t>http://doi.acm.org/10.1145/582034.582085</t>
  </si>
  <si>
    <t>distributed computing systems, graphics hardware, high performance I/O, parallel rendering, scalable systems, visualization, volume rendering</t>
  </si>
  <si>
    <t>Accepted</t>
  </si>
  <si>
    <t>Challenges for Remote Visualization</t>
  </si>
  <si>
    <t>Stevens, R. and Papka, M. E. and Johnson, C. and Baker, P. and Leigh, J. and Uselton, S.</t>
  </si>
  <si>
    <t>An abstract is not available.</t>
  </si>
  <si>
    <t>http://dl.acm.org/citation.cfm?id=601671.601769</t>
  </si>
  <si>
    <t>Does Visualization Improve Our Ability to Find and Learn from Internet Based Information?</t>
  </si>
  <si>
    <t>Kauwell, Daniel A. and Levin, Jim and Yu, Hwan Jo and Lee, Young Jin and Ellen, Jeff and Bahalla, Arun</t>
  </si>
  <si>
    <t>10.1145/383952.384094</t>
  </si>
  <si>
    <t>http://doi.acm.org/10.1145/383952.384094</t>
  </si>
  <si>
    <t>Pinwheels: Visualizing Information Flow in an Architectural Space</t>
  </si>
  <si>
    <t>Ishii, Hiroshi and Ren, Sandia and Frei, Phil</t>
  </si>
  <si>
    <t>We envision that the architectural spaces we inhabit will become an interface between humans and online digital information. We have been designing ambient information displays to explore the use of kinetic physical objects to present information at the periphery of human perception.This paper reports the design of a large-scale Pinwheels installation made of 40 computer-controlled pinwheel units in a museum context. The Pinwheels spin in a "wind of bits" that blows from cyberspace. The array of spinning pinwheels presents information within an architectural space through subtle changes in movement and sound.We describe the iterative design and implementation of the Pinwheels, and discuss design issues.</t>
  </si>
  <si>
    <t>10.1145/634067.634135</t>
  </si>
  <si>
    <t>http://doi.acm.org/10.1145/634067.634135</t>
  </si>
  <si>
    <t>ambient media display, background, information flow, peripheral awareness, tangible user interface, visualization</t>
  </si>
  <si>
    <t>Visualization of Large Terrains Made Easy</t>
  </si>
  <si>
    <t>Lindstrom, Peter and Pascucci, Valerio</t>
  </si>
  <si>
    <t>http://dl.acm.org/citation.cfm?id=601671.601729</t>
  </si>
  <si>
    <t>Robertson, George and Cameron, Kim and Czerwinski, Mary and Czerwinski, Mary and Robbins, Daniel</t>
  </si>
  <si>
    <t>2002</t>
  </si>
  <si>
    <t>We describe a new information structure composed of multiple intersecting hierarchies, which we call Polyarchies. Visualizing polyarchies enables use of novel views for discovery of relationships which are very difficult using existing hierarchy visualization tools. This paper will describe the visualization design and system architecture challenges as well as our current solutions. A Mid-Tier Cache architecture is used as a "polyarchy server" which supports a novel web-based polyarchy visualization technique, called Visual Pivot. A series of five user studies guided iterative design of Visual Pivot</t>
  </si>
  <si>
    <t>10.1145/503376.503452</t>
  </si>
  <si>
    <t>http://doi.acm.org/10.1145/503376.503452</t>
  </si>
  <si>
    <t>3D, animation, hierarchy, information visualization, metadirectory, polyarchy, query language, user studies</t>
  </si>
  <si>
    <t>Discourse Architectures: Designing and Visualizing Computer Mediated Conversation</t>
  </si>
  <si>
    <t>Erickson, Thomas and Herring, Susan and Sack, Warren</t>
  </si>
  <si>
    <t>10.1145/506443.506668</t>
  </si>
  <si>
    <t>http://doi.acm.org/10.1145/506443.506668</t>
  </si>
  <si>
    <t>CMC, CSCW, analysis, coherence, computer mediated communication, conversation, design, methods, structure</t>
  </si>
  <si>
    <t>Towards Automatic Synthesis of a Class of Application-specific Sensor Networks</t>
  </si>
  <si>
    <t>Bakshi, Amol and Ou, Jingzhao and Prasanna, Viktor K.</t>
  </si>
  <si>
    <t>Automatic synthesis of sensor network-based systems can be described as the process of translating a formal specification of application functionality into a particular task mapping, settings of available hardware knobs, and communication and coordination mechanisms among the sensor nodes, so as to meet the performance requirements and constraints. We propose a general methodology to tackle a specific class of this problem, based on analytical performance modeling, multigranularity system simulation, and automatic refinement of model parameters. To demonstrate the utility and feasibility of our proposed methodology, we define a system model for a class of sensor networks, and implement a software framework for its modeling and simulation. Our graphical design environment supports plug-and-play integration of different performance models, simulation and visualization suites, and even automatic design space exploration and optimization tools.</t>
  </si>
  <si>
    <t>10.1145/581630.581639</t>
  </si>
  <si>
    <t>http://doi.acm.org/10.1145/581630.581639</t>
  </si>
  <si>
    <t>automatic synthesis, design environments, energy efficiency, sensor networks</t>
  </si>
  <si>
    <t>Ćurčin, V. and Ghanem, M. and Guo, Y. and Köhler, M. and Rowe, A. and Syed, J. and Wendel, P.</t>
  </si>
  <si>
    <t>This paper provides a blueprint for constructing collaborative and distributed knowledge discovery systems within Grid-based computing environments. The need for such systems is driven by the quest for sharing knowledge, information and computing resources within the boundaries of single large distributed organisations or within complex Virtual Organisations (VO) created to tackle specific projects. The proposed architecture is built on top of a resource federation management layer and is composed of a set of different resources. We show how this architecture will behave during a typical KDD process design and deployment, how it enables the execution of complex and distributed data mining tasks with high performance and how it provides a community of e-scientists with means to collaborate, retrieve and reuse both KDD algorithms, discovery processes and knowledge in a visual analytical environment.</t>
  </si>
  <si>
    <t>10.1145/775047.775145</t>
  </si>
  <si>
    <t>http://doi.acm.org/10.1145/775047.775145</t>
  </si>
  <si>
    <t>Biomedical Computing and Visualization</t>
  </si>
  <si>
    <t>Johnson, Chris</t>
  </si>
  <si>
    <t>2003</t>
  </si>
  <si>
    <t>http://dl.acm.org/citation.cfm?id=942806.943830</t>
  </si>
  <si>
    <t>Best of breed lives: A remarkable story of growth and change</t>
  </si>
  <si>
    <t>MSI</t>
  </si>
  <si>
    <t>2004</t>
  </si>
  <si>
    <t>22</t>
  </si>
  <si>
    <t>The Real-time Performance Management (RtPM) solutions for better decision making to both operational and corporate information are discussed. RtPM supports more than one million data points per PI server, more than 500 simultaneously connected users, and upto 80,000 events per second throughput for archive storage and retrieval. RtPortal, one of the RtPM platform, allows users to configure role-based portals for interaction with client tools. The complete RtPM Platform is considered to give enterprise customers a solid foundation to develop a service-oriented architecture, uniform analytics, and visualizations for manufaturing intelligence.</t>
  </si>
  <si>
    <t>https://www.scopus.com/inward/record.uri?eid=2-s2.0-3843079586&amp;partnerID=40&amp;md5=15da5e936ef0ff59cca4ff9dfdcc800c</t>
  </si>
  <si>
    <t>Automation;  Computer aided software engineering;  Data acquisition;  Portals;  Real time systems;  Software engineering, Microsoft Visual Studio.NET;  Plant intelligence;  Real-time Performance Management (RtPM);  Role-based portals, Information management</t>
  </si>
  <si>
    <t>Multi-channel Train Visual Simulation System Based on PC Cluster</t>
  </si>
  <si>
    <t>Bing, Tang and Hu, Su and Zhigeng, Pan and Meiyu, Zhou</t>
  </si>
  <si>
    <t>Train visual simulation system is an important component of a train simulator. Now advanced train visual simulation systems are usually equipped with large-wide projection screen or multiprojection screens to display, and high-end graphic workstation to complete the multiple channels real-time rendering task. They can provide the user large field of view and bring a strong feeling of immersion with the support of interactive devices. This paper presented a multi-channel train visual simulation system based on PC cluster. The new system has a close or even better performance compared to SGI high performance workstation based visual simulation system, furthermore it will cut down the system cost a lot. The techniques of photorealistic rendering, emergency simulation and natural phenomena simulation such as raining and snowing are also discussed in detail.</t>
  </si>
  <si>
    <t>10.1145/1044588.1044686</t>
  </si>
  <si>
    <t>http://doi.acm.org/10.1145/1044588.1044686</t>
  </si>
  <si>
    <t>per-pixel lighting, shadow generation, train simulation system, virtual reality, visual simulation</t>
  </si>
  <si>
    <t>O artigo não apresenta o projeto arquitetural de Software.</t>
  </si>
  <si>
    <t>Sanfilippo, Antonio and May, Richard and Danielson, Gary and Baddeley, Bob and Riensche, Rick and Kirby, Skip and Collins, Sharon and Thornton, Susan and Washington, Kenneth and Schrager, Matt and Van Randwyk, Jamie and Borchers, Bob and Gatchell, Doug</t>
  </si>
  <si>
    <t>2005</t>
  </si>
  <si>
    <t>We present the design and implementation of InfoStar, an adaptive visual analytics platform for mobile devices such as PDAs, laptops, Tablet PCs and mobile phones. InfoStar extends the reach of visual analytics technology beyond the traditional desktop paradigm to provide ubiquitous access to interactive visualizations of information spaces. These visualizations are critical in addressing the knowledge needs of human agents operating in the field, in areas as diverse as business, homeland security, law enforcement, protective services, emergency medical services and scientific discovery. We describe an initial real world deployment of this technology, in which the InfoStar platform has been used to offer mobile access to scheduling and venue information to conference attendees at Supercomputing 2004.</t>
  </si>
  <si>
    <t>10.1109/SC.2005.10</t>
  </si>
  <si>
    <t>https://doi.org/10.1109/SC.2005.10</t>
  </si>
  <si>
    <t>Otjacques, Benoît and Feltz, Fernand and Halin, Gilles and Bignon, Jean-Claude</t>
  </si>
  <si>
    <t>10.1145/1148550.1148556</t>
  </si>
  <si>
    <t>http://doi.acm.org/10.1145/1148550.1148556</t>
  </si>
  <si>
    <t>electronic messaging, graphical representation, graphs, interaction visualization, matrices, network data</t>
  </si>
  <si>
    <t>Intelligent Feature Extraction and Tracking for Visualizing Large-Scale 4D Flow Simulations</t>
  </si>
  <si>
    <t>Tzeng, Fan-Yin and Ma, Kwan-Liu</t>
  </si>
  <si>
    <t>Terascale simulations produce data that is vast in spatial, temporal, and variable domains, creating a formidable challenge for subsequent analysis. Feature extraction as a data reduction method offers a viable solution to this large data problem. This paper presents a new approach to the problem of extracting and visualizing 4D features within large volume data. Conventional methods requires either an analytical description of the feature of interest or tedious manual intervention throughout the feature extraction and tracking process. We show that it is possible for a visualization system to "learn" to extract and track features in complex 4D flow field according to their "visual" properties, location, shape, and size. The basic approach is to employ machine learning in the process of visualization. Such an intelligent system approach is powerful because it allows us to extract and track an feature of interest in a high-dimensional space without explicitly specifying the relations between those dimensions, resulting in a greatly simplified and intuitive visualization interface.</t>
  </si>
  <si>
    <t>10.1109/SC.2005.37</t>
  </si>
  <si>
    <t>https://doi.org/10.1109/SC.2005.37</t>
  </si>
  <si>
    <t>Network Traffic Analysis With Query Driven Visualization SC 2005 HPC Analytics Results</t>
  </si>
  <si>
    <t>Stockinger, Kurt and Wu, Kesheng and Campbell, Scott and Lau, Stephen and Fisk, Mike and Gavrilov, Eugene and Kent, Alex and Davis, Christopher E. and Olinger, Rick and Young, Rob and Prewett, Jim and Weber, Paul and Caudell, Thomas P. and Bethel, E. Wes and Smith, Steve</t>
  </si>
  <si>
    <t>Our analytics task is to identify, characterize, and visualize anomalous subsets of as large of a collection of network connection data as possible. We use a combination of HPC resources, advanced algorithms, and visualization techniques. To effectively and efficiently identify the salient portions of the data, we rely on a multistage workflow that includes data acquisition, summarization (feature extraction), novelty detection, and classification. Once these subsets of interest have been identified and automatically characterized, we use a stateof- the-art high-dimensional query system to extract this data for interactive visualization. Our approach is equally useful for other large-data analysis problems where it is more practical to identify interesting subsets of the data for visualization than it is to render all data elements. By reducing the size of the rendering workload, we enable highly interactive and useful visualizations.</t>
  </si>
  <si>
    <t>10.1109/SC.2005.47</t>
  </si>
  <si>
    <t>https://doi.org/10.1109/SC.2005.47</t>
  </si>
  <si>
    <t>SPICE: Simulated Pore Interactive Computing Environment</t>
  </si>
  <si>
    <t>Jha, Shantenu and Coveney, Peter and Harvey, Matt</t>
  </si>
  <si>
    <t>SPICE aims to understand the vital process of translocation of biomolecules across protein pores by computing the free energy profile of the translocating biomolecule along the vertical axis of the pore. Without significant advances at the algorithmic, computing and analysis levels, understanding problems of this size and complexity will remain beyond the scope of computational science for the foreseeable future. A novel algorithmic advance is provided by a combination of Steered Molecular Dynamics and Jarzynski’s Equation (SMD-JE); Grid computing provides the required new computing paradigm as well as facilitating the adoption of new analytical approaches. SPICE uses sophisticated grid infrastructure to couple distributed high performance simulations, visualization and instruments used in the analysis to the same framework. We describe how we utilize the resources of a federated trans-Atlantic Grid to use SMD-JE to enhance our understanding of the translocation phenomenon in ways that have not been possible until now.</t>
  </si>
  <si>
    <t>10.1109/SC.2005.65</t>
  </si>
  <si>
    <t>https://doi.org/10.1109/SC.2005.65</t>
  </si>
  <si>
    <t>Proceedings of the 1st International Workshop on Managing Context Information in Mobile and Pervasive Environments, MCMP 2005</t>
  </si>
  <si>
    <t>CEUR Workshop Proceedings</t>
  </si>
  <si>
    <t>165</t>
  </si>
  <si>
    <t>The proceedings contain 16 papers. The topics discussed include: interruptability prediction using motion detection; a context-based agent architecture for learning how to make contextualized decisions; semantic and syntactic modeling of component-based services for context-aware pervasive systems using OWL-s; service-oriented context-aware application design; InfoStar: an adaptive visual analytics platform for mobile devices; on supporting context-aware preferences in relational database systems; integrated context management for multi-domain pervasive environments; direct interruptablity prediction and scenario-based evaluation of wearable devices: towards reliable interruptability predictions; semantic discovery for context-aware service provisioning in mobile environments; context driven, adaptive tour computation and information presentation; distributed context data management; and augmentation of content with context meta-data.</t>
  </si>
  <si>
    <t>conference</t>
  </si>
  <si>
    <t>https://www.scopus.com/inward/record.uri?eid=2-s2.0-84883757873&amp;partnerID=40&amp;md5=21553f61e72695c1f0dff730d58fc481</t>
  </si>
  <si>
    <t>Boukerche, Azzedine and Boukerche, Azzedine and Lopes, Altieres Ribeiro and de Araujo, Regina Borges</t>
  </si>
  <si>
    <t>2006</t>
  </si>
  <si>
    <t>3D virtual environments (3DVEs), wireless sensor networks and context aware computing can be integrated for accurate monitoring of physical environments subject to emergency situations. Events that are captured from the physical world, through wireless sensor networks, can be recorded as they occur and visualized in either real-time or at posteriori. Recording and playing 3DVEs can overcome the limitations of hypermedia interfaces or continuous media when the experiences of the real world are very complex. This paper describes the design, implementation and evaluation of a 3D media recording and playing system, which allows users to play live experiences captured from the physical world for analysis, evaluation, monitoring and training. The novelty of this system resides in two aspects: it uses an optimized recording technique that saves processing time and storage space; it records scene updating commands independent from the 3D player being used. The optimized mechanism was compared against other existing mechanisms. The results show a better performance for the class of applications that have arbitrary and large number of events generated at any moment, as is the case of emergency preparedness applications</t>
  </si>
  <si>
    <t>10.1109/DS-RT.2006.1</t>
  </si>
  <si>
    <t>https://doi.org/10.1109/DS-RT.2006.1</t>
  </si>
  <si>
    <t>W. {Qiao} and M. {McLennan} and R. {Kennell} and D. {Ebert} and G. {Klimeck}</t>
  </si>
  <si>
    <t>IEEE Transactions on Visualization and Computer Graphics</t>
  </si>
  <si>
    <t>IEEE Digital Library</t>
  </si>
  <si>
    <t>12</t>
  </si>
  <si>
    <t>The Network for computational nanotechnology (NCN) has developed a science gateway at nanoHUB.org for nanotechnology education and research. Remote users can browse through online seminars and courses, and launch sophisticated nanotechnology simulation tools, all within their Web browser. Simulations are supported by a middleware that can route complex jobs to grid supercomputing resources. But what is truly unique about the middleware is the way that it uses hardware accelerated graphics to support both problem setup and result visualization. This paper describes the design and integration of a remote visualization framework into the nanoHUB for interactive visual analytics of nanotechnology simulations. Our services flexibly handle a variety of nanoscience simulations, render them utilizing graphics hardware acceleration in a scalable manner, and deliver them seamlessly through the middleware to the user. Rendering is done only on-demand, as needed, so each graphics hardware unit can simultaneously support many user sessions. Additionally, a novel node distribution scheme further improves our system's scalability. Our approach is not only efficient but also cost-effective. Only half-dozen render nodes are anticipated to support hundreds of active tool sessions on the nanoHUB. Moreover, this architecture and visual analytics environment provides capabilities that can serve many areas of scientific simulation and analysis beyond nanotechnology with its ability to interactively analyze and visualize multivariate scalar and vector fields</t>
  </si>
  <si>
    <t>10.1109/TVCG.2006.150</t>
  </si>
  <si>
    <t>computer graphic equipment;data visualisation;flow visualisation;mesh generation;middleware;nanotechnology;online front-ends;physics computing;rendering (computer graphics);Hub-based simulation;graphics hardware accelerated visualization;computational nanotechnology application;science gateway;Web browser;middleware;grid supercomputing resources;Graphics;Hardware;Acceleration;Visualization;Nanotechnology;Computational modeling;Middleware;Rendering (computer graphics);Visual analytics;Analytical</t>
  </si>
  <si>
    <t>Hub-based simulation and graphics hardware accelerated visualization for nanotechnology applications</t>
  </si>
  <si>
    <t>Qiao, W. and McLennan, M. and Kennell, R. and Ebert, D.S. and Klimeck, G.</t>
  </si>
  <si>
    <t>The Network for Computational Nanotechnology (NCN) has developed a science gateway at nanoHUB.org for nanotechnology education and research. Remote users can browse through online seminars and courses, and launch sophisticated nanotechnology simulation tools, all within their web browser. Simulations are supported by a middleware that can route complex jobs to grid supercomputing resources. But what is truly unique about the middleware is the way that it uses hardware accelerated graphics to support both problem setup and result visualization. This paper describes the design and integration of a remote visualization framework into the nanoHUB for interactive visual analytics of nanotechnology simulations. Our services flexibly handle a variety of nanoscience simulations, render them utilizing graphics hardware acceleration in a scalable manner, and deliver them seamlessly through the middleware to the user. Rendering is done only on-demand, as needed, so each graphics hardware unit can simultaneously support many user sessions. Additionally, a novel node distribution scheme further improves our system's scalability. Our approach is not only efficient but also cost-effective. Only a half-dozen render nodes are anticipated to support hundreds of active tool sessions on the nanoHUB. Moreover, this architecture and visual analytics environment provides capabilities that can serve many areas of scientific simulation and analysis beyond nanotechnology with its ability to interactively analyze and visualize multivariate scalar and vector fields. © 2006 IEEE.</t>
  </si>
  <si>
    <t>https://www.scopus.com/inward/record.uri?eid=2-s2.0-33845610455&amp;doi=10.1109%2fTVCG.2006.150&amp;partnerID=40&amp;md5=408fca31047e3b3a51b0f260763a1f97</t>
  </si>
  <si>
    <t>IEEE, United States; Purdue University, United States</t>
  </si>
  <si>
    <t>Flow visualization;  Graphics hardware;  Nanotechnology simulation;  Remote visualization;  Volume visualization</t>
  </si>
  <si>
    <t>Graphics hardware;  Nanotechnology simulation;  Remote visualization;  Volume visualization, Computer simulation;  Gateways (computer networks);  Graphic methods;  Middleware;  Nanotechnology;  Remote sensing, Flow visualization, nanomaterial, article;  chemistry;  computer;  computer graphics;  computer interface;  computer simulation;  instrumentation;  Internet;  methodology;  nanotechnology;  signal processing;  theoretical model;  ultrastructure, Computer Graphics;  Computer Simulation;  Co</t>
  </si>
  <si>
    <t>Qiao, Wei and McLennan, Michael and Kennell, Rick and Ebert, David S.and Klimeck, Gerhard</t>
  </si>
  <si>
    <t>IEEE TRANSACTIONS ON VISUALIZATION AND COMPUTER GRAPHICS</t>
  </si>
  <si>
    <t>ISI Web of Science</t>
  </si>
  <si>
    <t>The Network for Computational Nanotechnology (NCN) has developed a science gateway at nanoHUB.org for nanotechnology education and research. Remote users can browse through online seminars and courses, and launch Sophisticated nanotechnology simulation tools, all within their web browser. Simulations are supported by a middleware that can route complex jobs to grid supercomputing resources. But what is truly unique about the middleware is the way that it uses hardware accelerated
graphics to support both problem setup and result visualization. This paper describes the design and integration of a remote visualization framework into the nanoHUB for interactive visual analytics of nanotechnology simulations. Our services flexibly handle a variety of nanoscience simulations, render them utilizing graphics hardware acceleration in a scalable manner, and deliver them seamlessly through the middleware to the user. Rendering is done only on-demand, as needed, so each graphics hardware unit can simultaneously support many user sessions. Additionally, a novel node distribution scheme further improves our system's scalability. Our approach is not only efficient but also cost-effective. Only a half-dozen render nodes are anticipated to support hundreds of active tool sessions on the nanoHUB. Moreover, this architecture and visual analytics environment provides capabilities that can serve many areas of scientific simulation and analysis beyond nanotechnology with its ability to interactively analyze and visualize multivariate scalar and vector fields.</t>
  </si>
  <si>
    <t>Qiao, W (Reprint Author), Purdue Univ, W Lafayette, IN 47907 USA.Purdue Univ, W Lafayette, IN 47907 USA.</t>
  </si>
  <si>
    <t>remote visualization; volume visualization; flow visualization; graphicshardware; nanotechnology simulation</t>
  </si>
  <si>
    <t>IEEE COMPUTER SOC</t>
  </si>
  <si>
    <t>High-throughput Visual Analytics Biological Sciences: Turning Data into Knowledge</t>
  </si>
  <si>
    <t>Oehmen, Christopher S and McCue, Lee Ann and Adkins, Joshua N. and Waters, Katrina and Carlson, Tim and Cannon, William R. and Webb-Robertson, Bobbie-Jo and Baxter, Douglas and Peterson, Elena and Singhal, Mudita and Shah, Anuj and Klicker, Kyle</t>
  </si>
  <si>
    <t>For the SC|06 analytics challenge, we demonstrate an end-to-end solution for processing data produced by high-throughput mass spectrometry (MS)-based proteomics so biological hypotheses can be explored. This approach is based on a tool called the Bioinformatics Resource Manager (BRM) which will interact with high-performance architecture and experimental data sources to provide high-throughput analytics to a specific experimental dataset. Peptide identification was achieved by a high-performance code, Polygraph, which has been shown to scale well beyond 1000 processors. Visual analytics applications such as PQuad, Cytoscape, or others may be used to visualize protein identities in the context of pathways using data from public repositories such as Kyoto Encyclopedia of Genes and Genomes (KEGG). The end result was that a user can go from experimental spectra to pathway data in a single workflow reducing time-to-solution for analyzing biological data from weeks to minutes.</t>
  </si>
  <si>
    <t>10.1145/1188455.1188769</t>
  </si>
  <si>
    <t>http://doi.acm.org/10.1145/1188455.1188769</t>
  </si>
  <si>
    <t>SC '06: Proceedings of the 2006 ACM/IEEE Conference on Supercomputing</t>
  </si>
  <si>
    <t>proceedings</t>
  </si>
  <si>
    <t>Human Visual Perception of Region Warping Distortions</t>
  </si>
  <si>
    <t>Chow, Yang-Wai and Pose, Ronald and Regan, Matthew and Phillips, James</t>
  </si>
  <si>
    <t>Interactive virtual reality requires at least 60 frames per second in order to ensure smooth motion. For a good immersive experience, it is also necessary to have low end-to-end latency so that user interaction does not suffer from perceptible delays in images presented to the eyes. The Address Recalculation Pipeline (ARP) architecture reduces end-to-end latency in immersive Head Mounted Display (HMD) virtual reality systems. By using the ARP in conjunction with priority rendering, different sections of the scene are updated at different rates. This reduces the overall rendering load and allows for more complex and realistic scenes. Large object segmentation in conjunction with priority rendering further reduces the overall rendering load. However, scene tearing artefacts potentially emerge and region warping was devised to alleviate this. In compensating for the tearing, region warping introduces slight distortions to the scene.Immersive virtual reality systems have humans as integral parts of the system. While researchers do thorough measurements and evaluation of hardware and software performance, the human experience and perception of the system is often neglected. This paper addresses this important issue. We describe our human visual perceptual experimental methodology in detail and present some initial results. Initial experiments in human visual perception of region warping distortions show interesting characteristics which lead us to propose further experimental investigations to clarify their significance.</t>
  </si>
  <si>
    <t>http://dl.acm.org/citation.cfm?id=1151699.1151724</t>
  </si>
  <si>
    <t>address recalculation pipeline, object segmentation, priority rendering, region warping, tearing artefacts, visual perception</t>
  </si>
  <si>
    <t>Australian Computer Society, Inc.</t>
  </si>
  <si>
    <t>Remote Runtime Steering of Integrated Terascale Simulation and Visualization</t>
  </si>
  <si>
    <t>Tu, Tiankai and Yu, Hongfeng and Bielak, Jacobo and Ghattas, Omar and Lopez, Julio C. and Ma, Kwan-Liu and O'Hallaron, David R. and Ramirez-Guzman, Leonardo and Stone, Nathan and Taborda-Rios, Ricardo and Urbanic, John</t>
  </si>
  <si>
    <t>We have developed a novel analytic capability for scientists and engineers to obtain insight from ongoing large-scale parallel unstructured mesh simulations running on thousands of processors. The breakthrough is made possible by a new approach that visualizes partial differential equation (PDE) solution data simultaneously while a parallel PDE solver executes. The solution field is pipelined directly to volume rendering, which is computed in parallel using the same processors that solve the PDE equations. Because our approach avoids the bottlenecks associated with transferring and storing large volumes of output data, it offers a promising approach to overcoming the challenges of visualization of petascale simulations. The submitted video demonstrates real-time on-the-fly monitoring, interpreting, and steering from a remote laptop computer of a 1024-processor simulation of the 1994 Northridge earthquake in Southern California.</t>
  </si>
  <si>
    <t>10.1145/1188455.1188767</t>
  </si>
  <si>
    <t>http://doi.acm.org/10.1145/1188455.1188767</t>
  </si>
  <si>
    <t>Computing Large Sparse Multivariate Optimization Problems with an Application in Biophysics</t>
  </si>
  <si>
    <t>Brookes, Emre H. and Boppana, Rajendra V. and Demeler, Borries</t>
  </si>
  <si>
    <t>We present a novel divide and conquer method for parallelizing a large scale multivariate linear optimization problem, which is commonly solved using a sequential algorithm with the entire parameter space as the input. The optimization solves a large parameter estimation problem where the result is sparse in the parameters. By partitioning the parameters and the associated computations, our technique overcomes memory constraints when used in the context of a single workstation and achieves high processor utilization when large workstation, clusters are used. We implemented this technique in a widely used software package for the analysis of a biophysics problem, which is representative for a large class of problems in the physical sciences. We evaluate the performance of the proposed method on a 512-processor cluster and offer an analytical model for predicting the performance of the algorithm.</t>
  </si>
  <si>
    <t>10.1145/1188455.1188541</t>
  </si>
  <si>
    <t>http://doi.acm.org/10.1145/1188455.1188541</t>
  </si>
  <si>
    <t>O artigo não tem como objeto de estudo desenvolver softwares para suportar aplicações de Visual Analytics.</t>
  </si>
  <si>
    <t>Detecting Distributed Scans Using High-performance Query-driven Visualization</t>
  </si>
  <si>
    <t>Stockinger, Kurt and Bethel, E. Wes and Campbell, Scott and Dart, Eli and Wu, Kesheng</t>
  </si>
  <si>
    <t>Modern forensic analytics applications, like network traffic analysis, perform high-performance hypothesis testing, knowledge discovery and data mining on very large datasets. One essential strategy to reduce the time required for these operations is to select only the most relevant data records for a given computation. In this paper, we present a set of parallel algorithms that demonstrate how an efficient selection mechanism -- bitmap indexing -- significantly speeds up a common analysis task, namely, computing conditional histogram on very large datasets. We present a thorough study of the performance characteristics of the parallel conditional histogram algorithms. As a case study, we compute conditional histograms for detecting distributed scans hidden in a dataset consisting of approximately 2.5 billion network connection records. We show that these conditional histograms can be computed on interactive time scale (i.e., in seconds). We also show how to progressively modify the selection criteria to narrow the analysis and find the sources of the distributed scans.</t>
  </si>
  <si>
    <t>10.1145/1188455.1188542</t>
  </si>
  <si>
    <t>http://doi.acm.org/10.1145/1188455.1188542</t>
  </si>
  <si>
    <t>data mining, network connection analysis, network security, query-driven visualization, visual analytics</t>
  </si>
  <si>
    <t>Broadening Our Collaboration with Design</t>
  </si>
  <si>
    <t>B. {Watson}</t>
  </si>
  <si>
    <t>IEEE Computer Graphics and Applications</t>
  </si>
  <si>
    <t>Computer graphics researchers have been collaborating successfully with engineers, architects, and artists for decades, focusing on better tools for model and image creation. Graphics researchers have already developed a wide range of procedural (automatic) modeling techniques, but with few exceptions, these focus on modeling natural objects, such as plants, terrains, and water. The next generation of tools must automate modeling of the most common and complex elements of digital content: manmade artifacts such as cities, buildings, vehicles, and furniture. Creating these tools require a new and close collaboration with architects as well as urban and industrial designers</t>
  </si>
  <si>
    <t>10.1109/MCG.2006.99</t>
  </si>
  <si>
    <t>CAD;data visualisation;groupware;software tools;solid modelling;data visualization;design collaboration;computer graphics modeling tools;image creation tool;automatic modeling tools;architectural design;urban design;industrial design;Collaboration;Computer graphics;Data visualization;Displays;Collaborative tools;Internet;Biomedical imaging;Design automation;Collaborative work;World Wide Web;information visualization;visual analytics;visual design;art;graphic design;urban design;industrial design</t>
  </si>
  <si>
    <t>Jaiswal, Anuj R. and Giles, C. Lee and Mitra, Prasenjit and Wang, James Z.</t>
  </si>
  <si>
    <t>Increasingly, scientists are seeking to collaborate and share data among themselves. Such sharing is can be readily done by publishing data on the World-Wide Web. Meaningful querying and searching on such data depends upon the availability of accurate and adequate metadata that describes the data and the sources of the data. In this paper, we outline the architecture of an implemented cyber-infrastructure for chemistry that provides tools for users to upload datasets and their metadata to a database. Our proposal combines a two level metadata system with a centralized database repository and analysis tools to create an effective and capable data sharing infrastructure. Our infrastructure is extensible in that it can handle data in different formats and allows different analytic tools to be plugged in.</t>
  </si>
  <si>
    <t>10.1145/1183550.1183566</t>
  </si>
  <si>
    <t>http://doi.acm.org/10.1145/1183550.1183566</t>
  </si>
  <si>
    <t>architecture for cyber-infrastructures, inter-operation, research dataset integration, scientific databases</t>
  </si>
  <si>
    <t>Pan, C.-C. and Mitra, P.</t>
  </si>
  <si>
    <t>VAST IEEE Symposium on Visual Analytics Science and Technology 2007, Proceedings</t>
  </si>
  <si>
    <t>2007</t>
  </si>
  <si>
    <t>An architecture for visualizing information extracted from text documents is proposed. In conformance with this architecture, a toolkit, FemaRepViz, has been implemented to extract and visualize temporal, geospatial, and summarized information from FEMA National Update Reports. Preliminary tests have shown satisfactory accuracy for FEMARepViz. A central component of the architecture is an entity extractor that extracts named entities like person names, location names, temporal references, etc. FEMARepViz is based on FactXtractor, an entity-extractor that works on text documents. The information extracted using FactXtractor is processed using GeoTagger, a geographical name disambiguation tool based on a novel clustering-based disambiguation algorithm. To extract relationships among entities, we propose a machine-learning based algorithm that uses a novel stripped dependency tree kernel. We illustrate and evaluate the usefulness of our system on the FEMA National Situation Updates. Daily reports are fetched by FEMARepViz from the FEMA website, segmented into coherent sections and each section is classified into one of several known incident types. We use ConceptVista, Google Maps and Google Earth to visualize the events extracted from the text reports and allow the user to interactively filter the topics, locations, and time-periods of interest to create a visual analytics toolkit that is useful for rapid analysis of events reported in a large set of text documents. © 2007 IEEE.</t>
  </si>
  <si>
    <t>10.1109/VAST.2007.4388991</t>
  </si>
  <si>
    <t>https://www.scopus.com/inward/record.uri?eid=2-s2.0-47349093410&amp;doi=10.1109%2fVAST.2007.4388991&amp;partnerID=40&amp;md5=96e9ab8d6e6d1f63dbf300cf96086c4e</t>
  </si>
  <si>
    <t>Pennsylvania State University</t>
  </si>
  <si>
    <t>Geo-temporal visualization;  Geospatial analytics;  Knowledge discovery;  Text processing;  Visual analytics</t>
  </si>
  <si>
    <t>Automatic extraction;  Central component;  Dependency tree;  Geo-spatial;  Google Earth;  Google Maps;  Machine-learning;  Name disambiguation;  Named entity (NE);  Novel clustering;  Rapid analysis;  Text documents;  Time-periods;  Visual Analytics;  Visualizing information;  Web site, Boolean functions;  Clustering algorithms;  Computer programming languages;  FORTRAN (programming language);  Information analysis;  Internet;  Learning algorithms;  Location;  Maps;  Websites, Trees (mathematics</t>
  </si>
  <si>
    <t>Pike, William A. and May, Richard and Baddeley, Bob and Riensche, Roderick and Bruce, Joe and Younkin, Katarina</t>
  </si>
  <si>
    <t>We present a visualization environment called the Scalable Reasoning
System (SRS) that provides a suite of tools for the collection, analysis, and dissemination Of reasoning products. This environment is
designed to function across multiple platforms, bringing the display of
visual information and the capture of reasoning associated with that
information to both mobile and desk-top clients. The service-oriented
architecture of SRS facilitates collaboration and interaction between
users regardless of their location or platform. Visualization services
allo„v data processing to be centralized and analysis results to be
collected from distributed clients in real time. We use the concept of
``reasoning artifacts″ to capture the analytic value attached to
individual pieces of information and collections thereof helping to fuse
the foraging and sense-making loops in information analysis. Reasoning
structures composed of these artifacts can be shared across platforms
while maintaining references to the analytic activity (such as
interactive visualization) that produced them.</t>
  </si>
  <si>
    <t>10.1109/CTS.2007.4621734</t>
  </si>
  <si>
    <t>Pike, WA (Reprint Author), Pacific NW Natl Lab, Richland, WA 99352 USA.Pike, William A.; May, Richard; Baddeley, Bob; Riensche, Roderick; Bruce, Joe; Younkin, Katarina, Pacific NW Natl Lab, Richland, WA 99352 USA.</t>
  </si>
  <si>
    <t>analytical reasoning; knowledge management; visual analytics; mobileapplications; service-oriented architecture</t>
  </si>
  <si>
    <t>IEEE</t>
  </si>
  <si>
    <t>Visual Analysis of Dynamic Group Membership in Temporal Social Networks</t>
  </si>
  <si>
    <t>Kang, Hyunmo and Getoor, Lise and Singh, Lisa</t>
  </si>
  <si>
    <t>SIGKDD Explor. Newsl.</t>
  </si>
  <si>
    <t>9</t>
  </si>
  <si>
    <t>C-Group is a tool for analyzing dynamic group membership in temporal social networks over time. Unlike most network visualization tools, which show the group structure within an entire network, or the group membership for a single actor, C-Group allows users to focus their analysis on a pair of individuals. While C-Group allows for viewing the addition and deletion of nodes (actors) and edges (relationships) over time, its major contribution is its focus on changing group memberships over time. By doing so, users can investigate the context of temporal group memberships for the pair. C-Group provides users with a flexible interface for defining (and redefining) groups interactively, and supports two novel visual representations of the evolving group memberships. This flexibility gives users alternate views that are appropriate for different network sizes and provides users with different insights into the grouping behavior. We demonstrate the utility of the tool on a scientific publication network.</t>
  </si>
  <si>
    <t>10.1145/1345448.1345452</t>
  </si>
  <si>
    <t>http://doi.acm.org/10.1145/1345448.1345452</t>
  </si>
  <si>
    <t>dynamic group detection, group visualization, visual data mining</t>
  </si>
  <si>
    <t>C. {Pan} and P. {Mitra}</t>
  </si>
  <si>
    <t>An architecture for visualizing information extracted from text documents is proposed. In conformance with this architecture, a toolkit, FemaRepViz, has been implemented to extract and visualize temporal, geospatial, and summarized information from FEMA national update reports. Preliminary tests have shown satisfactory accuracy for FEMARepViz. A central component of the architecture is an entity extractor that extracts named entities like person names, location names, temporal references, etc. FEMARepViz is based on FactXtractor, an entity-extractor that works on text documents. The information extracted using FactXtractor is processed using GeoTagger, a geographical name disambiguation tool based on a novel clustering-based disambiguation algorithm. To extract relationships among entities, we propose a machine-learning based algorithm that uses a novel stripped dependency tree kernel. We illustrate and evaluate the usefulness of our system on the FEMA National Situation Updates. Daily reports are fetched by FEMARepViz from the FEMA website, segmented into coherent sections and each section is classified into one of several known incident types. We use concept Vista, Google maps and Google earth to visualize the events extracted from the text reports and allow the user to interactively filter the topics, locations, and time-periods of interest to create a visual analytics toolkit that is useful for rapid analysis of events reported in a large set of text documents.</t>
  </si>
  <si>
    <t>data visualisation;geographic information systems;information retrieval;learning (artificial intelligence);pattern clustering;text analysis;information extraction;data visualization;text document;FEMA national update report;geo-temporal visualization;FemaRepViz;entity-extractor;FactXtractor;novel clustering-based disambiguation algorithm;machine-learning based algorithm;Visualization;Data mining;Visual analytics;Clustering algorithms;Earth;Information analysis;Decision making;Earthquakes;Tsunami</t>
  </si>
  <si>
    <t>W. A. {Pike} and R. {May} and B. {Baddeley} and R. {Riensche} and J. {Bruce} and K. {Younkin}</t>
  </si>
  <si>
    <t>We present a visualization environment called the scalable reasoning system (SRS) that provides a suite of tools for the collection, analysis, and dissemination of reasoning products. This environment is designed to function across multiple platforms, bringing the display of visual information and the capture of reasoning associated with that information to both mobile and desktop clients. The service-oriented architecture of SRS facilitates collaboration and interaction between users regardless of their location or platform. Visualization services allow data processing to be centralized and analysis results to be collected from distributed clients in real time. We use the concept of ldquoreasoning artifactsrdquo to capture the analytic value attached to individual pieces of information and collections thereof, helping to fuse the foraging and sense-making loops in information analysis. Reasoning structures composed of these artifacts can be shared across platforms while maintaining references to the analytic activity (such as interactive visualization) that produced them.</t>
  </si>
  <si>
    <t>data visualisation;groupware;information analysis;knowledge management;software architecture;software tools;scalable reasoning system;desktop clients;mobile clients;service-oriented architecture;visualization services;distributed clients;information analysis;Cognition;Data visualization;Visualization;Collaboration;Analytical models;Construction industry;Mobile communication;analytical reasoning;knowledge management;visual analytics;mobile applications;service-oriented architecture</t>
  </si>
  <si>
    <t>Pike, W.A. and May, R. and Baddeley, B. and Riensche, R. and Bruce, J. and Younkin, K.</t>
  </si>
  <si>
    <t>Proceedings of the 2007 International Symposium on Collaborative Technologies and Systems, CTS</t>
  </si>
  <si>
    <t>We present a visualization environment called the Scalable Reasoning System (SRS) that provides a suite of tools for the collection, analysis, and dissemination of reasoning products. This environment is designed to function across multiple platforms, bringing the display of visual information and the capture of reasoning associated with that information to both mobile and desktop clients. The service-oriented architecture of SRS facilitates collaboration and interaction between users regardless of their location or platform. Visualization services allow data processing to be centralized and analysis results to be collected from distributed clients in real time. We use the concept of "reasoning artifacts " to capture the analytic value attached to individual pieces of information and collections thereof helping to fuse the foraging and sense-making loops in information analysis. Reasoning structures composed of these artifacts can be shared across platforms while maintaining references to the analytic activity (such as interactive visualization) that produced them. © 2007 IEEE.</t>
  </si>
  <si>
    <t>https://www.scopus.com/inward/record.uri?eid=2-s2.0-57849083526&amp;doi=10.1109%2fCTS.2007.4621734&amp;partnerID=40&amp;md5=198af3e8f3cdbbbaf3a5bd2d2e769424</t>
  </si>
  <si>
    <t>Pacific Northwest National Laboratory</t>
  </si>
  <si>
    <t>Analytical reasoning;  Knowledge management;  Mobile applications;  Service-oriented architecture;  Visual analytics</t>
  </si>
  <si>
    <t>Analysis results;  Analytical reasoning;  Distributed analyses;  Interactive visualizations;  Mobile applications;  Multiple platforms;  Real times;  Service-oriented architecture;  Visual analytics;  Visual informations;  Visual reasonings;  Visualization environments, Administrative data processing;  Data processing;  Data storage equipment;  Data visualization;  Information services;  Interactive computer systems;  Knowledge management;  Management information systems;  Stimulated Raman scatt</t>
  </si>
  <si>
    <t>Pan, Chi-Chun and Mitra, Prasenjit</t>
  </si>
  <si>
    <t>An architecture for visualizing information extracted from text
documents is proposed. In conformance with this architecture, a toolkit, FemaRepViz, has been implemented to extract and visualize temporal, geospatial, and summarized information from FEMA National Update
Reports. Preliminary tests have shown satisfactory accuracy for
FEMARepViz. A central component of the architecture is an entity
extractor that extracts named entities like person names, location
names, temporal references, etc. FEMARepViz is based on FactXtractor, an
entity-extractor that. works on text documents. The information
extracted using FactXtractor is processed using GeoTagger, a
geographical name disambiguation tool based on a novel clustering-based
disambiguation algorithm. To extract relationships among entities, we
propose a machine-learning based algorithm that uses a novel stripped
dependency tree kernel. We illustrate and evaluate the usefulness Of Our
system on the FEMA National Situation Updates. Daily reports are fetched
by FEMARepViz from the FEMA website, segmented into coherent sections
and each section is classified into one of several known incident types.
We use ConceptVista, Google Maps and Google Earth to visualize the
events extracted from the text reports and allow the user to
interactively filter the topics, locations, and time-periods of interest
to create a visual analytics toolkit that is useful for rapid analysis
of events reported in a large set of text documents.</t>
  </si>
  <si>
    <t>Pan, CC (Reprint Author), Penn State Univ, University Pk, PA 16802 USA.Pan, Chi-Chun; Mitra, Prasenjit, Penn State Univ, University Pk, PA 16802 USA.</t>
  </si>
  <si>
    <t>visual analytics; geo-temporal visualization; text processing; knowledgediscovery; geospatial analytics</t>
  </si>
  <si>
    <t>Interview with Jon Kleinberg</t>
  </si>
  <si>
    <t>Piatetsky, Gregory</t>
  </si>
  <si>
    <t>Interview with Jon Kleinberg, a pioneer in web mining, social network analysis, and other fields and a winner of many awards, including 2 KDD Best Papers and a MacArthur 'genius' award.</t>
  </si>
  <si>
    <t>10.1145/1345448.1345457</t>
  </si>
  <si>
    <t>http://doi.acm.org/10.1145/1345448.1345457</t>
  </si>
  <si>
    <t>authorities, links, small-world, social network analysis</t>
  </si>
  <si>
    <t>Intelligence analysis using Titan</t>
  </si>
  <si>
    <t>Crossno, P. and Wylie, B. and Wilson, A. and Greenfield, J. and Stanton, E. and Shead, T. and Ice, L. and Moreland, K. and Baumes, J. and Geveci, B.</t>
  </si>
  <si>
    <t>The open source Titan Informatics Toolkit Project, which extends the Visualization Toolkit (VTK) to include information visualization capabilities, is being developed by Sandia National Laboratories in collaboration with Kitware. The VAST Contest provided us with an opportunity to explore various ideas for constructing an analysis tool, while allowing us to exercise our architecture in the solution of a complex problem. As amateur analysts, we found the experience both enlightening and fun. © 2007 IEEE.</t>
  </si>
  <si>
    <t>10.1109/VAST.2007.4389036</t>
  </si>
  <si>
    <t>https://www.scopus.com/inward/record.uri?eid=2-s2.0-47349115753&amp;doi=10.1109%2fVAST.2007.4389036&amp;partnerID=40&amp;md5=0b3d858eab0181ea43c66733380ea979</t>
  </si>
  <si>
    <t>Sandia National Laboratories; Kitware Inc.</t>
  </si>
  <si>
    <t>Information visualization;  Visual analytics</t>
  </si>
  <si>
    <t>Analysis tools;  Informatics;  Information visualization;  Intelligence analysis;  Open sources;  Sandia National Laboratories (SNL);  Visual Analytics;  Visualization Toolkit (VTK), Arsenic compounds;  FORTRAN (programming language);  Information systems;  Medical imaging;  Visualization, Imaging techniques</t>
  </si>
  <si>
    <t>Scalable visual analytics of massive textual datasets</t>
  </si>
  <si>
    <t>Krishnan, M. and Bohn, S. and Cowley, W. and Crow, V. and Nieplocha, J.</t>
  </si>
  <si>
    <t>Proceedings - 21st International Parallel and Distributed Processing Symposium, IPDPS 2007; Abstracts and CD-ROM</t>
  </si>
  <si>
    <t>This paper describes the first scalable implementation of a text processing engine used in visual analytics tools. These tools aid information analysts in interacting with and understanding large textual information content through visual interfaces. By developing a parallel implementation of the text processing engine, we enabled visual analytics tools to exploit cluster architectures and handle massive datasets. The paper describes key elements of our parallelization approach and demonstrates virtually linear scaling when processing multi-gigabyte data sets such as Pubmed. This approach enables interactive analysis of large datasets beyond capabilities of existing state-of-the art visual analytics tools. © 2007 IEEE.</t>
  </si>
  <si>
    <t>10.1109/IPDPS.2007.370232</t>
  </si>
  <si>
    <t>https://www.scopus.com/inward/record.uri?eid=2-s2.0-34548808590&amp;doi=10.1109%2fIPDPS.2007.370232&amp;partnerID=40&amp;md5=f4542146f24eeb9f173216380414a624</t>
  </si>
  <si>
    <t>Computer aided software engineering;  Database systems;  Interfaces (computer);  Parallel processing systems, Cluster architectures;  Data sets;  Parallel implementation;  Visual analytics tools, Text processing</t>
  </si>
  <si>
    <t>The MERL Motion Detector Dataset</t>
  </si>
  <si>
    <t>Wren, Christopher R. and Ivanov, Yuri A. and Leigh, Darren and Westhues, Jonathan</t>
  </si>
  <si>
    <t>Looking into the future of residential and office building Mitsubishi Electric Research Labs (MERL) has been collecting motion sensor data from a network of over 200 sensors for a year. The data is the residual traces of year in the life of a research laboratory. It contains interesting spatio-temporal structure ranging all the way from the seconds of individuals walking down hallways, the minutes in lobbies chatting with colleagues, the hours of dozens of people attending talks and meetings, the days and weeks that drive the patterns of life, to the months and seasons with their ebb and flow of visiting employees. This document describes that dataset, which contains well over 30 million raw motion records, spanning a calendar year and two floors of our research laboratory, as well as calender, weather, and some intermediate analytic results. The dataset was originally released as part of the 2007 Workshop on Massive Datasets. The dataset can be obtained from http://www.merl.com/wmd.</t>
  </si>
  <si>
    <t>10.1145/1352922.1352926</t>
  </si>
  <si>
    <t>http://doi.acm.org/10.1145/1352922.1352926</t>
  </si>
  <si>
    <t>architecture, data mining, motion, sensor networks, tracking, visualization</t>
  </si>
  <si>
    <t>An Immersive Voice over IP Service to Wireless Gaming: User Study and Impact of Virtual World Mobility</t>
  </si>
  <si>
    <t>Que, Ying Peng and Safaei, Farzad and Boustead, Paul</t>
  </si>
  <si>
    <t>The current generation of VoIP services offer only single channel (mono) party-mix of voices. Thus when added to a network game engine, mono VoIP service can not really contribute to the gamers' sense of virtual world immersion. As a future development, the Immersive VoIP service delivers to each gamer an Auditory Scene, mixing the live voices of surrounding gamers which are all directionally placed and distance attenuated according to the appropriate virtual world positions. In previous work, we have proposed the Wireless Immersive Communication Environment (WICE) which is special type of Immersive VoIP service tailored to the scarce resources of wireless gaming clients. Also in previous work, we have already addressed the processing scalability of WICE with the conjecture of distance-governed relaxation of acceptable angular errors which allows multiple gamers to share the voice localised along the same direction. In this work, we verify the conjecture of acceptable angular errors in a series of subjective listening tests. An important test finding is the apparent user sensitivity to angular shifts in voice localisation when such auditory movements correspond to little or no visual movements. This finding suggests that the re-establishment of Auditory Scenes across time can not be memoryless in the face of gamer mobility in the virtual world. A mechanism has thus been developed to address this issue and analytic results are obtained on the impact of virtual world mobility on the required execution frequency of such mechanism.</t>
  </si>
  <si>
    <t>10.1145/1326257.1326274</t>
  </si>
  <si>
    <t>http://doi.acm.org/10.1145/1326257.1326274</t>
  </si>
  <si>
    <t>auditory scene creation, immersive voice over IP service, voice processing reduction, wireless immersive communication environment (WICE)</t>
  </si>
  <si>
    <t>Sips, M. and Schneidewind, J. and Keim, D.A.</t>
  </si>
  <si>
    <t>International Journal of Geographical Information Science</t>
  </si>
  <si>
    <t>21</t>
  </si>
  <si>
    <t>The research reported in this paper focuses on integrating analytical and visual methods in order to explore complex patterns in geo-related multivariate data sets and to understand the changes in patterns over time. The goal is to provide techniques that are able to analyse real-world Data Warehouses, a typical architecture to manage such geo-related multidimensional data sets, in order to support the analyst's decision-making process. Challenges arise because real-world applications usually have to deal with millions of records, with dozens of dimensions, and spatio-temporal context. Therefore, a tight integration of automated analysis and interactive visualizations is needed (as proposed in the context of Visual Analytics). Our approach uses the well-studied capabilities provided by Data Warehouses supporting knowledge discovery and decision-making to analyse spatio-temporal behaviour of pattern in high-dimensional spaces. The topic of the paper is to show possible interplays between automated analysis and geo-spatial visualization.</t>
  </si>
  <si>
    <t>10.1080/13658810701362147</t>
  </si>
  <si>
    <t>https://www.scopus.com/inward/record.uri?eid=2-s2.0-34347208310&amp;doi=10.1080%2f13658810701362147&amp;partnerID=40&amp;md5=1b8b0532a1d7ec113ce626c1bbd17908</t>
  </si>
  <si>
    <t>Stanford University, Stanford, CA, United States; University of Konstanz, 78457 Konstanz, Germany</t>
  </si>
  <si>
    <t>Data warehouse;  Space-time pattern;  Visual data analysis</t>
  </si>
  <si>
    <t>data set;  database;  decision making;  decision support system;  GIS;  spatiotemporal analysis;  visualization</t>
  </si>
  <si>
    <t>Sips, M. and Schneidewind, J. and Keim, D. A.</t>
  </si>
  <si>
    <t>INTERNATIONAL JOURNAL OF GEOGRAPHICAL INFORMATION SCIENCE</t>
  </si>
  <si>
    <t>The research reported in this paper focuses on integrating analytical
and visual methods in order to explore complex patterns in geo-related
multivariate data sets and to understand the changes in patterns over
time. The goal is to provide techniques that are able to analyse
real-world Data Warehouses, a typical architecture to manage such
geo-related multidimensional data sets, in order to support the
analyst's decision-making process. Challenges arise because realworld
applications usually have to deal with millions of records, with dozens
of dimensions, and spatio-temporal context. Therefore, a tight
integration of automated analysis and interactive visualizations is
needed (as proposed in the context of Visual Analytics). Our approach
uses the well-studied capabilities provided by Data Warehouses
supporting knowledge discovery and decision making to analyse
spatio-temporal behaviour of pattern in high-dimensional spaces. The
topic of the paper is to show possible interplays between automated
analysis and geo-spatial visualization.</t>
  </si>
  <si>
    <t>Sips, M (Reprint Author), Stanford Univ, 353 Serra Mall, Stanford, CA 94305 USA.Stanford Univ, Stanford, CA 94305 USA.Univ Konstanz, D-78457 Constance, Germany.</t>
  </si>
  <si>
    <t>visual data analysis; data warehouse; space-time pattern</t>
  </si>
  <si>
    <t>TAYLOR \&amp; FRANCIS LTD</t>
  </si>
  <si>
    <t>Studio, Situ and Cotton, William and Hill, Nate and Gibb, Alicia</t>
  </si>
  <si>
    <t>2008</t>
  </si>
  <si>
    <t>Focusing on the intersection of visual data mapping and virtual globe software, this application is part digital library and part analytical tool. It combines data sets into a collaborative database and visualizes the information through Google Earth overlays. This user-centered interface makes previously hard-to-use public information (e.g. census data) accessible and easily interpretable.
We are presenting an interactive application named GeoDatum that allows users to upload their databases and display this information through a number of visualization tools, either individually or comparatively. The software is an open source web application with multiple goals. Primarily, it is a central repository for both geographic boundaries and the data related to those boundaries. In addition, it gives users the ability to create dynamic visualizations viewable in Google Earth's extensible KML environment, complete with full 3D renderings and animations. The trade-off is that anyone who wants to use the application to generate visualizations will leave their data for public use.
The software's core functionality is to allow users to import their own Shapefiles as well as CSVs containing data about the geographic areas. Shapefiles are an industry standard GIS format supported by numerous software applications including ArcGIS. This software will convert this information into KML files and Google Earth overlays. While it can display publicly available data sets, it also allows a user to include their own information, thus making it a useful internal analytic tool for private interests as well.
We will present a case study done with the Brooklyn Public Library that utilizes this tool in the service of a project on urban planning and analysis.</t>
  </si>
  <si>
    <t>10.1145/1378889.1378982</t>
  </si>
  <si>
    <t>http://doi.acm.org/10.1145/1378889.1378982</t>
  </si>
  <si>
    <t>data mining/extraction, distributed information systems, enterprise-scale information architectures, information visualization, insightful analyses of existing systems, retrieval and browsing, systems and algorithms for preservation</t>
  </si>
  <si>
    <t>M. {Jern} and T. {Åström} and S. {Johansson}</t>
  </si>
  <si>
    <t>Geovisual analytics focuses on finding location-related patterns and relationship. Many approaches exist but generally do not scale well with large spatial datasets. We propose three enhancements that facilitate scalable geovisual analytics of voluminous geospatial data based on geographic mapping coordinated and linked with parallel coordinates (PC): 1) texture-based geographic mapping that exploits GPU-based rendering performance applied to overview + detail views, 2) statistical methods embedded in PC, 3) aggregated dynamic grid maps that integrate with PC. In this context, we have extended our previous introduced psilaGeoAnalyticspsila Visualization (GAV) framework and class library with a novel implementation of the standard PC using an atomic layered component architecture that allows new ideas to be implemented and assessed without having to rewrite a complete functional PC component. We demonstrate our proposed enhancements applied to a large geospatial dataset containing more than 10,000 Swedish zip (postal) code regions described by more than three million (X, Y) boundary coordinates and includes many associated demographics and statistical attributes.</t>
  </si>
  <si>
    <t>10.1109/IV.2008.27</t>
  </si>
  <si>
    <t>data visualisation;demography;geographic information systems;rendering (computer graphics);statistical analysis;very large databases;visual databases;geoanalytics tool;geospatial dataset;geovisual analytics;location-related pattern;large spatial dataset;texture-based geographic mapping;GPU-based rendering;statistical method;aggregated dynamic grid map;geoanalytics visualization;component architecture;geospatial demography</t>
  </si>
  <si>
    <t>Govindaraju, Venkatraman and Djeu, Peter and Sankaralingam, Karthikeyan and Vernon, Mary and Mark, William R.</t>
  </si>
  <si>
    <t>Significant improvement to visual quality for real-time 3D graphics requires modeling of complex illumination effects like soft-shadows, reflections, and diffuse lighting interactions. The conventional Z-buffer algorithm driven GPU model does not provide sufficient support for this improvement. This paper targets the entire graphics system stack and demonstrates algorithms, a software architecture, and a hardware architecture for real-time rendering with a paradigm shift to ray-tracing. The three unique features of our system called Copernicus are support for dynamic scenes, high image quality, and execution on programmable multicore architectures. The focus of this paper is the synergy and interaction between applications, architecture, and evaluation. First, we describe the ray-tracing algorithms which are designed to use redundancy and partitioning to achieve locality. Second, we describe the architecture which uses ISA specialization, multi-threading to hide memory delays and supports only local coherence. Finally, we develop an analytical performance model for our 128-core system, using measurements from simulation and a scaled-down prototype system. More generally, this paper addresses an important issue of mechanisms and evaluation for challenging workloads for future processors. Our results show that a single 8-core tile (each core 4-way multithreaded) can be almost 100% utilized and sustain 10 million rays/second. Sixteen such tiles, which can fit on a 240 mm2 chip in 22 nm technology, make up the system and with our anticipated improvements in algorithms, can sustain real-time rendering. The mechanisms and the architecture can potentially support other domains like irregular scientific computations and physics computations.</t>
  </si>
  <si>
    <t>10.1109/MICRO.2008.4771789</t>
  </si>
  <si>
    <t>https://doi.org/10.1109/MICRO.2008.4771789</t>
  </si>
  <si>
    <t>Aragon, C.R. and Poon, S.S. and Aldering, G.S. and Thomas, R.C. and Quimby, R.</t>
  </si>
  <si>
    <t>VAST'08 - IEEE Symposium on Visual Analytics Science and Technology, Proceedings</t>
  </si>
  <si>
    <t>We present a novel collaborative visual analytics application for cognitively overloaded users in the astrophysics domain. The system was developed for scientists needing to analyze heterogeneous, complex data under time pressure, and then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use for over eighteen months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Endsley's three levels of situation awareness [1]. ©2008 IEEE.</t>
  </si>
  <si>
    <t>10.1109/VAST.2008.4677353</t>
  </si>
  <si>
    <t>https://www.scopus.com/inward/record.uri?eid=2-s2.0-77949864820&amp;doi=10.1109%2fVAST.2008.4677353&amp;partnerID=40&amp;md5=c2d6686fb3de61487acffba1cc2a811c</t>
  </si>
  <si>
    <t>Lawrence Berkeley National Laboratory, Berkeley, CA 94720, United States; Space Sciences Laboratory, Berkeley, CA 94720, United States; California Institute of Technology, Pasadena, CA 91125, United States</t>
  </si>
  <si>
    <t>Astrophysics;  Data and knowledge visualization;  Scientific visualization;  Situation awareness;  Visual analytics</t>
  </si>
  <si>
    <t>Complex data;  Data volume;  Domain experts;  Endsley;  Interdisciplinary teams;  Knowledge Visualization;  Operational conditions;  Operational efficiencies;  Production system;  Scientific visualizations;  Situation awareness;  System architectures;  System design process;  Time pressures;  Usability evaluation;  Visual analytics;  Visualization and analysis, Astrophysics;  Graphical user interfaces;  Systems analysis;  Visualization, Data visualization</t>
  </si>
  <si>
    <t>Using Visual Analytics to Maintain Situation Awareness in Astrophysics</t>
  </si>
  <si>
    <t>Aragon, Cecilia R. and Poon, Sarah S. and Aldering, Gregory S. andThomas, Rollin C. and Quimby, Robert</t>
  </si>
  <si>
    <t>We present a novel collaborative visual analytics application for
cognitively overloaded users in the astrophysics domain. The system was
developed for scientists needing to analyze heterogeneous, complex data
under time pressure, and then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use for over eighteen months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Endsley's three levels of situation
awareness {[}1].</t>
  </si>
  <si>
    <t>Aragon, CR (Reprint Author), Lawrence Berkeley Natl Lab, Berkeley, CA 94720 USA.Aragon, Cecilia R.; Aldering, Gregory S.; Thomas, Rollin C., Lawrence Berkeley Natl Lab, Berkeley, CA 94720 USA.Poon, Sarah S., Space Sci Lab, Berkeley, CA 94720 USA.Quimby, Robert, CALTECH, Pasadena, CA 91125 USA.</t>
  </si>
  <si>
    <t>Data and knowledge visualization; scientific visualization; visualanalytics; situation awareness; astrophysics</t>
  </si>
  <si>
    <t>Sadeghi-Niaraki, Abolghasem and Kim, Kyehyun and Lee, Cholyoung</t>
  </si>
  <si>
    <t>During the past several years, Geographic information system (GIS) has allowed storage, editing, maintenance, dissemination, display and access of geospatial data. Ontologies are a level of description of the knowledge of an application that is independent of internal structure. Existing techniques related to the impedance model for each road segment which is utilized in a route finding algorithm is inadequate. The most impedance models are based on one-dimensional criterion such as distance or time which does not give proper results. Hence, this research investigates how impedance criteria of road segment can represent the real world in GIS using ontology driven architecture. To address this, first several criteria including quantitative as well as qualitative criteria such as traffic and climate are taken into account. Second, to weight these criteria, the Analytical Network Process (ANP) method is proposed. Finally, the impedance model is implemented and verified with real road network data.</t>
  </si>
  <si>
    <t>10.1145/1456223.1456349</t>
  </si>
  <si>
    <t>http://doi.acm.org/10.1145/1456223.1456349</t>
  </si>
  <si>
    <t>ANP, GIS, impedance model, ontology driven architecture, road network, route finding algorithm</t>
  </si>
  <si>
    <t>C. R. {Aragon} and S. S. {Poon} and G. S. {Aldering} and R. C. {Thomas} and R. {Quimby}</t>
  </si>
  <si>
    <t>We present a novel collaborative visual analytics application for cognitively overloaded users in the astrophysics domain. The system was developed for scientists needing to analyze heterogeneous, complex data under time pressure, and then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use for over eighteen months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Endsleypsilas three levels of situation awareness.</t>
  </si>
  <si>
    <t>astronomy computing;data analysis;data visualisation;groupware;collaborative visual analytics application;situation awareness;astrophysics domain;cognitively overloaded user;complex heterogeneous data analysis;Sunfall Data Taking system;visualization technique;custom-built instrument maneuvering;system design process;system architecture;informal usability evaluation;Visual analytics;Astrophysics;Data analysis;Time factors;Data visualization;Instruments;International collaboration;Usability;Produ</t>
  </si>
  <si>
    <t>Ankerst, M. and Kao, A. and Tjoelker, R. and Wang, C.</t>
  </si>
  <si>
    <t>Lecture Notes in Computer Science (including subseries Lecture Notes in Artificial Intelligence and Lecture Notes in Bioinformatics)</t>
  </si>
  <si>
    <t>4404 LNCS</t>
  </si>
  <si>
    <t>In this chapter we describe DataJewel, a new temporal data mining architecture. DataJewel tightly integrates a visualization component, an algorithmic component and a database component. We introduce a new visualization technique called CalendarView as an implementation of the visualization component, and we introduce a data structure that supports temporal mining of large databases. In our architecture, algorithms can be tightly integrated with the visualization component and most existing temporal data mining algorithms can be leveraged by embedding them into DataJewel. This integration is achieved by an interface that is used by both the user and the algorithms to assign colors to events. The user interactively assigns colors to incorporate domain knowledge or to formulate hypotheses. The algorithm assigns colors based on discovered patterns. The same visualization technique is used for displaying both data and patterns to make it more intuitive for the user to identify useful patterns while exploring data interactively or while using algorithms to search for patterns. Our experiments in analyzing several large datasets from the airplane maintenance domain demonstrate the usefulness of our approach and we discuss its applicability to domains like homeland security, market basket analysis and web mining. © 2008 Springer-Verlag Berlin Heidelberg.</t>
  </si>
  <si>
    <t>10.1007/978-3-540-71080-6_19</t>
  </si>
  <si>
    <t>https://www.scopus.com/inward/record.uri?eid=2-s2.0-50149103397&amp;doi=10.1007%2f978-3-540-71080-6_19&amp;partnerID=40&amp;md5=66c7b4d7f481dc16bce4fe84e8dbcf76</t>
  </si>
  <si>
    <t>Baaderstrasse 49., 80469 München, Germany; Boeing Company, MC 7L-70, P.O. Box 3707, Seattle, WA 98124-2207, United States</t>
  </si>
  <si>
    <t>Domain knowledge;  Home land security;  Large databases;  Large datasets;  Market basket analysis;  Temporal data mining;  Visual Analytics;  Visual data mining;  Visualization techniques;  Web-mining, Administrative data processing;  Algorithms;  Color;  Data mining;  Data structures;  Database systems;  Decision support systems;  File organization;  Information management;  Integration;  Knowledge management;  Mining;  Optical properties;  Search engines;  Visualization, Data visualization</t>
  </si>
  <si>
    <t>Green, T.M. and Ribarsky, W.</t>
  </si>
  <si>
    <t>Proceedings of SPIE - The International Society for Optical Engineering</t>
  </si>
  <si>
    <t>6983</t>
  </si>
  <si>
    <t>This paper explores the basis and usefulness of a predictive model for the architecture of data and knowledge visualizations based on human higher-cognition, including human tendencies in reasoning heuristics and cognitive biases. The strengths and weakness of would-be human and computer collaborators are explored, and a model framework is outlined and discussed.</t>
  </si>
  <si>
    <t>10.1117/12.777189</t>
  </si>
  <si>
    <t>https://www.scopus.com/inward/record.uri?eid=2-s2.0-44949248318&amp;doi=10.1117%2f12.777189&amp;partnerID=40&amp;md5=9528b8406a29708f23e95d5b15678e8e</t>
  </si>
  <si>
    <t>Charlotte Visualization Center, University of North Carolina, Charlotte, NC 28223, United States</t>
  </si>
  <si>
    <t>Cognitive modeling;  Cognitive processes;  Intelligence analysis;  Knowledge visualization;  Visual analytics</t>
  </si>
  <si>
    <t>Canning;  Civil defense;  Computer networks;  Detectors;  Food preservation;  Imaging systems;  Imaging techniques;  Knowledge based systems;  Mathematical models;  Metropolitan area networks;  Network architecture;  Network protocols;  Sensors;  Three dimensional;  Visualization, Cognitive biases;  Collaborative knowledge;  Food safety;  Human cognition;  Model framework;  Predictive modeling;  Three-dimensional (3D) imaging and display;  Visual Analytics, Sensor networks</t>
  </si>
  <si>
    <t>Avaliação de arquiteturas.</t>
  </si>
  <si>
    <t>IFIP WG 8.4, 8.9, TC 5 International Cross-Domain Conference, CD-ARES 2014 and 4th International Workshop on Security and Cognitive Informatics for Homeland Defense, SeCIHD 2014</t>
  </si>
  <si>
    <t>5094</t>
  </si>
  <si>
    <t>The proceedings contain 27 papers. The special focus in this conference is on Knowledge management, Software security, Mobile and social computing . The topics include: Argumentation-based group decision support for collectivist communities; a knowledge integration approach for safety-critical software development and operation based on the method architecture; metrics-based incremental determinization of finite automata; towards developing secure software using problem-oriented security patterns; visual analytics for detecting anomalous activity in mobile money transfer services; a review of security requirements engineering methods with respect to risk analysis and model-driven engineering; adaptive user-centered security; mobile computing is not always advantageous: lessons learned from a real-world case study in a hospital; towards interactive visualization of longitudinal data to support knowledge discovery on multi-touch tablet computers; semantic-aware mashups for personal resources in semanticLIFE and SocialLIFE; trust extension protocol for authentication in networks oriented to management (TEPANOM); building an initialization cipher block with two-dimensional operation and random parameters; crypto-biometric models for information secrecy; one-time biometrics for online banking and electronic payment authentication; expert knowledge based design and verification of secure systems with embedded devices; privacyfrost2: a efficient data anonymization tool based on scoring functions; detection of malicious web pages using system calls sequences; and risk reduction overview: a visualization method for risk management.</t>
  </si>
  <si>
    <t>https://www.scopus.com/inward/record.uri?eid=2-s2.0-84928711559&amp;partnerID=40&amp;md5=039b3eab5563c79f003cb03ebce75564</t>
  </si>
  <si>
    <t>Springer Verlag</t>
  </si>
  <si>
    <t>A Set of Aggregation Functions for Spatial Measures</t>
  </si>
  <si>
    <t>da Silva, Joel and Times, Valéria Cesário and Salgado, Ana Carolina and Souza, Clenúbio and Fidalgo, Robson do Nascimento and de Oliveira, Anjolina Grisi</t>
  </si>
  <si>
    <t>A number of studies have been developed in recent years aimed at integrating pertinent concepts and technologies for analytical multidimensional (OLAP) and geographic (GIS) processing environments. This type of integrated environment has been identified as SOLAP (Spatial OLAP). However, due to the fact that these two technologies were conceived with different purposes in mind, the interaction of the two environments is not an easy task and even with so much research being developed, there remain unresolved issues that merit exploration. One such issue refers to aggregation functions for measures. These functions are currently used in the definition of multidimensional and geographic data cubes. The aim of this paper is to present a set of aggregation functions for geographic measures. We also show these functions in practice, by taking into account their use with a SOLAP architecture prototype. This SOLAP prototype is based on a model for Geographic Data Warehouse (GDW), a data cube model and a geographic multidimensional query language.</t>
  </si>
  <si>
    <t>10.1145/1458432.1458438</t>
  </si>
  <si>
    <t>http://doi.acm.org/10.1145/1458432.1458438</t>
  </si>
  <si>
    <t>GDW, SOLAP, aggregation functions, spatial measures</t>
  </si>
  <si>
    <t>An information visualisation system for the understanding of web data</t>
  </si>
  <si>
    <t>V. {Pascual-Cid}</t>
  </si>
  <si>
    <t>Internet has become one of the best communication and marketing tools. Hence, designing well-structured Web sites with the information or products that users look for is a crucial mission. For this reason, understanding Web data is a decisive task to assure the success of a Website. In that sense, data mining techniques provide many metrics and statistics useful to automatically discover the structure, contents and usage of a site. This research aims at proving the usefulness of a set of information visualisation techniques in order to analyse Web data, using a visual Web mining tool that allows the combination, coordination and exploration of visualisations to get insight on Web data. The tool, named WET, provides a set of visual metaphors that represent the structure of the Websites where Web metrics are overlaid.</t>
  </si>
  <si>
    <t>10.1109/VAST.2008.4677377</t>
  </si>
  <si>
    <t>data mining;data visualisation;Web sites;information visualisation system;Web data visualisation;Internet;Web site;data mining techniques;visual Web mining tool;Web metrics;Data visualization;Information analysis;Web mining;Data mining;Internet;Web page design;Data analysis;Service oriented architecture;Information retrieval;Logic;H.4.3 [Information Systems Applications]: Communications Applications—Information browsers;H.5.2 [Information Interfaces and Presentation(I.7)]: User Interfaces—Graphi</t>
  </si>
  <si>
    <t>Maintaining interactivity while exploring massive time series</t>
  </si>
  <si>
    <t>{Sye-Min Chan} and {Ling Xiao} and J. {Gerth} and P. {Hanrahan}</t>
  </si>
  <si>
    <t>The speed of data retrieval qualitatively affects how analysts visually explore and analyze their data. To ensure smooth interactions in massive time series datasets, one needs to address the challenges of computing ad hoc queries, distributing query load, and hiding system latency. In this paper, we present ATLAS, a visualization tool for temporal data that addresses these issues using a combination of high performance database technology, predictive caching, and level of detail management. We demonstrate ATLAS using commodity hardware on a network traffic dataset of more than a billion records.</t>
  </si>
  <si>
    <t>10.1109/VAST.2008.4677357</t>
  </si>
  <si>
    <t>cache storage;data visualisation;query processing;temporal databases;time series;very large databases;massive time series dataset;data retrieval;data analysis;ad hoc query;distributed query load;hidden system latency;temporal data visualization tool;ATLAS;high performance database technology;predictive caching;Data visualization;Data analysis;Visual databases;Delay;Hardware;Information retrieval;Time series analysis;Telecommunication traffic;Visual analytics;Costs;D.2.11 [Software Engineering]:</t>
  </si>
  <si>
    <t>Massively Parallel Volume Rendering Using 2-3 Swap Image Compositing</t>
  </si>
  <si>
    <t>Yu, Hongfeng and Wang, Chaoli and Ma, Kwan-Liu</t>
  </si>
  <si>
    <t>The ever-increasing amounts of simulation data produced by scientists demand high-end parallel visualization capability. However, image compositing, which requires interprocessor communication, is often the bottleneck stage for parallel rendering of large volume data sets. Existing image compositing solutions either incur a large number of messages exchanged among processors (such as the direct send method), or limit the number of processors that can be effectively utilized (such as the binary swap method). We introduce a new image compositing algorithm, called 2-3 swap, which combines the flexibility of the direct send method and the optimality of the binary swap method. The 2-3 swap algorithm allows an arbitrary number of processors to be used for compositing, and fully utilizes all participating processors throughout the course of the compositing. We experiment with this image compositing solution on a supercomputer with thousands of processors, and demonstrate its great flexibility as well as scalability.</t>
  </si>
  <si>
    <t>http://dl.acm.org/citation.cfm?id=1413370.1413419</t>
  </si>
  <si>
    <t>IEEE Press</t>
  </si>
  <si>
    <t>Preliminary Design of Rowing Simulator for In-door Skill Training</t>
  </si>
  <si>
    <t>Frisoli, Antonio and Ruffaldi, Emanuele and Bagnoli, Leonardo and Filippeschi, Alessandro and Avizzano, Carlo Alberto and Vanni, Federico and Bergamasco, Massimo</t>
  </si>
  <si>
    <t>In this paper we report on the preliminary design of a rowing simulator to be integrated in a VR sport training system for rowing. The proposed simulator aims at bringing in an indoor location the specific features and situations of outdoor rowing, by means of an enhanced Virtual Environment (VE) that combines visual, haptic, acoustic flows to proprio- and exteroception of user status. This paper describes the experimental activities carried out on in-door rowing to characterize the main features of the stroke gesture, the design and analytical study of a fluidodynamic dissipator for force rendering and an overview of graphic simulation and of the overall system architecture.</t>
  </si>
  <si>
    <t>http://dl.acm.org/citation.cfm?id=1413907.1413916</t>
  </si>
  <si>
    <t>haptics, rowing simulator, skill transfer</t>
  </si>
  <si>
    <t>ICST (Institute for Computer Sciences, Social-Informatics and Telecommunications Engineering)</t>
  </si>
  <si>
    <t>Primal or Dual: Which Promises Faster Spatiotemporal Search?</t>
  </si>
  <si>
    <t>Tao, Yufei and Xiao, Xiaokui</t>
  </si>
  <si>
    <t>The VLDB Journal</t>
  </si>
  <si>
    <t>17</t>
  </si>
  <si>
    <t>The existing predictive spatiotemporal indexes can be classified into two categories, depending on whether they are based on the primal or dual methodology. Although we have gained considerable empirical knowledge about various access methods, currently there is only limited understanding on the theoretical characteristics of the two methodologies. In fact, the experimental results in different papers even contradict each other, regarding the relative superiority of the primal and dual techniques. This paper presents a careful study on the query performance of general primal and dual indexes, and reveals important insight into the behavior of each technique. In particular, we mathematically establish the conditions that determine the superiority of each methodology, and provide rigorous justification for well-known observations that have not been properly explained in the literature. Our analytical findings also resolve the contradiction in the experiments of previous work.</t>
  </si>
  <si>
    <t>10.1007/s00778-007-0064-z</t>
  </si>
  <si>
    <t>http://dx.doi.org/10.1007/s00778-007-0064-z</t>
  </si>
  <si>
    <t>Moving objects, Range search, Spatial database, Theory</t>
  </si>
  <si>
    <t>Springer-Verlag New York, Inc.</t>
  </si>
  <si>
    <t>SIDnet-SWANS: A Simulator and Integrated Development Platform for Sensor Networks Applications</t>
  </si>
  <si>
    <t>Ghica, Oliviu C. and Trajcevski, Goce and Scheuermann, Peter and Bischof, Zachary and Valtchanov, Nikolay</t>
  </si>
  <si>
    <t>This work presents the SIDnet, a simulation-based environment for applications development in wireless sensor networks settings. It enables run-time interactions with the network for the purpose of observing the behavior of algorithms protocols in the presence of various conditions such as phenomena fluctuations, or a sudden loss of service both at an individual node, as well as a collection of nodes.</t>
  </si>
  <si>
    <t>10.1145/1460412.1460464</t>
  </si>
  <si>
    <t>http://doi.acm.org/10.1145/1460412.1460464</t>
  </si>
  <si>
    <t>sensor networks, simulation</t>
  </si>
  <si>
    <t>State of art and recent development of embedded networks solutions research</t>
  </si>
  <si>
    <t>Gillet, M. and Balandin, S.</t>
  </si>
  <si>
    <t>Recently we could observe a huge change in the mobile industry when the original idea of mobile phone was transformed into the new concept of mobile multimedia devices capable to perform multiple complex tasks and integrating a number of functionalities. As a consequence it resulted in significant increase of the device integration time and cost and complicated deployment of the new technologies. The device integrators are forced to favor modularity everywhere where it is possible in design of new devices, which results in a new trend towards networked architectures for the mobile devices. However, moving towards networked architectures specifically designed to overcome limitations brought by the mobile devices is a time consuming task. It requires fresh mind analysis of many solutions applied in other contexts, since some of the constraints and requirements are unique in comparison with e.g. SoC, NoC, which are the most known embedded network solutions, and of course they are significantly different comparing to the wide area networks. The main differentiating factors are: strongly constrained power consumption by the battery life time; and a need for modular architecture to allow reuse of the existing components or modules. The paper provides an overview of the state of art in the embedded networks research and describes general background for our studies, key assumptions, restrictions and limitations that we faced at the beginning of development of the embedded networks architecture for mobile devices.</t>
  </si>
  <si>
    <t>10.1117/12.786882</t>
  </si>
  <si>
    <t>https://www.scopus.com/inward/record.uri?eid=2-s2.0-44949237148&amp;doi=10.1117%2f12.786882&amp;partnerID=40&amp;md5=4e02a747b81421f2484323f4462164d1</t>
  </si>
  <si>
    <t>Office of CTO, Nokia Research Center, Itamerenkatu 11-13, 00180 Helsinki, Finland</t>
  </si>
  <si>
    <t>Embedded networks;  Embedded systems;  Network on chip;  Network on mobile device</t>
  </si>
  <si>
    <t xml:space="preserve">Architectural design;  Canning;  Civil defense;  Computer networks;  Detectors;  Electric network topology;  Food preservation;  Imaging systems;  Imaging techniques;  Integration;  Metropolitan area networks;  Mobile devices;  Network architecture;  Network protocols;  Numerical methods;  Portable equipment;  Research;  Reusability;  Sensor networks;  Sensors;  Technology;  Telecommunication equipment;  Wide area networks, Applied (CO);  Battery life time;  Complex tasks;  device integration;  </t>
  </si>
  <si>
    <t>Unification of Geospatial Reasoning, Temporal Logic, \&amp; Social Network Analysis in Event-based Systems</t>
  </si>
  <si>
    <t>Aasman, Jans</t>
  </si>
  <si>
    <t>This industry paper is about a new type of event database architecture that makes it efficient to reason about things, people, companies, relationships between people and companies, and about places and events. This event database is built on top of a scalable distributed RDF triple store that can handle literally billions of events. Like objects, events have at least one actor, but usually more, a start-time and possibly an end-time, a place where the event happened, and the type of the event. An event can have many additional properties and annotations.
For example, telephone call detail records, email records, financial transactions, purchases, hospital visits, insurance claims, library records, etc. can all be viewed as events. On top of this event database we implemented very efficient geospatial and temporal queries, an extensive social network analysis library and simplified description logic. This paper focuses on a query framework that makes it easy to combine all of the aforementioned capabilities in a user friendly query language.</t>
  </si>
  <si>
    <t>10.1145/1385989.1386007</t>
  </si>
  <si>
    <t>http://doi.acm.org/10.1145/1385989.1386007</t>
  </si>
  <si>
    <t>OWL, RDF database, RDFS, SPARQL, business intelligence, event-based systems, event-driven architectures, geospatial reasoning, geotemporal logic, graph database, metadata, semantic technologies, social network analytics</t>
  </si>
  <si>
    <t>E. {Swing}</t>
  </si>
  <si>
    <t>The Prajna Project is a Java toolkit designed to provide various capabilities for visualization, knowledge representation, geographic displays, semantic reasoning, and data fusion. Rather than attempt to recreate the significant capabilities provided in other tools, Prajna instead provides software bridges to incorporate other toolkits where appropriate. This challenge required the development of a custom application for visual analysis. By applying the utilities within the Prajna project, I developed a robust and diverse set of capabilities to solve the analytical challenge.</t>
  </si>
  <si>
    <t>10.1109/VAST.2008.4677396</t>
  </si>
  <si>
    <t>cellular radio;data visualisation;inference mechanisms;Java;knowledge representation;sensor fusion;social sciences computing;telecommunication computing;Java toolkit integration;cell phone call;Prajna project;data visualization;knowledge representation;geographic display;semantic reasoning;data fusion;software bridge;visual analytics application;social network display;Visual analytics;Information Visualization;Software Toolkit;Knowledge Representation;Toolkit Integration;D.2.11 [Software Enginee</t>
  </si>
  <si>
    <t>Decker, J. and Godwin, A. and Livingston, M.A. and Royle, D.</t>
  </si>
  <si>
    <t>VAST 09 - IEEE Symposium on Visual Analytics Science and Technology, Proceedings</t>
  </si>
  <si>
    <t>2009</t>
  </si>
  <si>
    <t>Intelligence analysts in the areas of defense and homeland security are now faced with the difficult problem of discerning the relevant details amidst massive data stores. We propose a component-based visualization architecture that is built specifically to encourage the flexible exploration of geospatial event databases. The proposed system is designed to deploy on a variety of display layouts, from a single laptop screen to a multi-monitor tiled-display. By utilizing a combination of parallel coordinates, principal components plots, and other data views, analysts may reduce the dimensionality of a data set to its most salient features. Of particular value to our target applications are understanding correlations between data layers, both within a single view and across multiple views. Our proposed system aims to address the limited scalability associated with coordinated multiple views (CMVs) through the implementation of an efficient core application which is extensible by the end-user. ©2009 IEEE.</t>
  </si>
  <si>
    <t>10.1109/VAST.2009.5333451</t>
  </si>
  <si>
    <t>https://www.scopus.com/inward/record.uri?eid=2-s2.0-72849147991&amp;doi=10.1109%2fVAST.2009.5333451&amp;partnerID=40&amp;md5=7cbac5c03dd84759989a0552ca05d4f8</t>
  </si>
  <si>
    <t>Naval Research Laboratory, United States; Charles River Analytics, United States</t>
  </si>
  <si>
    <t>Coordiated multiple views;  Ultrascale visualization;  Visual analytics</t>
  </si>
  <si>
    <t>Component based;  Coordiated multiple views;  Data layer;  Data sets;  Display layout;  End users;  Geo-spatial;  Home land security;  Intelligence analysts;  Massive data;  Multiple views;  Parallel coordinates;  Principal Components;  Salient features;  Scalable architectures;  Target application;  Visual analytics;  Visual data exploration, Graphical user interfaces;  Laptop computers;  Visualization, Security of data</t>
  </si>
  <si>
    <t>Marraud, D. and Cepas, B. and Reithler, L.</t>
  </si>
  <si>
    <t>2009 3rd ACM/IEEE International Conference on Distributed Smart Cameras, ICDSC 2009</t>
  </si>
  <si>
    <t>This paper gives a thorough overview of EADS UrbanVIEW indexing and mining platform aimed at providing police forces and security officers with advanced tools to efficiently browse large video surveillance databases for investigation purposes. A scalable indexing architecture that works indifferently with smart or classical camera networks as well as for real-time or a posteriori indexing has been designed and implemented. We introduce the concept of Online Generic Indexing Strategy (OGIS) aimed at systematically enriching each video stream with real-time extracted generic metadata allowing to dramatically decrease post-event investigation time. The indexing strategy relies on the systematic detection, tracking and characterization of all observed moving objects. Semantic and non semantic metadata produced by embedded or distributed video analytics modules can be used either to browse the distributed video databases or as inputs to higher level characterization modules (object identification, multi-camera back-tracking, event recognition..). Once a first observation of an object of interest has been found, it can be forward and backward tracked thanks to an interactive multi-stream player taking into account the multi-camera context. Our platform has been assessed on the NGSIM and I-LIDS datasets which consist of real heavy traffic images, showing both high recall and high detection rates in its retrieval capabilities. © 2009 IEEE.</t>
  </si>
  <si>
    <t>10.1109/ICDSC.2009.5289366</t>
  </si>
  <si>
    <t>https://www.scopus.com/inward/record.uri?eid=2-s2.0-72149122077&amp;doi=10.1109%2fICDSC.2009.5289366&amp;partnerID=40&amp;md5=698b828ff9fa45fca3f9bd7930aee4f5</t>
  </si>
  <si>
    <t>EADS Innovation Works, 12 Rue Pasteur, 92152 Suresnes Cedex, France</t>
  </si>
  <si>
    <t>Surveillance database mining and browsing;  Video content based indexing;  Video surveillance forensics</t>
  </si>
  <si>
    <t>Camera network;  Data sets;  Distributed video database;  Event recognition;  Heavy traffics;  High detection rate;  Moving objects;  Multi-cameras;  Multi-stream;  Object identification;  Object of interests;  Police forces;  Posteriori;  Security officers;  Semantic browsing;  Semantic metadata;  Surveillance database;  Surveillance database mining and browsing;  Video contents;  Video streams;  Video surveillance, Cameras;  Concentration (process);  Hydraulics;  Image enhancement;  Indexing (</t>
  </si>
  <si>
    <t>Information Visualization</t>
  </si>
  <si>
    <t>8</t>
  </si>
  <si>
    <t>We present a novel collaborative visual analytics application for cognitively overloaded users in the astrophysics domain. The system was developed for scientists who need to analyze heterogeneous, complex data under time pressure, and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production use for 2 years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Endsley's three levels of situation awareness. © 2009 Palgrave Macmillan.</t>
  </si>
  <si>
    <t>10.1057/ivs.2008.30</t>
  </si>
  <si>
    <t>https://www.scopus.com/inward/record.uri?eid=2-s2.0-65249147143&amp;doi=10.1057%2fivs.2008.30&amp;partnerID=40&amp;md5=512aac3746a3f7d3198f5efdd4534f73</t>
  </si>
  <si>
    <t>Computational Research Division, Lawrence Berkeley National Laboratory, MS 50B-2239, One Cyclotron Road, Berkeley, CA 94720, United States; Physics Division, Lawrence Berkeley National Laboratory, One Cyclotron Road, Berkeley, CA 94720, United States; Astronomy Deptartment, California Institute of Technology, Pasadena, CA 91125, United States</t>
  </si>
  <si>
    <t>Astrophysics;  Data and knowledge visualization;  Scientific analytics;  Scientific visualization;  Situation awareness;  Visual analytics</t>
  </si>
  <si>
    <t>Data and knowledge visualization;  Scientific analytics;  Scientific visualization;  Situation awareness;  Visual analytics, Astrophysics;  Systems analysis;  Visualization, Data visualization</t>
  </si>
  <si>
    <t>Visual analytics for Law Enforcement: Deploying a serviceoriented analytic framework for web-based visualization</t>
  </si>
  <si>
    <t>Dowson, S.T. and Bruce, J. and Best, D.M. and Riensche, R.M. and Franklin, L. and Pike, W.A.</t>
  </si>
  <si>
    <t>7346</t>
  </si>
  <si>
    <t>This paper presents key components of the Law Enforcement Information Framework (LEIF), an information system that provides communications, situational awareness, and visual analytics tools in a service-oriented architecture supporting web-based desktop and handheld device users. LEIF simplifies interfaces and visualizations of wellestablished visual analytic techniques to improve usability. Advanced analytics capability is maintained by enhancing the underlying processing to support the new interface. LEIF development is driven by real-world user feedback gathered through deployments at three operational law enforcement organizations in the U.S. The system incorporates a robust information ingest pipeline supporting a wide variety of information formats. LEIF also insulates interface and analytical components from information sources making it easier to adapt the framework for many different data repositories. © 2009 SPIE.</t>
  </si>
  <si>
    <t>10.1117/12.820305</t>
  </si>
  <si>
    <t>https://www.scopus.com/inward/record.uri?eid=2-s2.0-79959466266&amp;doi=10.1117%2f12.820305&amp;partnerID=40&amp;md5=9059d57f090d2d1cde39e36183ce75b9</t>
  </si>
  <si>
    <t>Pacific Northwest National Laboratory, United States</t>
  </si>
  <si>
    <t>Component-based architecture;  Visual analytics</t>
  </si>
  <si>
    <t>Analytic technique;  Component-based architecture;  Data repositories;  Hand held device;  Information format;  Information framework;  Information sources;  Key component;  Service Oriented;  Situational awareness;  User feedback;  Visual analytics;  Web-based visualization, Information services;  Law enforcement;  Service oriented architecture (SOA);  User interfaces, Visualization</t>
  </si>
  <si>
    <t>A. {Telea} and L. {Voinea}</t>
  </si>
  <si>
    <t>We present how a combination of static source code analysis, repository analysis, and visualization techniques has been used to effectively get and communicate insight in the development and project management problems of a large industrial code base. This study is an example of how visual analytics can be effectively applied to answer maintenance questions and support decision making in the software industry. We comment on the relevant findings during the study both in terms of used technique and applied methodology and outline the favorable factors that were essential in making this type of assessment successful within tight time and budget constraints.</t>
  </si>
  <si>
    <t>10.1109/VISSOF.2009.5336417</t>
  </si>
  <si>
    <t>data visualisation;decision making;program diagnostics;program visualisation;project management;software maintenance;visual analytics;software product assessment;static source code analysis;repository analysis;visualization techniques;project management problems;industrial code base;decision making;software industry;software maintenance;Visual analytics;Project management;Computer industry;Data visualization;Concrete;Data analysis;Documentation;Computer architecture;Cement industry;Embedded soft</t>
  </si>
  <si>
    <t>J. {Decker} and A. {Godwin} and M. A. {Livingston} and D. {Royle}</t>
  </si>
  <si>
    <t>Intelligence analysts in the areas of defense and homeland security are now faced with the difficult problem of discerning the relevant details amidst massive data stores. We propose a component-based visualization architecture that is built specifically to encourage the flexible exploration of geospatial event databases. The proposed system is designed to deploy on a variety of display layouts, from a single laptop screen to a multi-monitor tiled-display. By utilizing a combination of parallel coordinates, principal components plots, and other data views, analysts may reduce the dimensionality of a data set to its most salient features. Of particular value to our target applications are understanding correlations between data layers, both within a single view and across multiple views. Our proposed system aims to address the limited scalability associated with coordinated multiple views (CMVs) through the implementation of an efficient core application which is extensible by the end-user.</t>
  </si>
  <si>
    <t>computer displays;data visualisation;graphical user interfaces;security;visual databases;scalable architecture;visual data exploration;intelligence analysts;defense security;homeland security;massive data stores;component-based visualization architecture;geospatial event databases;single laptop screen;multi-monitor tiled display;parallel coordinates;principal components plots;data set dimensionality reduction;data layer;coordinated multiple views;Data visualization;Laboratories;Information analy</t>
  </si>
  <si>
    <t>D. {Schroh} and N. {Bozowsky} and M. {Savigny} and W. {Wright}</t>
  </si>
  <si>
    <t>nCompass is a flexible, Service Oriented Architecture (SOA) designed to support the research and deployment of advanced tacit collaboration technology services for analysts. nCompass allows a significantly larger number of individual analytic capabilities, applications and services to be integrated together quickly and effectively. Service integration results are described from several computational tacit collaboration experiments conducted with open source intelligence analysts working with open source data. Key to nCompass is the technical framework and unique analytic event logging schema that supports context sharing across diverse applications and services. It is by combining the analyst with shared context across multiple advanced computational capabilities in a system of systems that a breakthrough in collaborative open source analysis can be achieved. This paper introduces the nCompass framework and integration platform, describes key nCompass core services, and provides results on functional synergies achieved through technology service integration with nCompass.</t>
  </si>
  <si>
    <t>10.1109/IV.2009.62</t>
  </si>
  <si>
    <t>groupware;public domain software;software architecture;nCompass service oriented architecture;tacit collaboration services;flexible service oriented architecture;advanced tacit collaboration;individual analytic capabilities;service integration;computational tacit collaboration experiments;open source intelligence analyst;technical framework;analytic event logging schema;context sharing;nCompass framework;integration platform;nCompass core services;Service oriented architecture;Information analys</t>
  </si>
  <si>
    <t>Arquitetura de Sistema de Sistemas</t>
  </si>
  <si>
    <t>INFORMATION VISUALIZATION</t>
  </si>
  <si>
    <t>We present a novel collaborative visual analytics application for
cognitively overloaded users in the astrophysics domain. The system was
developed for scientists who need to analyze heterogeneous, complex data
under time pressure, and make predictions and time-critical decisions
rapidly and correctly under a constant influx of changing data. The
Sunfall Data Taking system utilizes several novel visualization and
analysis techniques to enable a team of geographically distributed
domain specialists to effectively and remotely maneuver a custom-built
instrument under challenging operational conditions. Sunfall Data Taking
has been in production use for 2 years by a major international
astrophysics collaboration (the largest data volume supernova search
currently in operation), and has substantially improved the operational
efficiency of its users. We describe the system design process by an
interdisciplinary team, the system architecture and the results of an
informal usability evaluation of the production system by domain experts
in the context of Endsley's three levels of situation awareness.
Information Visualization (2009) 8, 30-41. doi: 10.1057/ivs.2008.30</t>
  </si>
  <si>
    <t>Aragon, CR (Reprint Author), Lawrence Berkeley Natl Lab, Computat Res Div, 1 Cyclotron Rd,MS 50B-2239, Berkeley, CA 94720 USA.Aragon, Cecilia R.; Poon, Sarah S., Lawrence Berkeley Natl Lab, Computat Res Div, Berkeley, CA 94720 USA.Aldering, Gregory S.; Thomas, Rollin C., Lawrence Berkeley Natl Lab, Div Phys, Berkeley, CA 94720 USA.Quimby, Robert, CALTECH, Dept Astron, Pasadena, CA 91125 USA.</t>
  </si>
  <si>
    <t>data and knowledge visualization; scientific visualization; scientificanalytics; visual analytics; situation awareness; astrophysics</t>
  </si>
  <si>
    <t>PALGRAVE MACMILLAN LTD</t>
  </si>
  <si>
    <t>V. {Sabol} and W. {Kienreich} and M. {Muhr} and W. {Klieber} and M. {Granitzer}</t>
  </si>
  <si>
    <t>Knowledge discovery involves data driven processes where data is transformed and processed by various algorithms to identify new knowledge. KnowMiner is a service oriented framework providing a rich set of knowledge discovery functionalities with focus on text data sets. Complementing results of automatic machine analysis with the immense processing power of human visual apparatus has the potential of significantly improving the process of acquiring new knowledge. VisTools is a lightweight visual analytics framework based on multiple coordinated views (MCV) paradigm designed for deployment atop the KnowMinerpsilas service architecture. In this paper we briefly present both frameworks and, driven by real-world customer requirements, describe how visual techniques can be synergistically combined with machine processing for effective analysis of dynamically changing, metadata-rich text documents sets.</t>
  </si>
  <si>
    <t>10.1109/IV.2009.35</t>
  </si>
  <si>
    <t>document handling;learning (artificial intelligence);meta data;software architecture;visual knowledge discovery;dynamic enterprise text repositories;data driven processes;service oriented framework;text data sets;automatic machine analysis;human visual apparatus;VisTools;lightweight visual analytics framework;multiple coordinated views paradigm;KnowMiner service architecture;machine processing;metadata-rich text documents sets;Humans;Data visualization;Visual analytics;Pattern analysis;Topology;</t>
  </si>
  <si>
    <t>Bonazountas, Marc and Kanellopoulos, Sotirios and Schaller, Joerg andKallidromitou, Despina and Martirano, Giacomo</t>
  </si>
  <si>
    <t>To prevent casualties both in human lives and ill private/public
property due to Environmental Hazards Such as Floods or Forest Fires, it
is required that large-scale Integrated Technological Systems are
developed to detect in time ail imminent event. Such Systems use highly
efficient computational engines to perform simulations oil natural
phenomena in real time, they use web-applications to retrieve Geographic
and Meteorological Information to be used as input for the
aforementioned Simulation Models, they Visualize simulation-output via
GIS technology so that the visual result meets high quality standards in
terms of information mapping. Technology, Architecture and Design Of
Such a System is presented in this chapter.</t>
  </si>
  <si>
    <t>10.1007/978-90-481-2899-0_22</t>
  </si>
  <si>
    <t>Bonazountas, M (Reprint Author), Natl Tech Univ Athens, Dept Water Resources \&amp; Environm, Sch Civil Engn, Iroon Polytech 5, Zografos 15780, Greece.Bonazountas, Marc, Natl Tech Univ Athens, Dept Water Resources \&amp; Environm, Sch Civil Engn, Iroon Polytech 5, Zografos 15780, Greece.Kanellopoulos, Sotirios, Epsilon Int SA, Maroussi 15125, Greece.Schaller, Joerg, Tech Univ Munich, Germany \&amp; ESRI Geoinformat GmbH, D-80290 Munich, Germany.Kallidromitou, Despina, Epsilon GIS Technol SA, Maroussi 15</t>
  </si>
  <si>
    <t>Natural Hazards; Simulation Models; Grid Computing; GeographicalInformation Processing; Visual Analytics</t>
  </si>
  <si>
    <t>SPRINGER</t>
  </si>
  <si>
    <t>2009 International Symposium on Collaborative Technologies and Systems, CTS 2009</t>
  </si>
  <si>
    <t>The proceedings contain 73 papers. The topics discussed include: understanding social computing participation with visual exploration tools; the next generation of science collaboratories; from CSCW to new workstations: the itsme project; approaches to ontology integration: federated SPARQL queries and SWRL; trust negotiations for collaborative environments: principles, concepts and systems; collaboration services: ensuring operational success; no more 'soft' science: quantitative evaluation of collaboration effectiveness; the importance of confidence and trust in complex collaborative systems; Microsoft Surface and the Single View Platform; COMPOSE framework for decision support and collaborative data analysis applications; collaborative workflows in earth science data mining; service oriented architecture governance using semantics and BPMN; SPRUCE: systems and software producibility collaboration and experimentation environment; and emergent analytics for enterprise management.</t>
  </si>
  <si>
    <t>https://www.scopus.com/inward/record.uri?eid=2-s2.0-70349992800&amp;partnerID=40&amp;md5=29c402968e0d641b803845064e500380</t>
  </si>
  <si>
    <t>City Generator: GIS Driven Genetic Evolution in Urban Simulation</t>
  </si>
  <si>
    <t>Tang, Ming</t>
  </si>
  <si>
    <t>This poster presents a range of urban simulation techniques and multidisciplinary research across Architecture design, urban design, interactive design and game design, as well as visual effects. Through a series of design experiments using City Generator, the 3D urban simulation tool, I explored an integrated set of design methods, such as genetic computation, and real time simulation with game engine. The complexity of 3D urban form is procedurally controlled by 2D GIS (Geography Information System) data input and digital elevation model (DEM), which allows designers to efficiently shape urban growth in a preferred direction.</t>
  </si>
  <si>
    <t>10.1145/1599301.1599363</t>
  </si>
  <si>
    <t>http://doi.acm.org/10.1145/1599301.1599363</t>
  </si>
  <si>
    <t>Contents</t>
  </si>
  <si>
    <t>This the following topics are dealt with: code visualization; open source newcomers; UML class diagrams; software visualization tools; source code examples; domain-specific programs' behavior; visual analytics in software product assessments; Java heap; C/C++ code bases; generating visualization-based analysis scenarios from maintenance task descriptions; sv3D meets Eclipse; and enhancing structural views of software systems by dynamic information.</t>
  </si>
  <si>
    <t>10.1109/VISSOF.2009.5336434</t>
  </si>
  <si>
    <t>C++ language;Java;product development;program diagnostics;program visualisation;public domain software;software architecture;software maintenance;software reusability;source coding;task analysis;Unified Modeling Language;code visualization;open source newcomers;UML;software visualization tools;source code;domain-specific program behavior;software product assessments;Java heap;C/C++ code bases;maintenance task descriptions;Eclipse;structural views;software systems;dynamic information</t>
  </si>
  <si>
    <t>IEEE Pacific Visualization Symposium, PacificVis 2009 - Proceedings</t>
  </si>
  <si>
    <t>IEEE Pacific Visualization Symposium, Pacificvis 2009 - Proceedings</t>
  </si>
  <si>
    <t>The proceedings contain 26 papers. The topics discussed include: capstone address: introduction to processing and visualization of chang'e-1 Lunar exploration data; visualizing time-varying features with TAC-based distance fields; interactive feature extraction and tracking by utilizing region coherency; an organization topographic map for visualizing business hierarchical relationships; visualizing metrics on areas of interest in software architecture diagrams; toward effective insight management in visual analytics systems; optimized data transfer for time-dependent, GPU-based glyphs; out-of-core volume rendering for time-varying fields using a space-partitioning time (SPT) tree; point-based tree representation: a new approach for large hierarchies; and a self-adaptive treemap-based technique for visualizing hierarchical data in 3D.</t>
  </si>
  <si>
    <t>https://www.scopus.com/inward/record.uri?eid=2-s2.0-70149097659&amp;partnerID=40&amp;md5=11a5f81eca853d325be6a71c7ea4e8db</t>
  </si>
  <si>
    <t>...And Eat It Too: High Read Performance in Write-optimized HPC I/O Middleware File Formats</t>
  </si>
  <si>
    <t>Polte, Milo and Lofstead, Jay and Bent, John and Gibson, Garth and Klasky, Scott A. and Liu, Qing and Parashar, Manish and Podhorszki, Norbert and Schwan, Karsten and Wingate, Meghan and Wolf, Matthew</t>
  </si>
  <si>
    <t>As HPC applications run on increasingly high process counts on larger and larger machines, both the frequency of checkpoints needed for fault tolerance [14] and the resolution and size of Data Analysis Dumps are expected to increase proportionally. In order to maintain an acceptable ratio of time spent performing useful computation work to time spent performing I/O, write bandwidth to the underlying storage system must increase proportionally to this increase in the checkpoint and computation size. Unfortunately, popular scientific self-describing file formats such as netCDF [8] and HDF5 [3] are designed with a focus on portability and flexibility. Extra care and careful crafting of the output structure and API calls is required to optimize for write performance using these APIs. To provide sufficient write bandwidth to continue to support the demands of scientific applications, the HPC community has developed a number of I/O middleware layers, that structure output into write-optimized file formats. However, the obvious concern with any write optimized file format would be a corresponding penalty on reads. In the log-structured filesystem [13], for example, a file generated by random writes could be written efficiently, but reading the file back sequentially later would result in very poor performance. Simulation results require efficient read-back for visualization and analytics, and though most checkpoint files are never used, the efficiency of a restart is very important in the face of inevitable failures. The utility of write speed improving middleware would be greatly diminished if it sacrificed acceptable read performance. In this paper we examine the read performance of two write-optimized middleware layers on large parallel machines and compare it to reading data natively in popular file formats.</t>
  </si>
  <si>
    <t>10.1145/1713072.1713079</t>
  </si>
  <si>
    <t>http://doi.acm.org/10.1145/1713072.1713079</t>
  </si>
  <si>
    <t>An in-database streaming solution to multi-camera fusion</t>
  </si>
  <si>
    <t>Chen, Q. and Li, Q. and Hsu, M. and Yu, T.</t>
  </si>
  <si>
    <t>5697 LNCS</t>
  </si>
  <si>
    <t>Multi-camera based video object tracking is a multi-stream data fusion and analysis problem. With the current technology, video analysis software architecture generally separates the analytics layer from the data management layer, which has become the performance bottleneck because of large scaled data transfer, inefficient data access and duplicate data buffering and management. Motivated by providing a convergent platform, we use user-defined Relation Valued Functions (RVFs) to have visual data computation naturally integrated to SQL queries, and pushed down to the database engine; we model complex applications with general graph based data-flows and control-flows at the process level where "actions" are performed by RVFs and "linked" in SQL queries. We further introduce Stream Query Process with stream data input and continuous execution. Our solutions to multi-camera video surveillance also include a new tracking method that is based on P2P time-synchronization of video streams and P2P target fusion. These techniques represent a major shift in process management from one-time execution to data stream driven, open-ended execution, and constitute a novel step to the use of a query engine for running processes, towards the "In-DB Streaming" paradigm. We have prototyped the proposed approaches by extending the open-sourced database engine Postgres, and plan to transfer the implementation to a commercial and proprietary parallel database system. The empirical study in a surveillance setting reveals their advantages in scalability, real-time performance and simplicity. © 2009 Springer.</t>
  </si>
  <si>
    <t>10.1007/978-3-642-03715-3_12</t>
  </si>
  <si>
    <t>https://www.scopus.com/inward/record.uri?eid=2-s2.0-70350587345&amp;doi=10.1007%2f978-3-642-03715-3_12&amp;partnerID=40&amp;md5=a97044a67b816d4b5995392708b3c4cf</t>
  </si>
  <si>
    <t>Hewlett Packard Co., HP Labs., Palo Alto, CA, United States; Hewlett Packard Co., HP Labs., Beijing, China</t>
  </si>
  <si>
    <t>Analysis problems;  Current technology;  Data access;  Data buffering;  Data management;  Data stream;  Database engine;  Empirical studies;  General graph;  In-process;  Model complexes;  Multi-camera video;  Multi-cameras;  Multi-stream;  Parallel database systems;  Performance bottlenecks;  Process levels;  Query engines;  Real time performance;  Running process;  SQL query;  Stream data;  Tracking method;  Video analysis;  Video object tracking;  Video streams;  Visual data, Cameras;  Client</t>
  </si>
  <si>
    <t>Data-intensive visual analysis for cyber-security</t>
  </si>
  <si>
    <t>Pike, W.A. and Best, D.M. and Love, D.V. and Bohn, S.J.</t>
  </si>
  <si>
    <t>Data-Intensive Computing: Architectures, Algorithms, and Applications</t>
  </si>
  <si>
    <t>9780521191951</t>
  </si>
  <si>
    <t>Introduction Protecting communications networks against attacks where the aim is to steal information, disrupt order, or harm critical infrastructure can require the collection and analysis of staggering amounts of data. The ability to detect and respond to threats quickly is a paramount concern across sectors, and especially for critical government, utility, and financial networks. Yet detecting emerging or incipient threats in immense volumes of network traffic requires new computational and analytic approaches. Network security increasingly requires cooperation between human analysts able to spot suspicious events through means such as data visualization and automated systems that process streaming network data in near real-time to triage events so that human analysts are best able to focus their work. This chapter presents a pair of network traffic analysis tools coupled to a computational architecture that enables the high-throughput, real-time visual analysis of network activity. The streaming data pipeline towhich these tools are connected is designed to be easily extensible, allowing newtools to subscribe to data and add their own in-stream analytics. The visual analysis tools themselves – Correlation Layers for Information Query and Exploration (CLIQUE) and Traffic Circle – provide complementary views of network activity designed to support the timely discovery of potential threats in volumes of network data that exceed what is traditionally visualized. CLIQUE uses a behavioral modeling approach that learns the expected activity of actors (such as IP addresses or users) and collections of actors on a network, and compares current activity to this learned model to detect behavior-based anomalies. © Cambridge University Press 2013.</t>
  </si>
  <si>
    <t>10.1017/CBO9780511844409.010</t>
  </si>
  <si>
    <t>https://www.scopus.com/inward/record.uri?eid=2-s2.0-84924088736&amp;doi=10.1017%2fCBO9780511844409.010&amp;partnerID=40&amp;md5=6d4d5f64dc5dafaab63e80c2603b3aad</t>
  </si>
  <si>
    <t>Automation;  Data visualization;  Real time systems, Analytic approach;  Communications networks;  Computational architecture;  Financial networks;  Network activities;  Network traffic analysis;  Potential threats;  Streaming networks, Network security</t>
  </si>
  <si>
    <t>Cambridge University Press</t>
  </si>
  <si>
    <t>Video analytics for indexing, summarization and searching of video archives</t>
  </si>
  <si>
    <t>Trease, H.E.</t>
  </si>
  <si>
    <t>Proceedings of the IASTED International Conference on Signal and Image Processing, SIP 2009</t>
  </si>
  <si>
    <t>Given a video or video archive how does one effectively and quickly summarize, classify, and search the information contained within the data? This paper addresses these issues by describing a process for the automated generation of a table-of-contents and keyword, topic-based index tables that can be used to catalogue, summarize, and search large amounts of video data. Having the ability to index and search the information contained within the videos, beyond just metadata tags, provides a mechanism to extract and identify "useful" content from image and video data.</t>
  </si>
  <si>
    <t>https://www.scopus.com/inward/record.uri?eid=2-s2.0-77954018025&amp;partnerID=40&amp;md5=4c4df764d1229f025ca2c0fbffd34521</t>
  </si>
  <si>
    <t>Lynn Trease, Pacific Northwest National Laboratory, P.O. Box 999, Richland, WA 99352, United States</t>
  </si>
  <si>
    <t>High-throughput video processing;  Parallel computing;  Video analytics;  Video content analysis;  Video finger printing</t>
  </si>
  <si>
    <t>Finger printing;  High-throughput;  Parallel Computing;  Video processing;  Video-content analysis, Imaging systems;  Internet protocols;  Metadata;  Parallel architectures;  Printing;  Video recording;  Video signal processing;  Visual communication, Image processing</t>
  </si>
  <si>
    <t>An In-Database Streaming Solution to Multi-camera Fusion</t>
  </si>
  <si>
    <t>Chen, Qiming and Li, Qinghu and Hsu, Meichun and Yu, Tao</t>
  </si>
  <si>
    <t>5697</t>
  </si>
  <si>
    <t>Multi-camera based video object tracking is a multi-stream data fusion
and analysis problem. With the current technology, video analysis
software architecture generally separates the analytics layer from the
data management layer, which has become the performance bottleneck
because of large scaled data transfer, inefficient data access and
duplicate data buffering and management. Motivated by providing a
convergent platform, we use user-defined Relation Valued Functions
(RVFs) to have visual data computation naturally integrated to SQL
queries, and pushed down to the database engine; we model complex
applications with general graph based data-flows and control-flows at
the process level where ``actions″ are performed by RVFs and
``linked″ in SQL queries. We further introduce Stream Query Process
with stream data input and continuous execution. Our solutions to
multi-camera video surveillance also include a new tracking method that
is based on P2P time-synchronization of video streams and P2P target
fusion.
These techniques represent a major shift in process management from
one-time execution to data stream driven, open-ended execution, and
constitute a novel step to the use of a query engine for running
processes, towards the ``In-DB Streaming″ paradigm.
We have prototyped the proposed approaches by extending the open-sourced
database engine Postgres, and plan to transfer the implementation to a
commercial and proprietary parallel database system. The empirical study
in a surveillance setting reveals their advantages in scalability, real-time performance and simplicity.</t>
  </si>
  <si>
    <t>SPRINGER-VERLAG BERLIN</t>
  </si>
  <si>
    <t>Storing Scientific Workflows in a Database</t>
  </si>
  <si>
    <t>Lacroix, Zoé and Legendre, Christophe and Mousses, Spyro</t>
  </si>
  <si>
    <t>Proc. VLDB Endow.</t>
  </si>
  <si>
    <t>2</t>
  </si>
  <si>
    <t>The use of workflow models to integrate intelligently complex experimental and analytical processes is becoming more and more critical to support scientific discovery. Storing and providing querying capabilities to retrieve, import, re-use, adapt, and reason about workflows are becoming necessary components to workflow architectures supporting collaborative and translational research. We report on the evaluation of ProtocolDB a database that supports workflow design and storage conducted at the Translational Genomics Research Institute (TGen).</t>
  </si>
  <si>
    <t>10.14778/1687553.1687575</t>
  </si>
  <si>
    <t>https://doi.org/10.14778/1687553.1687575</t>
  </si>
  <si>
    <t>VLDB Endowment</t>
  </si>
  <si>
    <t>M. v. d. {Brand} and S. {Roubtsov} and A. {Serebrenik}</t>
  </si>
  <si>
    <t>We present the Software Quality Assessment and Visualization Toolset (SQuAVisiT), a flexible tool for visual software analytics. Visual software analytics supports analytical reasoning about software systems facilitated by interactive visual interfaces. In particular, SQuAVisiT assists software developers, maintainers and assessors in performing quality assurance and maintenance tasks. Flexibility of SQuAVisiT allows for integration of multiple programming languages and variety of analysis and visualization tools.SQuAVisiT has been successfully applied in a number of case studies, ranging from hundreds to thousands KLOC, from homogeneous to heterogeneous systems.</t>
  </si>
  <si>
    <t>10.1109/CSMR.2009.19</t>
  </si>
  <si>
    <t>program diagnostics;program visualisation;software maintenance;software quality;user interfaces;SQuAVisiT;visual software analytics;software quality assessment and visualization toolset;analytical reasoning;software systems;interactive visual interfaces;software development;software maintenance;quality assurance;multiple programming languages;Software tools;Visualization;Software maintenance;Software quality;Software systems;Visual analytics;Computer science;Computer languages;Information analys</t>
  </si>
  <si>
    <t>Vatcha, R. and Lee, S.-W. and Murty, A. and Tolone, W. and Wang, X. and Dou, W. and Chang, R. and Ribarsky, W. and Liu, W. and Chen, S.-E. and Hauser, E.</t>
  </si>
  <si>
    <t>Infrastructure management (and its associated processes) is complex to understand, perform and thus, hard to make efficient and effective informed decisions. The management involves a multi-faceted operation that requires the most robust data fusion, visualization and decision making. In order to protect and build sustainable critical assets, we present our on-going multi-disciplinary large-scale project that establishes the Integrated Remote Sensing and Visualization (IRSV) system with a focus on supporting bridge structure inspection and management. This project involves specific expertise from civil engineers, computer scientists, geographers, and real-world practitioners from industry, local and federal government agencies. IRSV is being designed to accommodate the essential needs from the following aspects: 1) Better understanding and enforcement of complex inspection process that can bridge the gap between evidence gathering and decision making through the implementation of ontological knowledge engineering system; 2) Aggregation, representation and fusion of complex multi-layered heterogeneous data (i.e. infrared imaging, aerial photos and ground-mounted LIDAR etc.) with domain application knowledge to support machine understandable recommendation system; 3) Robust visualization techniques with large-scale analytical and interactive visualizations that support users' decision making; and 4) Integration of these needs through the flexible Service-oriented Architecture (SOA) framework to compose and provide services on-demand. IRSV is expected to serve as a management and data visualization tool for construction deliverable assurance and infrastructure monitoring both periodically (annually, monthly, even daily if needed) as well as after extreme events. © 2009 SPIE.</t>
  </si>
  <si>
    <t>10.1117/12.819159</t>
  </si>
  <si>
    <t>https://www.scopus.com/inward/record.uri?eid=2-s2.0-79959409900&amp;doi=10.1117%2f12.819159&amp;partnerID=40&amp;md5=a56da6a7278ce3066b9cc94ff25b4fa4</t>
  </si>
  <si>
    <t>Dept. of Software and Information Systems, University of North Carolina at Charlotte, 9201 University City Blvd, Charlotte, NC 28223-0001, United States; Dept. of Computer Science, University of North Carolina at Charlotte, 9201 University City Blvd, Charlotte, NC 28223-0001, United States; Charlotte Visualization Center, University of North Carolina at Charlotte, 9201 University City Blvd, Charlotte, NC 28223-0001, United States; Dept. of Civil Engineering, University of North Carolina at Charl</t>
  </si>
  <si>
    <t>Infrastructure management;  Ontological engineering;  Remote sensing;  Serviceoriented architecture;  Visual analytics</t>
  </si>
  <si>
    <t>Aerial photos;  Bridge structures;  Civil engineers;  Computer scientists;  Critical asset;  Data visualization tools;  Extreme events;  Federal Government agencies;  Heterogeneous data;  Informed decision;  Infrastructure managements;  Infrastructure monitoring;  Inspection process;  Interactive visualizations;  Large-scale projects;  Multi-disciplinary;  Multi-layered;  Ontological engineering;  Robust data fusion;  Service Oriented;  Service oriented computing;  Sustainable infrastructure man</t>
  </si>
  <si>
    <t>Willems, N. and van Hage, W.R. and de Vriesc, G. and Janssens, J.H.M. and Malaisé, V.</t>
  </si>
  <si>
    <t>2010</t>
  </si>
  <si>
    <t>24</t>
  </si>
  <si>
    <t>We present an integrated and multidisciplinary approach for analyzing the behavior of moving objects. The results originate from an ongoing research of four different partners from the Dutch Poseidon project (Embedded Systems Institute (2007)), which aims to develop new methods for Maritime Safety and Security (MSS) systems to monitor vessel traffic in coastal areas. Our architecture enables an operator to visually test hypotheses about vessels with time-dependent sensor data and on-demand external knowledge. The system includes the following components: abstraction and simulation of trajectory sensor data, fusion of multiple heterogenous data sources, reasoning, and visual analysis of the combined data sources. We start by extracting segments of consistent movement from simulated or real-world trajectory data, which we store as instances of the Simple Event Model (SEM), an event ontology represented in the Resource Description Framework (RDF). Next, we add data from the web about vessels and geography to enrich the sensor data. This additional information is integrated with the representation of the vessels (actors) and places in SEM. The enriched trajectory data are stored in a knowledge base, which can be further annotated by reasoning and is queried by a visual analytics tool to search for spatiotemporal patterns. Although our approach is dedicated to MSS systems, we expect it to be useful in other domains. © 2010 Taylor &amp; Francis.</t>
  </si>
  <si>
    <t>10.1080/13658816.2010.515029</t>
  </si>
  <si>
    <t>https://www.scopus.com/inward/record.uri?eid=2-s2.0-77957895462&amp;doi=10.1080%2f13658816.2010.515029&amp;partnerID=40&amp;md5=14c3966f443040d049a5eb0b31adc7b4</t>
  </si>
  <si>
    <t>Department of Mathematics and Computer Science, Eindhoven University of Technology, Eindhoven, Netherlands; Web and Media Group, VU University Amsterdam, Amsterdam, Netherlands; Informatics Institute, University of Amsterdam, Amsterdam, Netherlands; Tilburg Centre for Creative Computing, Tilburg University, Tilburg, Netherlands</t>
  </si>
  <si>
    <t>Eventmodeling;  Semantic web;  Trajectory generalization;  Trajectory generation;  Visual analytics</t>
  </si>
  <si>
    <t>integrated approach;  monitoring system;  spatiotemporal analysis;  trajectory;  vessel traffic management system;  visual analysis</t>
  </si>
  <si>
    <t>Hershenson, Mar</t>
  </si>
  <si>
    <t>Although there exists a large amount of work in the field of automated design of analog integrated circuits [1], most of the work focuses on either the electrical design or on the physical design of such circuits. These two steps remain as two distinct processes. It is also well understood that that physical considerations (e.g., matching, proximity effects [2]), especially for 32nm and below, can have an important effect in the performance of analog circuits.
In this paper we present Titan, a platform that allows the simultaneous electrical and physical co-design of custom mixed-signal circuits. The design process in Titan consists in first capturing the electrical and physical design constraints into an analytical form, then using numerical optimization techniques to produce a design that meets the required specifications and finally running verification on the full design over the critical design scenarios. The advantages of such a design environment include:
Easy, semi-automated way of entering constraints -- as opposed to cumbersome schematic &amp; text entry
Shorter design cycles--rather than back-annotating designs with post extracted layout information, designs are effectively pre-annotated with good estimates of physical effects (layout parasitic, proximity effects, &amp;)
Higher quality designs by allowing the co-optimization of both electrical and physical constraints. Physical tradeoffs (e.g., area, length) can be traded-off with top level specifications (e.g., power, jitter)
Effective communication with mask engineers by providing a visual view and a text form of the circuit designers' layout intent
Early estimation of die size requirements and the capability of performing initial system level tradeoffs.</t>
  </si>
  <si>
    <t>10.1145/1735023.1735038</t>
  </si>
  <si>
    <t>http://doi.acm.org/10.1145/1735023.1735038</t>
  </si>
  <si>
    <t>analog, co-design, design</t>
  </si>
  <si>
    <t>Boukhelifa, N. and Chevalier, F. and Fekete, J.-D.</t>
  </si>
  <si>
    <t>VAST 10 - IEEE Conference on Visual Analytics Science and Technology 2010, Proceedings</t>
  </si>
  <si>
    <t>Wikipedia has been built to gather encyclopedic knowledge using a collaborative social process that has proved its effectiveness. However, the workload required for raising the quality and increasing the coverage of Wikipedia is exhausting the community. Based on several participatory design sessions with activeWikipedia contributors (a.k.a. Wikipedians), we have collected a set of measures related to Wikipedia activity that, if available and visualized effectively, could spare a lot of monitoring time to these Wikipedians, allowing them to focus on quality and coverage of Wikipedia instead of spending their time navigating heavily to track vandals and copyright infringements. However, most of these measures cannot be computed on the fly using the available Wikipedia API. Therefore, we have designed an open architecture called WikiReactive to compute incrementally and maintain several aggregated measures on the French Wikipedia. This aggregated data is available as a Web Service and can be used to overlay information on Wikipedia articles through Wikipedia Skins or for new services for Wikipedians or people studying Wikipedia. This article describes the architecture, its performance and some of its uses. ©2010 IEEE.</t>
  </si>
  <si>
    <t>10.1109/VAST.2010.5652896</t>
  </si>
  <si>
    <t>https://www.scopus.com/inward/record.uri?eid=2-s2.0-78650942889&amp;doi=10.1109%2fVAST.2010.5652896&amp;partnerID=40&amp;md5=01b7e0956d5cad1483816c0327d53e09</t>
  </si>
  <si>
    <t>Microsoft Research, INRIA Joint Centre, France; INRIA, France</t>
  </si>
  <si>
    <t>Database management [H.2.1]: Logical design - Schema and subschema;  Database management [H.2.4]: System - Query processing;  Information storage and retrieval [H.3.5]: Online information services - Web-based services</t>
  </si>
  <si>
    <t>Copyright infringement;  Database management;  Encyclopedic knowledge;  Information storage and retrieval;  Logical design;  Monitoring time;  New services;  On the flies;  Open architecture;  Participatory design;  Social process;  Time aggregation;  Visual analytics;  Wikipedia, Computer architecture;  Database systems;  Graphical user interfaces;  Information retrieval;  Information services;  Logic design;  Management information systems;  Network architecture;  Query processing;  Visualizat</t>
  </si>
  <si>
    <t>New Tools for Statistical Point Pattern Analysis on Networks with Large Datasets</t>
  </si>
  <si>
    <t>Anselin, Luc and Rey, Serge and Winslow, Andrew</t>
  </si>
  <si>
    <t>This paper presents preliminary results from a multi-year research project on "Flexible Geospatial Visual Analytics and Simulation Technologies to Enhance Criminal Justice Decision Support Systems." We discuss and apply several new geospatial technology tools for exploratory spatial data analysis developed at the GeoDa Center for Geospatial Analysis and Computation. The focus of this paper is on local crime hotspot analysis that takes network structures (such as streets) into account. The incorporation of networks overcomes the limitation of traditionally applied cluster methods, which assume that an event can be located anywhere. However, in practice, there are often limitations to the possible locations of crimes that are constrained by or related to street networks. Further, the featured tools work efficiently with large datasets, leverage the parallel architecture of modern desktop CPUs, work on Windows and Mac platforms, are user-friendly and do not require the installation of additional software. The benefits of taking networks into account for hotspot analysis are illustrated in case studies using crime data from police departments of the City of Mesa, AZ and Tempe, AZ.</t>
  </si>
  <si>
    <t>10.1145/1823854.1823922</t>
  </si>
  <si>
    <t>http://doi.acm.org/10.1145/1823854.1823922</t>
  </si>
  <si>
    <t>VAP/VAT: Video analytics platform and test bed for testing and deploying video analytics</t>
  </si>
  <si>
    <t>Gorodnichy, D.O. and Dubrofsky, E.</t>
  </si>
  <si>
    <t>7709</t>
  </si>
  <si>
    <t>Deploying Video Analytics in operational environments is extremely challenging. This paper presents a methodological approach developed by the Video Surveillance and Biometrics Section (VSB) of the Science and Engineering Directorate (S&amp;E) of the Canada Border Services Agency (CBSA) to resolve these problems. A three-phase approach to enable VA deployment within an operational agency is presented and the Video Analytics Platform and Testbed (VAP/VAT) developed by the VSB section is introduced. In addition to allowing the integration of third party and in-house built VA codes into an existing video surveillance infrastructure, VAP/VAT also allows the agency to conduct an unbiased performance evaluation of the cameras and VA software available on the market. VAP/VAT consists of two components: EventCapture, which serves to Automatically detect a "Visual Event", and EventBrowser, which serves to Display &amp; Peruse of "Visual Details" captured at the "Visual Event". To deal with Open architecture as well as with Closed architecture cameras, two video-feed capture mechanisms have been developed within the EventCapture component: IPCamCapture and ScreenCapture. © 2010 Copyright SPIE - The International Society for Optical Engineering.</t>
  </si>
  <si>
    <t>10.1117/12.849803</t>
  </si>
  <si>
    <t>https://www.scopus.com/inward/record.uri?eid=2-s2.0-79953720010&amp;doi=10.1117%2f12.849803&amp;partnerID=40&amp;md5=f03d95123bc9d3d27420aac601a52a78</t>
  </si>
  <si>
    <t>Video Surveillance and Biometrics Section, Science and Engineering Directorate, Canada Border Services Agency, 14 Colonnade Rd, Ottawa, ON K2E 7M6, Canada</t>
  </si>
  <si>
    <t>Cameras;  CCTV;  Face Recognition in Video;  Video Analytics;  Video Surveillance</t>
  </si>
  <si>
    <t>CCTV;  Methodological approach;  Open architecture;  Operational environments;  Performance evaluation;  Science and engineering;  Third parties;  Two-component;  Video Analytics;  Video Surveillance, Biometrics;  Cameras;  Computer architecture;  Equipment testing;  Face recognition;  Monitoring;  Security of data;  Test facilities;  Visualization, Security systems</t>
  </si>
  <si>
    <t>S. {Kenderdine}</t>
  </si>
  <si>
    <t>This paper describes a series of transdisciplinary research projects in five large-scale, interactive visualization architectures. These immersive architectures and their associated visual, sonic and algorithmic techniques offer compelling means for mapping and remediating the tangible, intangible and abstract aspects of culture and heritage landscapes. This paper brings these unique systems and the installations developed for them together for the first time. The task here is to highlight the strategies for embodied, kinaesthetic, multisensory and collaborative engagement as powerful ways to reformulate narrative made possible through these stereographic, panoramic, situated interfaces.</t>
  </si>
  <si>
    <t>10.1109/IV.2010.63</t>
  </si>
  <si>
    <t>augmented reality;interactive video;immersive visualization architecture;transdisciplinary research project;interactive visualization architecture;kinaesthetic;multisensory;collaborative engagement;stereographic;Cultural differences;Media;Visual analytics;Computer architecture;Art;augmented reality;immersive architecture;interaction;kinaesthetic;post-processural archaeology;museums;situated media;narrative;cultural heritage;visual analytics</t>
  </si>
  <si>
    <t>Shahin, Mojtaba and Liang, Peng and Khayyambashi, Mohammad Reza</t>
  </si>
  <si>
    <t>Concentrating on components and connectors in traditional approaches to document software architecture causes the problems, such as high costs for architecture change and erode during architecture evolution. These problems result in a tendency to record architectural design decisions and their rationale made throughout architecting process. This tendency encourages practitioners and researchers to develop various models and related tools to model, capture, manage, share, and (re)use architectural design decisions. But there still remains a need to visualize and explore architectural design decisions due to the huge number of decisions and relationships among them in large and complex systems development. In this paper, we first make a survey on tools that support visualization of architectural design decisions, their features and deficiencies. Second we investigate how Compendium tool can be employed as a general tool to visualize architectural design decisions and their rationale. Last we present how the visualization by Compendium can improve the understandability and support the communication of architectural design in architecting process.</t>
  </si>
  <si>
    <t>10.1145/1833335.1833348</t>
  </si>
  <si>
    <t>http://doi.acm.org/10.1145/1833335.1833348</t>
  </si>
  <si>
    <t>architectural design decision, design rationale, rationale visualization, software architecture</t>
  </si>
  <si>
    <t>D. {Overby} and J. {Keyser} and J. {Wall}</t>
  </si>
  <si>
    <t>We present a custom visual analytics system developed in conjunction with the test and evaluation community of the US Army. We designed and implemented a visual programming environment for configuring a variety of interactive visual analysis capabilities. Our abstraction of the visualization process is based on insights gained from interviews conducted with expert users. We show that this model allowed analysts to implement multiple visual analysis capabilities for network performance, anomalous sensor activity, and engagement results. Long-term interaction with expert users led to development of several custom visual analysis techniques. We have conducted training sessions with expert users, and are working to evaluate the success of our work based on performance metrics captured in a semi-automated fashion during these training sessions. We have also integrated collaborative analysis features such as annotations and shared content.</t>
  </si>
  <si>
    <t>10.1109/VAST.2010.5650219</t>
  </si>
  <si>
    <t>data analysis;data visualisation;interactive systems;software architecture;user interfaces;visual programming;visual analytics system;ProDV;visual programming;performance metrics;collaborative analysis;Data visualization;Visual analytics;Communities;Analytical models;Training;Data models;Visualization system and toolkit design</t>
  </si>
  <si>
    <t>The justification for software architectural design decisions made throughout the architecting process is necessary for understanding, (re)using, communicating, and modifying an architecture design. Although there are many existing tools to capture, store, manage, and share the architectural design decisions explicitly, there still remains a need to visualize and explore architectural design decisions and their underlying rationale. This paper investigates how Compendium tool can be employed to visualize architectural design decisions and their rationale, in order to improve the understandability and promote the communication of architectural design decisions.</t>
  </si>
  <si>
    <t>10.1145/1774088.1774577</t>
  </si>
  <si>
    <t>http://doi.acm.org/10.1145/1774088.1774577</t>
  </si>
  <si>
    <t>architectural design decision, compendium tool, design rationale</t>
  </si>
  <si>
    <t>O artigo apresenta os princípios de Design Arquitetural.</t>
  </si>
  <si>
    <t>Ferramenta analítica do processo de definição arquitetural.</t>
  </si>
  <si>
    <t>Grochow, K. and Howe, B. and Stoermer, M. and Barga, R. and Lazowska, E.</t>
  </si>
  <si>
    <t>6187 LNCS</t>
  </si>
  <si>
    <t>Science is becoming data-intensive, requiring new software architectures that can exploit resources at all scales: local GPUs for interactive visualization, server-side multi-core machines with fast processors and large memories, and scalable, pay-as-you-go cloud resources. Architectures that seamlessly and flexibly exploit all three platforms are largely unexplored. Informed by a long-term collaboration with ocean scientists, we articulate a suite of representative visual data analytics workflows and use them to design and implement a multi-tier immersive visualization system. We then analyze a variety of candidate architectures spanning all three platforms, articulate their tradeoffs and requirements, and evaluate their performance. We conclude that although "pushing the computation to the data" is generally the optimal strategy, no one single architecture is optimal in all cases and client-side processing cannot be made obsolete by cloud computing. Rather, rich visual data analytics applications benefit from access to a variety of cross-scale, seamless "client + cloud" architectures. © 2010 Springer-Verlag Berlin Heidelberg.</t>
  </si>
  <si>
    <t>10.1007/978-3-642-13818-8_10</t>
  </si>
  <si>
    <t>https://www.scopus.com/inward/record.uri?eid=2-s2.0-77955030815&amp;doi=10.1007%2f978-3-642-13818-8_10&amp;partnerID=40&amp;md5=56de9996478453cde5e6ab23a8dfbb48</t>
  </si>
  <si>
    <t>Computer Science Department, University of Washington, Seattle, WA 98195, United States; Center for Environmental Visualization, Ocean Sciences Building, 1492 N.E. Boat Street, Seattle, WA 98195, United States; Microsoft Research, Microsoft Corporation, PO Box 91017, Redmond, WA 98073, United States</t>
  </si>
  <si>
    <t>Cloud computing;  Immersive visualization;  Interactive visualizations;  Multi core;  Multi-tier;  Ocean science;  Optimal strategies;  Pay-as-you-go;  Visual data;  Work-flows, Data visualization;  Distributed computer systems;  Management information systems;  Oceanography;  Optimization;  Program processors;  Visualization, Software architecture</t>
  </si>
  <si>
    <t>O método de teste de arquitetura pode me servir.</t>
  </si>
  <si>
    <t>An integrated approach for visual analysis of a multisource movingobjects knowledge base</t>
  </si>
  <si>
    <t>Willems, Niels and van Hage, Willem Robert and de Vries, Gerben andJanssens, Jeroen H. M. and Malaise, Veronique</t>
  </si>
  <si>
    <t>We present an integrated and multidisciplinary approach for analyzing
the behavior of moving objects. The results originate from an ongoing
research of four different partners from the Dutch Poseidon project
(Embedded Systems Institute (2007)), which aims to develop new methods
for Maritime Safety and Security (MSS) systems to monitor vessel traffic
in coastal areas. Our architecture enables an operator to visually test
hypotheses about vessels with time-dependent sensor data and on-demand
external knowledge. The system includes the following components:
abstraction and simulation of trajectory sensor data, fusion of multiple
heterogenous data sources, reasoning, and visual analysis of the
combined data sources. We start by extracting segments of consistent
movement from simulated or real-world trajectory data, which we store as
instances of the Simple Event Model (SEM), an event ontology represented
in the Resource Description Framework (RDF). Next, we add data from the
web about vessels and geography to enrich the sensor data. This
additional information is integrated with the representation of the
vessels (actors) and places in SEM. The enriched trajectory data are
stored in a knowledge base, which can be further annotated by reasoning
and is queried by a visual analytics tool to search for spatiotemporal
patterns. Although our approach is dedicated to MSS systems, we expect
it to be useful in other domains.</t>
  </si>
  <si>
    <t>Willems, N (Reprint Author), Eindhoven Univ Technol, Dept Math \&amp; Comp Sci, POB 513, NL-5600 MB Eindhoven, Netherlands.Willems, Niels, Eindhoven Univ Technol, Dept Math \&amp; Comp Sci, NL-5600 MB Eindhoven, Netherlands.van Hage, Willem Robert; Malaise, Veronique, Vrije Univ Amsterdam, Web \&amp; Media Grp, Amsterdam, Netherlands.de Vries, Gerben, Univ Amsterdam, Inst Informat, Amsterdam, Netherlands.Janssens, Jeroen H. M., Tilburg Univ, Tilburg Ctr Creat Comp, NL-5000 LE Tilburg, Netherlands.</t>
  </si>
  <si>
    <t>trajectory generation; trajectory generalization; event modeling;semantic web; visual analytics</t>
  </si>
  <si>
    <t>Kenderdine, S.</t>
  </si>
  <si>
    <t>Proceedings of the International Conference on Information Visualisation</t>
  </si>
  <si>
    <t>This paper describes a series of transdisciplinary research projects in five large-scale, interactive visualization architectures. These immersive architectures and their associated visual, sonic and algorithmic techniques offer compelling means for mapping and remediating the tangible, intangible and abstract aspects of culture and heritage landscapes. This paper brings these unique systems and the installations developed for them together for the first time. The task here is to highlight the strategies for embodied, kinaesthetic, multisensory and collaborative engagement as powerful ways to reformulate narrative made possible through these stereographic, panoramic, situated interfaces. © 2010 IEEE.</t>
  </si>
  <si>
    <t>https://www.scopus.com/inward/record.uri?eid=2-s2.0-78449307252&amp;doi=10.1109%2fIV.2010.63&amp;partnerID=40&amp;md5=469a141fe5070d82a740c5cab97cc267</t>
  </si>
  <si>
    <t>Department of Chinese, Translation and Linguistics, School of Creative Media, Hong Kong; Research Applied Laboratory of Interactvie Visualization and Embodiment, City University, Hong Kong, Hong Kong</t>
  </si>
  <si>
    <t>Augmented reality;  Cultural heritage;  Immersive architecture;  Interaction;  Kinaesthetic;  Museums;  Narrative;  Post-processural archaeology;  Situated media;  Visual analytics</t>
  </si>
  <si>
    <t>Cultural heritages;  Immersive;  Interaction;  Kinaesthetic;  Narrative;  Post-processural archaeology;  Situated media;  Visual analytics, Augmented reality;  History;  Virtual reality, Visualization</t>
  </si>
  <si>
    <t>2nd EU- Korea Conference on Science and Technology, EKC 2009</t>
  </si>
  <si>
    <t>Springer Proceedings in Physics</t>
  </si>
  <si>
    <t>135</t>
  </si>
  <si>
    <t>The proceedings contain 23 papers. The special focus in this conference is on Science and Technology. The topics include: Uniaxial compressive behaviour of carbon fibre-epoxy laminates – part 1: Unnotched; fabrication of three-dimensional magnetic microcomponents; a multi-agent emotion generating system for mobile robots system; quality prediction for a fed-batch fermentation process using multi-block PLS; constrained sintering stress-review; uniaxial compressive behaviour of carbon fibre-epoxy laminates – part 2: Notched; comparative study of risk assessment approaches based on different methods for deriving DNEL and PNEC of chemical mixtures; search for new physics with AMS-02 transition radiation detector; application of bioelectrochemical process (BES) for electricity generation and sustainable wastewater treatment; the state of the art of visual analytics; development of analytical algorithm for the performance analysis of power train system of an electric vehicle; stochastic gene expression model base gene regulatory networks; the concentrations of circulating plasma oxytocin and the pattern of oxytocin release in mare during oestrus and after ovulation; trend of mathematical models in microbial fuel cell for environmental energy refinery from waste/water; optimization methodology of low carbon mixed energy systems using the bees algorithm; technology co-evolution analysis in the energy sector; optimal operation system of the integrated district heating system with multiple regional branches; a research on the application method for renewable energy complex system for school buildings; green architecture analysis of the tendency of green architecture in France; an analysis of the plans to reduce demand for energy and introduce renewable energy systems in innovation cities.</t>
  </si>
  <si>
    <t>https://www.scopus.com/inward/record.uri?eid=2-s2.0-85032888189&amp;partnerID=40&amp;md5=0df1a469c4ae74b01b52c9211283e0f6</t>
  </si>
  <si>
    <t>Springer Science and Business Media, LLC</t>
  </si>
  <si>
    <t>Cyber Security, Situation Management, and Impact Assessment II; and Visual Analytics for Homeland Defense and Security II</t>
  </si>
  <si>
    <t>The proceedings contain 30 papers. The topics discussed include: human-centered information fusion: the emerging role of humans in situation awareness; PORTENT: predator aware situation assessment for wireless sensor network surveillance applications; improving situation awareness using a hub architecture for friendly force tracking; task-oriented situation recognition; toward a theoretical framework for trustworthy cyber sensing; attack detection in unattended sensor networks; generation of high-performance protocol-aware analyzers with applications in intrusion detection systems; synchronization properties of cyber behaviors; survey of cyber security issues in smart grids; wide-area situation awareness in electric power grid; fuzzy logic for determination of crack severity in defense applications; and incorporating time and spatial-temporal reasoning into situation management.</t>
  </si>
  <si>
    <t>https://www.scopus.com/inward/record.uri?eid=2-s2.0-79953682248&amp;partnerID=40&amp;md5=5a2a9c719451ac984ce83b02283685e1</t>
  </si>
  <si>
    <t>Symposium on Cartography and Geoinformatics for Early Warning and Emergency Management: Towards Better Solutions, 2009</t>
  </si>
  <si>
    <t>Lecture Notes in Geoinformation and Cartography</t>
  </si>
  <si>
    <t>The proceedings contain 29 papers. The special focus in this conference is on Cartography and Geoinformatics for Early Warning and Emergency Management. The topics include: GMES services for conflict prevention and mitigation: Supporting the DG RELEX in mission planning; Mobilizing multi-source geospatial information for EW and EM: Maximize sharing, enhance flexibility, and minimize costs; Metainformation in crisis management architecture – theoretical approaches, INSPIRE solution; collaborative post-disaster damage mapping via geo web services; Decision support for tsunami early warning in Indonesia: The role of OGC standards; a service-based architecture for the interoperability of heterogeneous sensor data: A case study on early warning; development of a coupled geoinformation and simulation system for early warning; multi-criteria evaluation for emergency management in spatial data infrastructures; spatial information for disaster management using examples from Istanbul; field tracking tool: A collaborative framework from the field to the decision makers; practical experience with a contextual map service; cartography and geoinformation for early warning and emergency management; process support and adaptive geovisualisation in emergency management; perceptions of various cartographic representations under specific conditions; research of students’ cartographical knowledge in early warning and crisis management; geovisual analytics tools for communicating emergency and early warning; kernel density estimations for visual analysis of emergency response data; monitoring and comparing: A cartographic web application for real-time visualization of hydrological data; designing map keys for crisis management on the regional operational and informational centre level: Monitoring transport of dangerous goods via contextual visualisation; rapid population maps for crisis response; introduction.</t>
  </si>
  <si>
    <t>https://www.scopus.com/inward/record.uri?eid=2-s2.0-85037357059&amp;partnerID=40&amp;md5=f0c1daf3c9eee3ae7625e894baf15ab2</t>
  </si>
  <si>
    <t>Springer Berlin Heidelberg</t>
  </si>
  <si>
    <t>Dynamic Cloud Simulation Using Cellular Automata and Texture Splatting</t>
  </si>
  <si>
    <t>Upchurch, Eric M. and Semwal, Sudhanshu K.</t>
  </si>
  <si>
    <t>Visually convincing simulation of natural environments and natural phenomena has been a goal of computer graphics for decades, and has broad applications in both modeling environments and entertainment venues. Natural phenomena have a wide scope, ranging from water surfaces, fire, smoke, and clouds, to individual flora and forests of trees. Clouds in particular represent a challenge for modelers, since their formation, extinction, and movement are amorphous and dynamic in nature. This paper outlines a computationally inexpensive, real-time method for the simulation of clouds using cellular automata. The base model, as put forth by Dobashi et al. [1] is extended to incorporate cloud textures sampled from actual images of cloud systems. The simulation model is also extended with an enhanced wind model for more organic cloud movement. Furthermore, a graphical user interface for manipulating simulation and cloud model rendering parameter values is provided, so that users may interactively control the simulation and its rendered results.</t>
  </si>
  <si>
    <t>http://dl.acm.org/citation.cfm?id=1999416.1999450</t>
  </si>
  <si>
    <t>animation, cellular automata, environmental science, graphics, volume rendering</t>
  </si>
  <si>
    <t>Society for Computer Simulation International</t>
  </si>
  <si>
    <t>Quality-aware Segment Transmission Scheduling in Peer-to-peer Streaming Systems</t>
  </si>
  <si>
    <t>Hsu, Cheng-Hsin and Hefeeda, Mohamed</t>
  </si>
  <si>
    <t>In peer-to-peer (P2P) mesh-based streaming systems, each video sequence is typically divided into segments, which are then streamed from multiple senders to a receiver. The receiver needs to coordinate the senders by specifying a transmission schedule for each of them. We consider the scheduling problem in both live and on-demand P2P streaming systems. We formulate the problem of scheduling segment transmission in order to maximize the perceived video quality of the receiver. We prove that this problem is NP-Complete. We present an integer linear programming (ILP) formulation for this problem, and we optimally solve it using an ILP solver. This optimal solution, however, is computationally expensive and is not suitable for real-time streaming systems. Thus, we propose a polynomial-time approximation algorithm, which yields transmission schedules with analytical guarantees on the worst-case performance. More precisely, we show that the approximation factor is at most 3, compared to the absolutely optimal solution as a benchmark. We implement the proposed approximation and optimal algorithms in a packet-level simulator for P2P streaming systems. We also implement two other scheduling algorithms proposed in the literature and used in popular P2P streaming systems. By simulating large P2P systems and streaming nine real video sequences with diverse visual and motion characteristics, we demonstrate that our proposed approximation algorithm: (i) produces near-optimal perceived video quality, (ii) can run in real time, and (iii) outperforms other algorithms in terms of perceived video quality, smoothness of the rendered videos, and balancing the load across sending peers. For example, our simulation results indicate that the proposed algorithm outperforms heuristic algorithms used in current systems by up to 8 dB in perceived video quality and up to 20% in continuity index.</t>
  </si>
  <si>
    <t>10.1145/1730836.1730857</t>
  </si>
  <si>
    <t>http://doi.acm.org/10.1145/1730836.1730857</t>
  </si>
  <si>
    <t>optimization, peer-to-peer streaming, perceived video quality, transmission scheduling, video streaming</t>
  </si>
  <si>
    <t>Immersive visualization architectures and situated embodiments ofculture and heritage</t>
  </si>
  <si>
    <t>Kenderdine, Sarah</t>
  </si>
  <si>
    <t>This paper describes a series of transdisciplinary research projects in
five large-scale, interactive visualization architectures. These
immersive architectures and their associated visual, sonic and
algorithmic techniques offer compelling means for mapping and
remediating the tangible, intangible and abstract aspects of culture and
heritage landscapes. This paper brings these unique systems and the
installations developed for them together for the first time. The task
here is to highlight the strategies for embodied, kinaesthetic, multisensory and collaborative engagement as powerful ways to
reformulate narrative made possible through these stereographic, panoramic, situated interfaces.</t>
  </si>
  <si>
    <t>Kenderdine, S (Reprint Author), City Univ Hong Kong, Dept Chinese Translat \&amp; Linguist, Sch Creat Media, Hong Kong, Hong Kong, Peoples R China.Kenderdine, Sarah, City Univ Hong Kong, Dept Chinese Translat \&amp; Linguist, Sch Creat Media, Hong Kong, Hong Kong, Peoples R China.Kenderdine, Sarah, City Univ Hong Kong, Res Appl Lab Interactvie Visualizat \&amp; Embodiment, Hong Kong, Hong Kong, Peoples R China.</t>
  </si>
  <si>
    <t>augmented reality; immersive architecture; interaction; kinaesthetic;post-processural archaeology; museums; situated media; narrative;cultural heritage; visual analytics</t>
  </si>
  <si>
    <t>Scaling Virtual Worlds: Simulation Requirements and Challenges</t>
  </si>
  <si>
    <t>Liu, Huaiyu and Bowman, Mic and Adams, Robert and Hurliman, John and Lake, Dan</t>
  </si>
  <si>
    <t>Virtual worlds use simulation to create a fully-immersive 3D space in which users interact and collaborate in real time. It is still a great challenge to scale virtual worlds to provide rich user experiences, high level of realism, and innovative usages. There are three unique simulation requirements in scaling virtual worlds: (1) large-scale, real time and perpetual simulations with distributed interaction, (2) simultaneous visualization for many endpoints with unique perspectives, and (3) multiple simulation engines with different operation characteristics. In this paper, we review the challenges in meeting these requirements, present the scalability barriers we observed in current virtual worlds, and discuss potential virtual world architecture and solutions to address the challenges and overcome the barriers.</t>
  </si>
  <si>
    <t>http://dl.acm.org/citation.cfm?id=2433508.2433600</t>
  </si>
  <si>
    <t>Winter Simulation Conference</t>
  </si>
  <si>
    <t>Text-to-query: Dynamically Building Structured Analytics to Illustrate Textual Content</t>
  </si>
  <si>
    <t>Thollot, Raphaël and Brauer, Falk and Barczynski, Wojciech M. and Aufaure, Marie-Aude</t>
  </si>
  <si>
    <t>10.1145/1754239.1754255</t>
  </si>
  <si>
    <t>http://doi.acm.org/10.1145/1754239.1754255</t>
  </si>
  <si>
    <t>application, data analysis context, dictionaries, query, recommendation, unstructured</t>
  </si>
  <si>
    <t>Grochow, Keith and Howe, Bill and Stoermer, Mark and Barga, Roger andLazowska, Ed</t>
  </si>
  <si>
    <t>6187</t>
  </si>
  <si>
    <t>Science is becoming data-intensive, requiring new software architectures
that can exploit resources at all scales: local GPUs for interactive
visualization, server-side multi-core machines with fast processors and
large memories, and scalable, pay-as-you-go cloud resources.
Architectures that seamlessly and flexibly exploit all three platforms
are largely unexplored. Informed by a long-term collaboration with ocean
scientists, we articulate a suite of representative visual data
analytics workflows and use them to design and implement a multi-tier
immersive visualization system. We then analyze a variety of candidate
architectures spanning all three platforms, articulate their tradeoffs
and requirements, and evaluate their performance. We conclude that
although ``pushing the computation to the data″ is generally the
optimal strategy, no one single architecture is optimal in all cases and
client-side processing cannot be made obsolete by cloud computing.
Rather, rich visual data analytics applications benefit from access to a
variety of cross-scale, seamless ``client + cloud″ architectures.</t>
  </si>
  <si>
    <t>Grochow, K (Reprint Author), Univ Washington, Dept Comp Sci, Seattle, WA 98195 USA.Grochow, Keith; Howe, Bill; Lazowska, Ed, Univ Washington, Dept Comp Sci, Seattle, WA 98195 USA.Stoermer, Mark, Ctr Environm Visualizat, Seattle, WA 98195 USA.Barga, Roger, Microsoft Corp, Microsoft Res, Redmond, WA 98073 USA.</t>
  </si>
  <si>
    <t>N. {Boukhelifa} and F. {Chevalier} and J. {Fekete}</t>
  </si>
  <si>
    <t>Wikipedia has been built to gather encyclopedic knowledge using a collaborative social process that has proved its effectiveness. However, the workload required for raising the quality and increasing the coverage of Wikipedia is exhausting the community. Based on several participatory design sessions with active Wikipedia contributors (a.k.a. Wikipedians), we have collected a set of measures related to Wikipedia activity that, if available and visualized effectively, could spare a lot of monitoring time to these Wikipedians, allowing them to focus on quality and coverage of Wikipedia instead of spending their time navigating heavily to track vandals and copyright infringements. However, most of these measures cannot be computed on the fly using the available Wikipedia API. Therefore, we have designed an open architecture called WikiReactive to compute incrementally and maintain several aggregated measures on the French Wikipedia. This aggregated data is available as a Web Service and can be used to overlay information on Wikipedia articles through Wikipedia Skins or for new services for Wikipedians or people studying Wikipedia. This article describes the architecture, its performance and some of its uses.</t>
  </si>
  <si>
    <t>application program interfaces;data visualisation;query processing;Web services;real-time aggregation;Wikipedia data;visual analytics;encyclopedic knowledge;collaborative social process;participatory design sessions;copyright infringements;Wikipedia API;WikiReactive;French Wikipedia;Web Service;Wikipedia skins;Wikipedia articles;Encyclopedias;Internet;Electronic publishing;Data visualization;Databases;Measurement;Information Storage and Retrieval [H.3.5]: Online Information Services-Web-based se</t>
  </si>
  <si>
    <t>D. A. {Gómez-Aguilar} and M. Á. {Conde-González} and R. {Therón} and F. J. {Garcia-Penalvo}</t>
  </si>
  <si>
    <t>Despite the development of contents specifically for LMS, and in spite of the various features they provide, the knowledge of the actual use made by individual participants is emerging as a unavoidable necessity, so as to ensure proper operation and effective use of LMS. Moreover, the use of highly interactive visual tools can provide the benefit of understanding the educational process recorded in the database associated with the current platforms. However, there exists the problem of the integration, or not, with the LMS and therefore the transparent retrieval information and usage of these tools for the students as well as tutors.</t>
  </si>
  <si>
    <t>10.1109/ICALT.2010.150</t>
  </si>
  <si>
    <t>computer aided instruction;content management;data visualisation;information retrieval;Web services;information Retrieval;Moodle data visualization;LMS;interactive visual tools;educational process;database;learning management systems;Service oriented architecture;Electronic learning;Data visualization;Least squares approximation;Visual analytics;e-learning;CMS;visualization;web services</t>
  </si>
  <si>
    <t>Gallant, Scott and Gaughan, Chris</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</si>
  <si>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t>
  </si>
  <si>
    <t>http://dl.acm.org/citation.cfm?id=2433508.2433692</t>
  </si>
  <si>
    <t>Gorodnichy, Dmitry O. and Dubrofsky, Elan</t>
  </si>
  <si>
    <t>Deploying Video Analytics in operational environments is extremely
challenging. This paper presents a methodological approach developed by
the Video Surveillance and Biometrics Section (VSB) of the Science and
Engineering Directorate (S\&amp;E) of the Canada Border Services Agency
(CBSA) to resolve these problems. A three-phase approach to enable VA
deployment within an operational agency is presented and the Video
Analytics Platform and Testbed (VAP/VAT) developed by the VSB section is
introduced. In addition to allowing the integration of third party and
in-house built VA codes into an existing video surveillance
infrastructure, VAP/VAT also allows the agency to conduct an unbiased
performance evaluation of the cameras and VA software available on the
market. VAP/VAT consists of two components: EventCapture, which serves
to Automatically detect a ``Visual Event″, and EventBrowser, which
serves to Display \&amp; Peruse of ``Visual Details″ captured at the
``Visual Event″. To deal with Open architecture as well as with
Closed architecture cameras, two video-feed capture mechanisms have been
developed within the EventCapture component: IPCamCapture and
ScreenCapture.</t>
  </si>
  <si>
    <t>Gorodnichy, DO (Reprint Author), Canada Border Serv Agcy, Sci \&amp; Engn Directorate, Video Surveillance \&amp; Biometr Sect, 14 Colonnade Rd, Ottawa, ON K2E 7M6, Canada.Gorodnichy, Dmitry O.; Dubrofsky, Elan, Canada Border Serv Agcy, Sci \&amp; Engn Directorate, Video Surveillance \&amp; Biometr Sect, Ottawa, ON K2E 7M6, Canada.</t>
  </si>
  <si>
    <t>Video Surveillance; Video Analytics; Cameras; CCTV; Face Recognition inVideo</t>
  </si>
  <si>
    <t>SPIE-INT SOC OPTICAL ENGINEERING</t>
  </si>
  <si>
    <t>Ho, Q. and Lundblad, P. and Åström, T. and Jern, M.</t>
  </si>
  <si>
    <t>2011</t>
  </si>
  <si>
    <t>7868</t>
  </si>
  <si>
    <t>We introduce a framework and class library (GAV Flash) implemented in Adobe's ActionScript, designed with the intention to significantly shorten the time and effort needed to develop customized web-enabled applications for visual analytics or geo-visual analytics tasks. Through an atomic layered component architecture, GAV Flash provides a collection of common geo- and information visualization representations extended with motion behavior including scatter matrix, extended parallel coordinates, table lens, choropleth map and treemap, integrated in a multiple, time-linked layout. Versatile interaction methods are drawn from many data visualization research areas and optimized for dynamic web visualization of spatio-temporal and multivariate data. Based on layered component thinking and the use of programming interface mechanism the GAV Flash architecture is open and facilitates the creation of new or improved versions of existing components so that ideas can be tried out or optimized rapidly in a fully functional environment. Following the Visual Analytics mantra, a mechanism "snapshot" for saving the explorative results of a reasoning process is developed that aids collaboration and publication of gained insight and knowledge embedded as dynamic visualizations in blogs or web pages with associative metadata or "storytelling". © 2011 SPIE-IS&amp;T.</t>
  </si>
  <si>
    <t>10.1117/12.872250</t>
  </si>
  <si>
    <t>https://www.scopus.com/inward/record.uri?eid=2-s2.0-79951866713&amp;doi=10.1117%2f12.872250&amp;partnerID=40&amp;md5=016bf427d2f8bcbc7192526c5bad9eaf</t>
  </si>
  <si>
    <t>National Center for Visual Analytics (NCVA), Dept. of Science and Technology, Linköping Univ., SE-581 83 Linköping, Sweden</t>
  </si>
  <si>
    <t>Geovisual analytics;  Layered component architecture;  Multiple-linked views;  Storytelling;  Web-enabled visualization toolkit</t>
  </si>
  <si>
    <t>Component architectures;  Geovisual analytics;  Multiple-linked views;  Storytelling;  Web-enabled visualization toolkit, Architecture;  Data handling;  Dynamics;  Functional programming;  Information systems;  Metadata;  Optimization;  Visualization, Data visualization</t>
  </si>
  <si>
    <t>Contingency visualization for real-time decision support in grid operation</t>
  </si>
  <si>
    <t>Huang, Z. and Chen, Y. and Greitzer, F.L. and Eubank, R.</t>
  </si>
  <si>
    <t>IEEE Power and Energy Society General Meeting</t>
  </si>
  <si>
    <t>Contingency analysis is a key function in control centers to assess the impact of various combinations of power system component failures based on state estimates. Today's practice analyzes only a limited set of contingency cases and lacks of capabilities in presenting the results in a way that is easy to be understood by grid operators in a short time frame of seconds to minutes. This limits the ability to operate the power grid for better reliability and efficiency. Faster analysis of more cases is required to safely and reliably operate today's power grids which have a less margin and more intermittent renewable energy sources. This paper explores the advancements in high performance computing and visual analytics for improving the computational speed and the information representation in contingency analysis. A framework of advanced contingency analysis is proposed. Case studies using the Western Electricity Coordinating Council (WECC) system are presented to demonstrate the feasibility of the proposed framework. Comparative assessment by real power grid operators has been performed as part of a WECC operator training class. The assessment results demonstrate the validity of the proposed contingency analysis and visualization approach. © 2011 IEEE.</t>
  </si>
  <si>
    <t>10.1109/PES.2011.6039887</t>
  </si>
  <si>
    <t>https://www.scopus.com/inward/record.uri?eid=2-s2.0-82855168036&amp;doi=10.1109%2fPES.2011.6039887&amp;partnerID=40&amp;md5=9852ac13a2c84dc1a71042671b8f278c</t>
  </si>
  <si>
    <t>Battelle - Pacific Northwest National Laboratory, Richland, WA 99352, United States; Western Electricity Coordinating Council, Salt Lake City, UT, United States</t>
  </si>
  <si>
    <t>Contingency Analysis;  Energy Management System;  Parallel Computing;  Visual Analytics;  Visualization</t>
  </si>
  <si>
    <t>Comparative assessment;  Computational speed;  Contingency analysis;  Decision supports;  Energy Management System;  Grid operation;  Grid operators;  High performance computing;  In-control;  Information representation;  Operator training;  Power grids;  Power system components;  Real power;  Renewable energy source;  Short time frames;  State estimates;  Visual analytics;  Western electricity coordinating councils, Computer software selection and evaluation;  Decision support systems;  Electri</t>
  </si>
  <si>
    <t>Global exploratory analysis of massive neuroimaging collections using Microsoft Silverlight PivotViewer</t>
  </si>
  <si>
    <t>L. {Yan} and X. {Zhou} and L. {Lu} and A. G. {Centeno} and L. {Kuan} and M. {Hawrylycz} and M. {Larimer} and G. D. {Rosen} and R. W. {Williams}</t>
  </si>
  <si>
    <t>Microsoft Silverlight PivotViewer is a web service architecture that provides fluid access to massive image databases using digital zoom image technology. The Pivot interface models some aspects of human vision, with the ability both to perform a global scan and to rapidly focus on the finest details. The inclusion of many levels of metadata in an XML file makes it possible for clients to rapidly re-sort and filter images on the web in ways that are powerful and highly informative. We have used Pivot to restructure a very large collection of histological images (2D) taken from the Mouse Brain Library (MBL, www.mbl.org). The new Pivot system (mbl.pivotcollections.org) can be subdivided, filtered, and sorted using a range of continuous and discrete metadata variables (sex, age, strain, genotype, behavior). The current implementation is optimized for visualization, but does not yet have analytic or annotation tiers that would enable facile quantitative dissection of image collections.</t>
  </si>
  <si>
    <t>10.1109/BSEC.2011.5872323</t>
  </si>
  <si>
    <t>biomedical optical imaging;brain;medical computing;meta data;neurophysiology;physiological models;relational databases;vision;visual databases;Web services;XML;global exploratory analysis;massive neuroimaging collections;Microsoft Silverlight PivotViewer;Web service architecture;massive image databases;digital zoom image technology;metadata;XML file;histological images;Mouse Brain Library;MBL;Pivot system;Mice;Strain;Image segmentation;Image resolution;Pixel;Web services;Tiles</t>
  </si>
  <si>
    <t>ISABELA-QA: Query-driven Analytics with ISABELA-compressed Extreme-scale Scientific Data</t>
  </si>
  <si>
    <t>Lakshminarasimhan, Sriram and Jenkins, John and Arkatkar, Isha and Gong, Zhenhuan and Kolla, Hemanth and Ku, Seung-Hoe and Ethier, Stephane and Chen, Jackie and Chang, C. S. and Klasky, Scott and Latham, Robert and Ross, Robert and Samatova, Nagiza F.</t>
  </si>
  <si>
    <t>Efficient analytics of scientific data from extreme-scale simulations is quickly becoming a top-notch priority. The increasing simulation output data sizes demand for a paradigm shift in how analytics is conducted. In this paper, we argue that query-driven analytics over compressed---rather than original, full-size---data is a promising strategy in order to meet storage-and-I/O-bound application challenges. As a proof-of-principle, we propose a parallel query processing engine, called ISABELA-QA that is designed and optimized for knowledge priors driven analytical processing of spatio-temporal, multivariate scientific data that is initially compressed, in situ, by our ISABELA technology. With ISABELA-QA, the total data storage requirement is less than 23%-30% of the original data, which is upto eight-fold less than what the existing state-of-the-art data management technologies that require storing both the original data and the index could offer. Since ISABELA-QA operates on the metadata generated by our compression technology, its underlying indexing technology for efficient query processing is light-weight; it requires less than 3% of the original data, unlike existing database indexing approaches that require 30%-300% of the original data. Moreover, ISABELA-QA is specifically optimized to retrieve the actual values rather than spatial regions for the variables that satisfy user-specified range queries---a functionality that is critical for high-accuracy data analytics. To the best of our knowledge, this is the first techology that enables query-driven analytics over the compressed spatio-temporal floating-point double-or single-precision data, while offering a light-weight memory and disk storage footprint solution with parallel, scalable, multi-node, multi-core, GPU-based query processing.</t>
  </si>
  <si>
    <t>10.1145/2063384.2063425</t>
  </si>
  <si>
    <t>http://doi.acm.org/10.1145/2063384.2063425</t>
  </si>
  <si>
    <t>compression, data reduction, data-intensive computing, high performance applications, query-driven analytics</t>
  </si>
  <si>
    <t>Obvious: A meta-toolkit to encapsulate information visualization toolkits - One toolkit to bind them all</t>
  </si>
  <si>
    <t>Fekete, J.-D. and Hémery, P.-L. and Baudel, T. and Wood, J.</t>
  </si>
  <si>
    <t>VAST 2011 - IEEE Conference on Visual Analytics Science and Technology 2011, Proceedings</t>
  </si>
  <si>
    <t>This article describes "Obvious": a meta-toolkit that abstracts and encapsulates information visualization toolkits implemented in the Java language. It intends to unify their use and postpone the choice of which concrete toolkit(s) to use later-on in the development of visual analytics applications. We also report on the lessons we have learned when wrapping popular toolkits with Obvious, namely Prefuse, the InfoVis Toolkit, partly Improvise, JUNG and other data management libraries. We show several examples on the uses of Obvious, how the different toolkits can be combined, for instance sharing their data models. We also show how Weka and Rapid-Miner, two popular machine-learning toolkits, have been wrapped with Obvious and can be used directly with all the other wrapped toolkits. We expect Obvious to start a co-evolution process: Obvious is meant to evolve when more components of Information Visualization systems will become consensual. It is also designed to help information visualization systems adhere to the best practices to provide a higher level of interoperability and leverage the domain of visual analytics. © 2011 IEEE.</t>
  </si>
  <si>
    <t>10.1109/VAST.2011.6102446</t>
  </si>
  <si>
    <t>https://www.scopus.com/inward/record.uri?eid=2-s2.0-84855768546&amp;doi=10.1109%2fVAST.2011.6102446&amp;partnerID=40&amp;md5=a60f62d2ddb427104bbe3360ecd4cd37</t>
  </si>
  <si>
    <t>INRIA, France; IBM, France; City University, London, United Kingdom</t>
  </si>
  <si>
    <t>D.2.11 [Software]: Software Architectures - Data abstraction;  D.2.13 [Software]: Reusable Software - Domain engineering;  K.6.3 [Software]: Software Management - Software process</t>
  </si>
  <si>
    <t>Co-evolution process;  D.2.11 [Software]: Software Architectures - Data abstraction;  Domain engineering;  Information visualization;  Information visualization system;  Java language;  K.6.3 [Software]: Software Management - Software process;  Machine-learning;  Visual analytics, Abstracting;  Computer software reusability;  Data visualization;  Graphical user interfaces;  Information management;  Information science;  Information systems;  Interoperability;  Java programming language;  Softwar</t>
  </si>
  <si>
    <t>V. {Benzaken} and J. {Fekete} and P. {Hémery} and W. {Khemiri} and I. {Manolescu}</t>
  </si>
  <si>
    <t>Visual analytics aims at combining interactive data visualization with data analysis tasks. Given the explosion in volume and complexity of scientific data, e.g., associated to biological or physical processes or social networks, visual analytics is called to play an important role in scientific data management. Most visual analytics platforms, however, are memory-based, and are therefore limited in the volume of data handled. More over, the integration of each new algorithm (e.g. for clustering) requires integrating it by hand into the platform. Finally, they lack the capability to define and deploy well-structured processes where users with different roles interact in a coordinated way sharing the same data and possibly the same visualizations. We have designed and implemented EdiFlow, a workflow platform for visual analytics applications. EdiFlow uses a simple structured process model, and is backed by a persistent database, storing both process information and process instance data. EdiFlow processes provide the usual process features (roles, structured control) and may integrate visual analytics tasks as activities. We present its architecture, deployment on a sample application, and main technical challenges involved.</t>
  </si>
  <si>
    <t>10.1109/ICDE.2011.5767914</t>
  </si>
  <si>
    <t>data analysis;workflow management software;data intensive interactive workflow;visual analytic;data analysis;data visualization;scientific data management;persistent database;Data visualization;Visual analytics;Databases;Data models;Encyclopedias;Electronic publishing</t>
  </si>
  <si>
    <t>Shahin, Mojtaba and Liang, Peng and Li, Zengyang</t>
  </si>
  <si>
    <t>Visualization of architectural design decision (ADD) and its rationale, as a kind of traceability information, is supposed to facilitate the understanding of architecture design and the reasoning behind the design rationale, which is supposed to improve the architecting process and gets better architecture design results. But the lack of empirical evaluation that supports this statement prevents industrial practitioners from using ADD visualization in their daily architecting activities. In this paper, we conducted a controlled experiment to investigate how visualization of ADD can improve the understanding of architecture design by using Compendium, an open source tool for rationale visualization. The preliminary results show that visualization of ADD and its rationale does not increase the total time for reading architecture document (including visualization diagrams of ADDs) plus designing task, and it improves the understanding of architects on existing architecture design with better new design results.</t>
  </si>
  <si>
    <t>10.1145/2031759.2031762</t>
  </si>
  <si>
    <t>http://doi.acm.org/10.1145/2031759.2031762</t>
  </si>
  <si>
    <t>architectural design decision, controlled experiment, design decision visualization, design rationale, software architecture</t>
  </si>
  <si>
    <t>Artigo bom sobre análise de arquiteturas</t>
  </si>
  <si>
    <t>Wesley, Richard and Eldridge, Matthew and Terlecki, Pawel T.</t>
  </si>
  <si>
    <t>Efficient data processing is critical for interactive visualization of analytic data sets. Inspired by the large amount of recent research on column-oriented stores, we have developed a new specialized analytic data engine tightly-coupled with the Tableau data visualization system. The Tableau Data Engine ships as an integral part of Tableau 6.0 and is intended for the desktop and server environments. This paper covers the main requirements of our project, system architecture and query-processing pipeline. We use real-life visualization scenarios to illustrate basic concepts and provide experimental evaluation.</t>
  </si>
  <si>
    <t>10.1145/1989323.1989449</t>
  </si>
  <si>
    <t>http://doi.acm.org/10.1145/1989323.1989449</t>
  </si>
  <si>
    <t>TDE, column store, data visualization, query optimization, tableau data engine</t>
  </si>
  <si>
    <t>Scheepens, Roeland and Willems, Niels and van de Wetering, Huub andAndrienko, Gennady and Andrienko, Natalia and van Wijk, Jarke J.</t>
  </si>
  <si>
    <t>We consider moving objects as multivariate time-series. By visually
analyzing the attributes, patterns may appear that explain why certain
movements have occurred. Density maps as proposed by Scheepens et al.
{[}25] are a way to reveal these patterns by means of aggregations of
filtered subsets of trajectories. Since filtering is often not
sufficient for analysts to express their domain knowledge, we propose to
use expressions instead. We present a flexible architecture for density
maps to enable custom, versatile exploration using multiple density
fields. The flexibility comes from a script, depicted in this paper as a
block diagram, which defines an advanced computation of a density field.
We define six different types of blocks to create, compose, and enhance
trajectories or density fields. Blocks are customized by means of
expressions that allow the analyst to model domain knowledge. The
versatility of our architecture is demonstrated with several maritime
use cases developed with domain experts. Our approach is expected to be
useful for the analysis of objects in other domains.</t>
  </si>
  <si>
    <t>10.1109/TVCG.2011.181</t>
  </si>
  <si>
    <t>Scheepens, R (Reprint Author), Eindhoven Univ Technol, NL-5600 MB Eindhoven, Netherlands.Scheepens, Roeland; Willems, Niels; van de Wetering, Huub; van Wijk, Jarke J., Eindhoven Univ Technol, NL-5600 MB Eindhoven, Netherlands.Andrienko, Gennady; Andrienko, Natalia, Fraunhofer Inst IAIS, St Augustin, Germany.</t>
  </si>
  <si>
    <t>Trajectories; Kernel Density Estimation; Multivariate Data; GeographicalInformation Systems; Raster Maps</t>
  </si>
  <si>
    <t>Basics and Visual Analytics of Climate Networks</t>
  </si>
  <si>
    <t>Nocke, Thomas</t>
  </si>
  <si>
    <t>This paper/talk discusses potentials of using visual analytics technology for climate network analysis. It presents basic definitions, challenges arising in this field, suitable methods &amp; tools and key references.</t>
  </si>
  <si>
    <t>10.1145/2110230.2110233</t>
  </si>
  <si>
    <t>http://doi.acm.org/10.1145/2110230.2110233</t>
  </si>
  <si>
    <t>climate research, networks, visual analytics, visualization</t>
  </si>
  <si>
    <t>Large-scale Visual Analysis</t>
  </si>
  <si>
    <t>Johnson, Chris R.</t>
  </si>
  <si>
    <t>Modern high performance computers have speeds measured in teraflops and petabytes and handle data set sizes measured in terabytes and petabytes. Although these machines offer enormous potential for solving very large-scale realistic computational problems, their effectiveness will hinge upon the ability of human experts to interact with their simulation results and extract useful information. One of the greatest scientific challenges of the 21st century is to effectively understand and make use of the vast amount of information being produced. Visual data analysis will be among our most important tools in helping to understand such large-scale information. Our research at the Scientific Computing and Imaging (SCI) Institute at the University of Utah has focused on innovative techniques for 3D visual data analysis. In this talk, I will present state- of-the-art visualization techniques and software, applied to problems in computational science, engineering, and medicine and discuss current challenges and future opportunities.</t>
  </si>
  <si>
    <t>10.1145/2110205.2110216</t>
  </si>
  <si>
    <t>http://doi.acm.org/10.1145/2110205.2110216</t>
  </si>
  <si>
    <t>scientific visualization</t>
  </si>
  <si>
    <t>PDAC '11: Proceedings of the 2Nd International Workshop on Petascal Data Analytics: Challenges and Opportunities</t>
  </si>
  <si>
    <t>PMBS '11: Proceedings of the Second International Workshop on Performance Modeling, Benchmarking and Simulation of High Performance Computing Systems</t>
  </si>
  <si>
    <t>VTrack: Video analytics for automatic video-surveillance</t>
  </si>
  <si>
    <t>S. {de Titta} and G. {Gera} and L. {Marcenaro}</t>
  </si>
  <si>
    <t>Summary form only given. TENCON delegates are invited to attend the following tutorial sessions, free of charge, which will be held at the USC Engineering Audio Visual Room, University of San Carlos - Talamban Campus on November 19, 2012. Tutorial 1: Recent Advances in Robotics and Emerging Opportunities. This tutorial reviews the recent exciting developments in robotics centering on humans and operating in unstructured environments. It covers emerging trends in manufacturing, autonomous mobile robots, social robotics, and security and service applications. Current state of the art techniques to realize fundamental capabilities of robotic systems are concisely explained and challenges for research discussed. Tutorial 2: The Next Generation MIMO-OFDM Systems. This tutorial describes the VLSI implementation of our proposed 4x4 MIMO-OFDM (2.6G bps with 160MHz BW) and SxS MIMO-OFDM (3.0G bps with SOMHz BW) systems. A low-latency and a full-pipelined architecture are employed for all processing blocks to provide the real-time operations on OFDM modulation and MIMO detection. The designed transceiver has been evaluated in the circuit size and power dissipation by using a 90-nm CMOS process. In an FPGA board, the proposed total system has been implemented. For the designed system, the circuit behavior on gate size and power consumption is verified. The communication performance is also evaluated.</t>
  </si>
  <si>
    <t>10.1109/AVSS.2011.6027405</t>
  </si>
  <si>
    <t>Visualizing Urban Systems: Revealing City Infrastructures</t>
  </si>
  <si>
    <t>Kroner, C. and Duong, P. and Barry, E. and Szivos, M.</t>
  </si>
  <si>
    <t>Modeling urbanism affects urban understanding. This paper introduces a layered pedagogy focusing on urban design representation. It emphasizes the ephemeral and experiential dimensions of the contemporary metropolis. While this research-oriented coursework has targeted a visual study of infrastructural systems found in the New York-New Jersey metropolitan region, the topical nature of the urban discourse remains universal: urban systems and social production they elucidate transpire across the city at large. Beginning with geographic tools, initial mappings become subjective endeavors with specific intentions or empowered by a design agency (political). This information then is filtered through an algorithm oriented process to efficiently reconstitute 3d attributed data into modeling software for further interrogation and speculation (computation and visual). By running simulations driven by this data, urban systems reveal visible and invisible relationships upon urban space. Cinematic techniques are developed through film analysis studies which are then employed to integrate these animated models with live-action video footage. The resulting work of the lessons aims to produce short videos that animate, analyze and link disparate spatial qualities together. The videos make visible the various latent relationships of how infrastructural systems work and what they mean and do for people in cities.</t>
  </si>
  <si>
    <t>http://dl.acm.org/citation.cfm?id=2048536.2048554</t>
  </si>
  <si>
    <t>animation, digital modeling, geographic information systems (GIS), simulation, urban design, video composition, videography</t>
  </si>
  <si>
    <t>What to Do with 500M Location Requests a Day?</t>
  </si>
  <si>
    <t>Jones, Kipp and Sutton, Richard</t>
  </si>
  <si>
    <t>Skyhook Wireless provides hybrid positioning to millions of mobile devices around the world. Using an approach that integrates cell, WiFi, and GPS signals, the system services over 500 million location requests daily. This results in a massive and perpetually growing artifact of device locations anchored in time and place. Using this time-stamped location data, we are able to measure aggregated mobile device activity with extreme local accuracy, to any required resolution, across thousands of cites worldwide.
Providing location services to such a large population of devices allows Skyhook to continuously improve positioning quality by reconciling signal maps returned from adjacent requests. It also provides an unparalleled tool for quantifying social behavior in space and time. We describe one analytical output of these data -- SpotRank - which presents a normalized week of discrete, measured hours across the entire global Skyhook service area.
SpotRank provides a method to compare and analyze locations aggregated to .001 decimal degree tiles (approximately 1 hectare at mid latitudes) in 1-hour increments. The SpotRank "canonical week" provides an averaged measure of activity for each tile-hour: 168 hours across more than 10 million tiles. This architecture permits many creative comparisons, such as how a typical activity level varies between Monday at 9AM and Friday at 9AM for any tile in our coverage area. These normalized data may also be compared using tiles in disparate cities or countries. With these data as the baseline, many predictive and anomalous behavior analyses are possible, using SpotRank standalone metric or in concert with local data sources.</t>
  </si>
  <si>
    <t>10.1145/1999320.1999390</t>
  </si>
  <si>
    <t>http://doi.acm.org/10.1145/1999320.1999390</t>
  </si>
  <si>
    <t>Architecture for Integrated Modeling, Simulation and Visualization of Environmental Systems Using GIS and Cell-devs</t>
  </si>
  <si>
    <t>Zapatero, Mariano and Castro, Rodrigo and Wainer, Gabriel and Houssein, Maysoun</t>
  </si>
  <si>
    <t>http://dl.acm.org/citation.cfm?id=2431518.2431635</t>
  </si>
  <si>
    <t>I/O Streaming Evaluation of Batch Queries for Data-intensive Computational Turbulence</t>
  </si>
  <si>
    <t>Kanov, Kalin and Perlman, Eric and Burns, Randal and Ahmad, Yanif and Szalay, Alexander</t>
  </si>
  <si>
    <t>We describe a method for evaluating computational turbulence queries, including Lagrange Polynomial interpolation, based on partial sums that allows the underlying data to be accessed in any order and in parts. We exploit these properties to stream data from disk in a single pass and concurrently evaluate batch queries. The combination of sequential I/O and data sharing improves performance by an order of magnitude when compared with direct evaluation of each query. The technique also supports distributed evaluation of queries in a database cluster, assembling the partial sums from each node at the query mediator. Interpolation is fundamental to computational turbulence, over 95% of queries use these routines, and the partial sums method allows the JHU Turbulence Database Cluster to realize scale and throughput for our scientists' data-intensive workloads.</t>
  </si>
  <si>
    <t>10.1145/2063384.2063423</t>
  </si>
  <si>
    <t>http://doi.acm.org/10.1145/2063384.2063423</t>
  </si>
  <si>
    <t>I/O streaming, data-intensive computing, database clusters, query evaluation, query optimization, software for high-throughput computing</t>
  </si>
  <si>
    <t>A Web-Enabled Visualization Toolkit for Geovisual Analytics</t>
  </si>
  <si>
    <t>Ho, Quan and Lundblad, Patrik and Astrom, Tobias and Jern, Mikael</t>
  </si>
  <si>
    <t>We introduce a framework and class library (GAV Flash) implemented in
Adobe's ActionScript, designed with the intention to significantly
shorten the time and effort needed to develop customized web-enabled
applications for visual analytics or geovisual analytics tasks. Through
an atomic layered component architecture, GAV Flash provides a
collection of common geo- and information visualization representations
extended with motion behavior including scatter matrix, extended
parallel coordinates, table lens, choropleth map and treemap, integrated
in a multiple, time-linked layout. Versatile interaction methods are
drawn from many data visualization research areas and optimized for
dynamic web visualization of spatio-temporal and multivariate data.
Based on layered component thinking and the use of programming interface
mechanism the GAV Flash architecture is open and facilitates the
creation of new or improved versions of existing components so that
ideas can be tried out or optimized rapidly in a fully functional
environment. Following the Visual Analytics mantra, a mechanism
``snapshot″ for saving the explorative results of a reasoning process
is developed that aids collaboration and publication of gained insight
and knowledge embedded as dynamic visualizations in blogs or web pages
with associative metadata or ``storytelling″.</t>
  </si>
  <si>
    <t>Ho, Q (Reprint Author), Linkoping Univ, Dept Sci \&amp; Technol, NCVA, SE-58183 Linkoping, Sweden.Ho, Quan; Lundblad, Patrik; Astrom, Tobias; Jern, Mikael, Linkoping Univ, Dept Sci \&amp; Technol, NCVA, SE-58183 Linkoping, Sweden.</t>
  </si>
  <si>
    <t>web-enabled visualization toolkit; geovisual analytics; storytelling;layered component architecture; multiple-linked views</t>
  </si>
  <si>
    <t>Fox, Geoffrey C.</t>
  </si>
  <si>
    <t>We describe data analytics on large systems using a suite of robust parallel algorithms running on both clouds and HPC systems. We apply this to cases where the data is defined in a vector space and when only pairwise distances between points are defined. We introduce new O(N logN) algorithms for pairwise cases, where direct algorithms are O(N2) for N points. We show the value of visualization using dimension reduction for steering complex analytics and illustrate the value of deterministic annealing for relatively fast robust algorithms. We apply methods to metagenomics applications.</t>
  </si>
  <si>
    <t>10.1145/2110205.2110214</t>
  </si>
  <si>
    <t>http://doi.acm.org/10.1145/2110205.2110214</t>
  </si>
  <si>
    <t>clouds, clustering, deterministic annealing, multidimensional scaling, parallel computing</t>
  </si>
  <si>
    <t>J. {Fekete} and P. {Hémery} and T. {Baudel} and J. {Wood}</t>
  </si>
  <si>
    <t>This article describes “Obvious”: a meta-toolkit that abstracts and encapsulates information visualization toolkits implemented in the Java language. It intends to unify their use and postpone the choice of which concrete toolkit(s) to use later-on in the development of visual analytics applications. We also report on the lessons we have learned when wrapping popular toolkits with Obvious, namely Prefuse, the InfoVis Toolkit, partly Improvise, JUNG and other data management libraries. We show several examples on the uses of Obvious, how the different toolkits can be combined, for instance sharing their data models. We also show how Weka and Rapid-Miner, two popular machine-learning toolkits, have been wrapped with Obvious and can be used directly with all the other wrapped toolkits. We expect Obvious to start a co-evolution process: Obvious is meant to evolve when more components of Information Visualization systems will become consensual. It is also designed to help information visualization systems adhere to the best practices to provide a higher level of interoperability and leverage the domain of visual analytics.</t>
  </si>
  <si>
    <t>data visualisation;Java;learning (artificial intelligence);Obvious;meta-toolkit;information visualization toolkit encapsulation;Java language;visual analytics application development;Prefuse;InfoVis Toolkit;JUNG;data management libraries;Improvise;data models;Weka;Rapid-Miner;machine-learning toolkits;coevolution process;Data visualization;Data models;Visualization;Observers;Libraries;Java;D.2.11 [Software]: Software Architectures—Data abstraction;D.2.13 [Software]: Reusable Software—Domain engi</t>
  </si>
  <si>
    <t>Quan Van Ho and Lundblad, Patrik and Astrom, Tobias and Jern, Mikael</t>
  </si>
  <si>
    <t>2012</t>
  </si>
  <si>
    <t>11</t>
  </si>
  <si>
    <t>A framework and class library (GAV Flash) implemented in Adobe's Action
Script is introduced, designed with the intention to significantly
shorten the time and effort needed to develop customized web-enabled
applications for geovisual analytics tasks. Through an atomic-layered
component architecture, GAV Flash provides a collection of interactive
geographic and information visualization representations for exploring
high-dimensional spaces that are extended with motion behaviour.
Versatile interaction methods are drawn from many data visualization
research areas and optimized for dynamic web visualization of
spatio-temporal and multivariate data. Based on layered-component
thinking and the use of programming interface mechanism, the GAV Flash
architecture is open and facilitates the creation of new or improved
versions of existing components so that ideas can be tried out or
optimized rapidly in a fully functional environment. GAV Flash is not
only a tool for interactive visualization, it also supports storytelling
around visual analytics in which visual representations serve not only
as a discovery tool for individuals but also as a means to share stories
among users fostering a social style of collaborative data analysis. A
mechanism `snapshot' for saving the explorative results of a reasoning
process is introduced, which aids collaboration and publication of
gained insight and knowledge embedded as dynamic visualizations in blogs
or web pages with associative metadata or `storytelling'.</t>
  </si>
  <si>
    <t>10.1177/1473871611425870</t>
  </si>
  <si>
    <t>Ho, QV (Reprint Author), Linkoping Univ, NCVA, Dept Sci \&amp; Technol, Linkoping, Sweden.Quan Van Ho; Lundblad, Patrik; Astrom, Tobias; Jern, Mikael, Linkoping Univ, NCVA, Dept Sci \&amp; Technol, Linkoping, Sweden.</t>
  </si>
  <si>
    <t>SAGE PUBLICATIONS LTD</t>
  </si>
  <si>
    <t>Rak, R. and Rowley, A. and Ananiadou, S.</t>
  </si>
  <si>
    <t>Proceedings of the 8th International Conference on Language Resources and Evaluation, LREC 2012</t>
  </si>
  <si>
    <t>Challenges in creating comprehensive text-processing worklows include a lack of the interoperability of individual components coming from different providers and/or a requirement imposed on the end users to know programming techniques to compose such workflows. In this paper we demonstrate Argo, a web-based system that addresses these issues in several ways. It supports the widely adopted Unstructured Information Management Architecture (UIMA), which handles the problem of interoperability; it provides a web browser-based interface for developing workflows by drawing diagrams composed of a selection of available processing components; and it provides novel user-interactive analytics such as the annotation editor which constitutes a bridge between automatic processing and manual correction. These features extend the target audience of Argo to users with a limited or no technical background. Here, we focus specifically on the construction of advanced workflows, involving multiple branching and merging points, to facilitate various comparative evalutions. Together with the use of user-collaboration capabilities supported in Argo, we demonstrate several use cases including visual inspections, comparisions of multiple processing segments or complete solutions against a reference standard, inter-annotator agreement, and shared task mass evaluations. Ultimetely, Argo emerges as a one-stop workbench for defining, processing, editing and evaluating text processing tasks.</t>
  </si>
  <si>
    <t>https://www.scopus.com/inward/record.uri?eid=2-s2.0-85006614588&amp;partnerID=40&amp;md5=6d4cd6acf14ab1a6e21bbb95ba0487cf</t>
  </si>
  <si>
    <t>National Centre for Text Mining, School of Computer Science, University of Manchester, 131 Princess Street, Manchester, M1 7DN, United Kingdom</t>
  </si>
  <si>
    <t>Evaluation methods;  Text mining;  Text-processing workflows</t>
  </si>
  <si>
    <t>Data mining;  Interoperability;  Text processing;  Web browsers;  Websites, Collaborative development;  Evaluation methods;  Individual components;  Programming technique;  Technical background;  Text mining;  Unstructured information managements;  Work-flows, Information management</t>
  </si>
  <si>
    <t>European Language Resources Association (ELRA)</t>
  </si>
  <si>
    <t>Rak, Rafal and Rowley, Andrew and Ananiadou, Sophia</t>
  </si>
  <si>
    <t>Challenges in creating comprehensive text-processing worklows include a
lack of the interoperability of individual components coming from
different providers and/or a requirement imposed on the end users to
know programming techniques to compose such workflows. In this paper we
demonstrate Argo, a web-based system that addresses these issues in
several ways. It supports the widely adopted Unstructured Information
Management Architecture (UIMA), which handles the problem of
interoperability; it provides a web browser-based interface for
developing workflows by drawing diagrams composed of a selection of
available processing components; and it provides novel user-interactive
analytics such as the annotation editor which constitutes a bridge
between automatic processing and manual correction. These features
extend the target audience of Argo to users with a limited or no
technical background. Here, we focus specifically on the construction of
advanced workflows, involving multiple branching and merging points, to
facilitate various comparative evalutions. Together with the use of
user-collaboration capabilities supported in Argo, we demonstrate
several use cases including visual inspections, comparisions of multiple
processing segments or complete solutions against a reference standard, inter-annotator agreement, and shared task mass evaluations. Ultimetely, Argo emerges as a one-stop workbench for defining, processing, editing
and evaluating text processing tasks.</t>
  </si>
  <si>
    <t>Rak, R (Reprint Author), Univ Manchester, Natl Ctr Text Min, 131 Princess St, Manchester M1 7DN, Lancs, England.Rak, Rafal, Univ Manchester, Natl Ctr Text Min, 131 Princess St, Manchester M1 7DN, Lancs, England.Univ Manchester, Sch Comp Sci, Manchester M1 7DN, Lancs, England.</t>
  </si>
  <si>
    <t>Text mining; Text-processing workflows; Evaluation methods</t>
  </si>
  <si>
    <t>EUROPEAN LANGUAGE RESOURCES ASSOC-ELRA</t>
  </si>
  <si>
    <t>Kloeckl, K. and Senn, O. and Ratti, C.</t>
  </si>
  <si>
    <t>Journal of Urban Technology</t>
  </si>
  <si>
    <t>19</t>
  </si>
  <si>
    <t>The increasing pervasiveness of urban systems and networks utilizing digital technologies for their operation generates enormous amounts of digital traces capable of reflecting in real-time how people make use of space and infrastructures in the city. This is not only transforming how we study, design, and manage cities but opens up new possibilities for tools that give people access to up-to-date information about urban dynamics, allowing them to take decisions that are more in sync with their environment. This paper documents the ongoing LIVE Singapore! project which explores the development of an open platform for the collection, elaboration and distribution of a large and growing number of different kinds of real-time data that originate in a city. Inspired by recent data.gov initiatives, the platform is structured to become itself a tool for developer communities, allowing them to analyze data and write applications that create links between a city's different real-time data streams, offering new insights and services to citizens. Being a compact island based city-state metropolis, Singapore offers a unique context for this study. This paper addresses the value of stream data for city planning and management as well as modalities to give citizens meaningful access to large amounts of data capable of informing their decisions. We describe the technology context within which this project is framed, illustrate the requirements and the architecture of the open real-time data platform to serve as a base for programming the city, and finally we present and discuss the first platform prototype (using real-world data from operators of cellphone networks, taxi fleet, public transport, sea port, airport, and others). Based on this prototype a public showcasing of the project was staged in April 2011 at the Singapore Art Museum and the visual data analytics generated are illustrated in the paper. Finally, we draw some conclusions of technical as well as organizational nature regarding the challenges we faced when working in new ways with real-world, real-time data streams in an urban context that will help inform further development of our as well as of related projects in progressing in disclosing the potential of the wealth of digital data generated by urban systems, networks, and infrastructures. © 2012 Copyright The Society of Urban Technology.</t>
  </si>
  <si>
    <t>10.1080/10630732.2012.698068</t>
  </si>
  <si>
    <t>https://www.scopus.com/inward/record.uri?eid=2-s2.0-84867211384&amp;doi=10.1080%2f10630732.2012.698068&amp;partnerID=40&amp;md5=a9bb705a2ca9bdd4b916a9638ebee763</t>
  </si>
  <si>
    <t>Senseable City Lab at the Massachusetts Institute of Technology, United States; Singapore-MIT Alliance for Technology, Singapore</t>
  </si>
  <si>
    <t>Feedback Loop;  Open Data;  Real-Time City;  Singapore;  Stream Data;  Urban Data Platform;  Urban Management Systems;  Urban System Dynamics</t>
  </si>
  <si>
    <t>real time;  technological development;  urban development;  urban planning;  urban system, Singapore [Southeast Asia]</t>
  </si>
  <si>
    <t>Berger, Stefan and Schrefl, Michael</t>
  </si>
  <si>
    <t>Extending analytical decision making beyond the boundaries of a single organization is a key challenge of modern Business Intelligence systems. Federated Data Warehouses (FDWs) are an important cornerstone to this end, offering new opportunities for business collaboration and similar scenarios. The FedDW approach provides such a federated architecture with a mediated multidimensional schema over autonomous data marts---with advantages for both, OLAP users and data warehouse administrators. Users comfortably access the global mediated schema with traditional OLAP applications while administrators retain full schema and data management autonomy. Although the underlying concepts are mature, comprehensive design tools for FDWs remain an open issue. To tackle the challenge, this paper presents FedDW Global Schema Architect (GSA), a visual design tool for federations of autonomous ROLAP data marts. FedDW integrates data marts at the schema level which avoids the laborious and error-prone physical DW integration. GSA manages all metadata--the global mediated schema, the import schemas, and the semantic mappings repairing multidimensional heterogeneity among the data marts--within one and the same tool. Its implementation employs the extension mechanisms of Eclipse and is based on the UML and CWM (Common Warehouse Metamodel) standards. Thus, the tool is extensible, intuitive for its users, and supports DW platforms of multiple vendors.</t>
  </si>
  <si>
    <t>10.1145/2390045.2390051</t>
  </si>
  <si>
    <t>http://doi.acm.org/10.1145/2390045.2390051</t>
  </si>
  <si>
    <t>cwm, data warehouse integration, eclipse, prototype, schema mapping, uml</t>
  </si>
  <si>
    <t>Corredor, C.M. and Gesa, R.F.</t>
  </si>
  <si>
    <t>Proceedings of the 12th IEEE International Conference on Advanced Learning Technologies, ICALT 2012</t>
  </si>
  <si>
    <t>This paper presents a framework for providing personalized and adapted support to university students with dyslexia in a learning management system (LMS). The components of the framework include tools for: detecting reading difficulties and preferences in the students, assessing cognitive processes involved in their reading, and delivering intervention and assistance tasks according to specific cognitive deficits. This framework is designed considering multimodal interaction mechanisms by means of using different communicative channels (visual, auditory and speech). Additionally, its architecture is formed mainly by: 1) a student model including individual reading profiles, learning styles and cognitive traits, 2) an adaptation engine based on the delivery of learning analytics and adapted recommendations, and 3) tracking tools to measure the performance and satisfaction of users. The framework is proposed to be integrated into a LMS and, to this end, the architecture is supported in web services. © 2012 IEEE.</t>
  </si>
  <si>
    <t>10.1109/ICALT.2012.170</t>
  </si>
  <si>
    <t>https://www.scopus.com/inward/record.uri?eid=2-s2.0-84867016553&amp;doi=10.1109%2fICALT.2012.170&amp;partnerID=40&amp;md5=c4c0bb1d42ab11050c4925568e88ab43</t>
  </si>
  <si>
    <t>Institute of Informatics and Applications, University of Girona, Girona, Spain</t>
  </si>
  <si>
    <t>cognitive processes;  Dyslexia;  learning analytics;  learning styles;  multimodal interactions;  reading difficulties</t>
  </si>
  <si>
    <t>Cognitive process;  Dyslexia;  learning analytics;  Learning Style;  Multi-Modal Interactions;  reading difficulties, Cognitive systems;  Interactive computer systems;  Students;  User interfaces;  Web services, Engineering education</t>
  </si>
  <si>
    <t>Leony, Derick and Pardo, Abelardo and de la Fuente Valentín, Luis and de Castro, David Sánchez and Kloos, Carlos Delgado</t>
  </si>
  <si>
    <t>The use of technology in every day tasks enables the possibility to collect large amounts of observations of events taking place in different environments. Most tools are capable of storing a detailed account of the operations executed by users in certain files commonly known as logs. These files can be further analyzed to infer information that is not directly visible such as the most popular applications, times of the day with highest activity, calories burnt after a running session, etc. Graphic visualizations of this data can be used to support this type of analysis as shown in [1]. Visualization can also be applied in the domain of learning experiences to track and analyse the data obtained from both learners and instructors. There are several tools that have been proposed in specific environments such as, for example, in personal learning environments [5], to foster self-reflection and awareness [2], and to support instructors in web-based distance learning [3]. These visualizations need to take into account aspects such as how to access and protect personal data, filter management, multi-user support and availability. In this paper, the web-based visualization platform GLASS (Gradient's Learning Analytics System) is presented. The architecture of the tool has been conceived to support a large number of modular visualizations derived from a common dataset containing a large number of recorded events. The tool was developed following a bottom-up methodology to provide a set of basic operations required by any visualization. The design goal is to provide a highly versatile, modular platform that simplifies the implementation of new visualizations.
The main functionality elements considered in GLASS are database access, module management, visualization parameters, and the web interface. The platform uses datasets stored using the CAM schema (Contextualized Attention Metadata) [6]. This schema allows to capture events occurring during the use of various computer applications which, in our case, are the tools used by students when working in a learning environment. The process to obtain events from learning environments has been described in [4]. GLASS is able to connect to more than one CAM database, thus allowing access to events obtained in different contexts.
The tool is extensible through the installation of modules. A module is a structured set of scripts and resources that, given a dataset of events and a set of filters, generates at least one visualization. In order to simplify the development of new modules, the platform provides an API to manage common visualizations settings such as the date range and other typical filters. A visualization may include a simpler version suitable to be displayed in the user's Dashboard, which is the entry page of the application. Figure 1 shows an example of dashboard in GLASS. Additionally, visualizations can be exported as HTML code to be embedded in another website.
The GLASS architecture consists of four layers: data layer, code base, modules and visualizations, as depicted in Figure 2. The data layer is composed of a set of CAM databases and a database to store the platform parameters. The code base is in charge of the main functionalities of GLASS regarding module and user management and interfaces. Modules must comply with the platform specifications to generate visualizations and the settings that can affect their appearance. Currently, the tool includes a default module that provides two visualizations as shown in Figure 1): a frequency time line of activity events and a bar-chart with grouped bars of events generated by different user groups (e.g. events from students individually, or groups). The default module also serves as an example of how to develop a additional modules.
Currently, GLASS is able to support new visualizations and is undergoing additional testing in different learning scenarios. Preliminary results obtained from user tests indicate that visu</t>
  </si>
  <si>
    <t>10.1145/2330601.2330642</t>
  </si>
  <si>
    <t>http://doi.acm.org/10.1145/2330601.2330642</t>
  </si>
  <si>
    <t>learning analytics, visualization framework, visualization system</t>
  </si>
  <si>
    <t>Aji, Ablimit and Wang, Fusheng</t>
  </si>
  <si>
    <t>Analyzing and querying large volumes of spatially derived data from scientific experiments has posed major challenges in the past decade. For example, the systematic analysis of imaged pathology specimens result in rich spatially derived information with GIS characteristics at cellular and sub-cellular scales, with nearly a million derived markups and hundred million features per image. This provides critical information for evaluation of experimental results, support of biomedical studies and pathology image based diagnosis. However, the vast amount of spatially oriented morphological information poses major challenges for analytical medical imaging. The major challenges I attack include: i) How can we provide cost effective, scalable spatial query support for medical imaging GIS? ii) How can we provide fast response queries on analytical imaging data to support biomedical research and clinical diagnosis? and iii) How can we provide expressive queries to support spatial queries and spatial pattern discoveries for end users? In my thesis, I work towards developing a MapReduce based framework MIGIS to support expressive, cost effective and high performance spatial queries. The framework includes a real-time spatial query engine RESQUE consisting of a variety of optimized access methods, boundary and density aware spatial data partitioning, a declarative query language interface, a query translator which automates translation of the spatial queries into MapReduce programs and an execution engine which parallelizes and executes queries on Hadoop. Our preliminary experiments demonstrate that MIGIS is a cost effective architecture which achieves high performance spatial query execution. MIGIS is extensible and can be adapted to support similar complex spatial queries for large scale spatial data in other scientific domains.</t>
  </si>
  <si>
    <t>10.1145/2213598.2213603</t>
  </si>
  <si>
    <t>http://doi.acm.org/10.1145/2213598.2213603</t>
  </si>
  <si>
    <t>analytical imaging, mapreduce, scientific data management, spatial query processing</t>
  </si>
  <si>
    <t>S. D. {Gatto} and A. {Santanchè}</t>
  </si>
  <si>
    <t>Modern data analysis deeply relies on computational visualization tools, specially when spatial data is involved. Important efforts in governmental and private agencies are looking for patterns and insights buried in dispersive, massive amounts of data (conventional, spatiotemporal, etc.). In Visual Analytics users must be empowered to analyze data from different perspectives, integrating, transforming, aggregating and deriving new representations of conventional as well as spatial data. However, a challenge for visual analysis tools is how to articulate such wide variety of data models and formats, specially when multiple representations of geographic elements are involved. A usual approach is to convert data to a database -- e.g., a multirepresentation database - which centralizes and homogenizes them. This approach has restrictions when facing the dynamic and distributed model of the Web. In this paper we propose an on the fly and on demand multi-representation data integration and homogenization approach, named Lens, as an alternative that fits better with the Web. It combines a metamodel driven approach to transform data to a unifying multidimensional and multirepresentation model, with a middleware-based architecture for seamless and on-the-fly data access, tailored to Visual Analytics.</t>
  </si>
  <si>
    <t>10.1109/ICDEW.2012.58</t>
  </si>
  <si>
    <t>data analysis;data integration;data models;data visualisation;database management systems;Internet;middleware;multirepresentation lens;visual analytics;data analysis;computational visualization tools;spatial data;visual analysis tools;data models;geographic element representations;multirepresentation data integration;homogenization approach;metamodel driven approach;multidimensional model;middleware-based architecture;Web data sources;database;Data models;Hypercubes;Lenses;Analytical models;Unif</t>
  </si>
  <si>
    <t>Tomko, Martin and Greenwood, Phillip and Sarwar, Muhammed and Morandini, Luca and Stimson, Robert and Bayliss, Christopher and Galang, Gerson and Nino-Ruiz, Marcos and Voorsluys, William and Widjaja, Ivo and Koetsier, George and Mannix, Damien and Pettit, Chris and Sinnott, Richard</t>
  </si>
  <si>
    <t>10.1145/2424321.2424368</t>
  </si>
  <si>
    <t>http://doi.acm.org/10.1145/2424321.2424368</t>
  </si>
  <si>
    <t>CyberGIS, eResearch, federated data, urban research, user interface</t>
  </si>
  <si>
    <t>Prandi, Federico and De Amicis, Raffaele and Conti, Giuseppe and Debiasi, Alberto</t>
  </si>
  <si>
    <t>In the last years, Geographic Information technologies have reached a mature state, providing a platform to support interoperability among different providers and users through Spatial Data Infrastructures (SDI). However, Civil Protection applications have specific requirements that make them different from typical Earth System Sciences research applications. Currently SDIs and the ESDI (European Spatial Data Infrastructure) only partially address user needs as they offer no or very limited time variable management.
The main objective of the work presented here, which presents the achievements of the EU project BRISEIDE, was to develop a complete software architecture in that could provide the user with the possibility to interact with geographic spatio-temporal information through a Service Oriented Architecture (SOA). The challenge is to define a complex architecture, which is able to provide several kinds of geographic services (images, multidimensional raster data, sensor information, features and processing features) in a unique 2D/3D environment allowing the user to easily interact with the web services and functions. The deployed services enable sharing of geospatial information even with temporal dimension, a fundamental requirement for Civil Protection applications. The services are accessible through a multi-platform 3D client, developed during the project, which also allows interactive orchestration of spatio-temporal WPSs (Web Processing Services) by providing support to chaining of required processing units.</t>
  </si>
  <si>
    <t>10.1145/2338714.2338732</t>
  </si>
  <si>
    <t>http://doi.acm.org/10.1145/2338714.2338732</t>
  </si>
  <si>
    <t>3D virtual earth, geo-visual analytics, open geographic consotrium, services oriented architecture, web services</t>
  </si>
  <si>
    <t>D. {Guo} and K. {Wu} and Z. {Zhang} and W. {Xiang}</t>
  </si>
  <si>
    <t>Flow Mapping, also known as spatial interaction data visualization, has become widely used for exploratory spatiotemporal data analysis to understand complex spatial phenomena such as human migration, commercial trading, and social networks. The unitary flow mapping architecture, in which data storing, computing and representation are deployed in a single computer, is facing the challenges being brought from increasing data scale, higher timing demand, computing complexity of visual clutter detecting and integrating with other GIS and spatio-temporal analysis tools. In this paper, a novel 3-tiers flow mapping service architecture is proposed. In this architecture, flow data integration tier provide a unified data access interface for variant data sources; flow mapping models tier provide a computing resource pool to support different flow mapping algorithms and scalable computing capability; and result visualization tier to view map interactively. In this paper, we expand the OGC Web Map Services (WMS) standard protocol to support spatio-temporal interaction data visualization and analytics, and integrate WMS-based flow mapping service with other map resources by JavaScript toolkits in browsers. This architecture is validate to be improved in performance and scalability by three typical application cases.</t>
  </si>
  <si>
    <t>10.1109/SERVICES.2012.37</t>
  </si>
  <si>
    <t>data analysis;data visualisation;geographic information systems;user interfaces;Web services;WMS-based flow mapping services;spatial interaction data visualization;exploratory spatiotemporal data analysis;complex spatial phenomena;human migration;commercial trading;social networks;unitary flow mapping architecture;data storing;data computing;data representation;data scale;timing demand;computing complexity;visual clutter;GIS;3-tiers flow mapping service architecture;flow data integration tier;un</t>
  </si>
  <si>
    <t>A Generic Approach for Systematic Analysis of Sports Videos</t>
  </si>
  <si>
    <t>Zhang, Ning and Duan, Ling-Yu and Li, Lingfang and Huang, Qingming and Du, Jun and Gao, Wen and Guan, Ling</t>
  </si>
  <si>
    <t>ACM Trans. Intell. Syst. Technol.</t>
  </si>
  <si>
    <t>Various innovative and original works have been applied and proposed in the field of sports video analysis. However, individual works have focused on sophisticated methodologies with particular sport types and there has been a lack of scalable and holistic frameworks in this field. This article proposes a solution and presents a systematic and generic approach which is experimented on a relatively large-scale sports consortia. The system aims at the event detection scenario of an input video with an orderly sequential process. Initially, domain knowledge-independent local descriptors are extracted homogeneously from the input video sequence. Then the video representation is created by adopting a bag-of-visual-words (BoW) model. The video’s genre is first identified by applying the k-nearest neighbor (k-NN) classifiers on the initially obtained video representation, and various dissimilarity measures are assessed and evaluated analytically. Subsequently, an unsupervised probabilistic latent semantic analysis (PLSA)-based approach is employed at the same histogram-based video representation, characterizing each frame of video sequence into one of four view groups, namely closed-up-view, mid-view, long-view, and outer-field-view. Finally, a hidden conditional random field (HCRF) structured prediction model is utilized for interesting event detection. From experimental results, k-NN classifier using KL-divergence measurement demonstrates the best accuracy at 82.16% for genre categorization. Supervised SVM and unsupervised PLSA have average classification accuracies at 82.86% and 68.13%, respectively. The HCRF model achieves 92.31% accuracy using the unsupervised PLSA based label input, which is comparable with the supervised SVM based input at an accuracy of 93.08%. In general, such a systematic approach can be widely applied in processing massive videos generically.</t>
  </si>
  <si>
    <t>10.1145/2168752.2168760</t>
  </si>
  <si>
    <t>http://doi.acm.org/10.1145/2168752.2168760</t>
  </si>
  <si>
    <t>Event detection, Generic framework, Genre categorization, View classification</t>
  </si>
  <si>
    <t>Characterizing time-bounded incident management systems</t>
  </si>
  <si>
    <t>Cavalcante, V. and Pinhanez, C.S. and De Souza, C.B. and De Paula, R.A. and Appel, A.P. and Andrade, C.S.</t>
  </si>
  <si>
    <t>Annual SRII Global Conference, SRII</t>
  </si>
  <si>
    <t>In this paper we propose an analytical tool, named Workload Profile Chart (WPC), to characterize the performance and quality of time-bounded incident management (TBIM) systems. Based on the normalization of incident assignment and resolution durations by their respective service level agreement (SLA), the method computes and plots the spreading of incidents on a log-log chart. We claim that this visual representation helps characterizing the performance of TBIM systems and diagnosing major issues such as resource and skill allocation, abnormal behavior, ticket characteristics, and the like. We also propose the WPC Inspection method which formalizes the process of using a WPC to characterize specific issues of TBIMs. The proposed method can be used to identify classes of problems for automated resolution or assignment, to determine resources and skills needed, and to reach a balance between productivity and quality. In addition to an in-depth description of the method, this paper presents its application in the characterization of four service organizations of a large IT service factory. As result, we are able to show aspects and characteristics of these service organizations that for the most part went unnoticed before. We also carried out an initial qualitative validation which provided evidence of the WPC's ability to accurately characterize TBIM systems. © 2012 IEEE.</t>
  </si>
  <si>
    <t>10.1109/SRII.2012.110</t>
  </si>
  <si>
    <t>https://www.scopus.com/inward/record.uri?eid=2-s2.0-84870796646&amp;doi=10.1109%2fSRII.2012.110&amp;partnerID=40&amp;md5=ac7c55825b1e1c7716f0efbdf0717b83</t>
  </si>
  <si>
    <t>Service Systems Research, São Paulo, Brazil; Computer Science Department, Federal University of Pará, Belém, Brazil</t>
  </si>
  <si>
    <t>Incident management;  Service analytics;  Service delivery;  Service engineering;  Service level agreements</t>
  </si>
  <si>
    <t>Incident Management;  Service analytics;  Service delivery;  Service engineering;  Service Level Agreements, Inspection;  Quality of service, Network architecture</t>
  </si>
  <si>
    <t>Functional characterization of human genes from exon expression and RNA interference results</t>
  </si>
  <si>
    <t>Emig, D. and Blankenburg, H. and Ramírez, F. and Albrecht, M.</t>
  </si>
  <si>
    <t>Methods in Molecular Biology</t>
  </si>
  <si>
    <t>910</t>
  </si>
  <si>
    <t>Complex biological systems comprise a large number of interacting molecules. The identification and detailed characterization of the functions of the involved genes and proteins are crucial for modeling and understanding such systems. To interrogate the various cellular processes, high-throughput techniques such as the Affymetrix Exon Array or RNA interference (RNAi) screens are powerful experimental approaches for functional genomics. However, they typically yield long gene lists that require computational methods to further analyze and functionally annotate the experimental results and to gain more insight into important molecular interactions. Here, we focus on bioinformatics software tools for the functional interpretation of exon expression data to discover alternative splicing events and their impact on gene and protein architecture, molecular networks, and pathways. We additionally demonstrate how to explore large lists of candidate genes as they also result from RNAi screens. In particular, our exemplary application studies show how to analyze the function of human genes that play a major role in human stem cells or viral infections. © 2012 Springer Science+Business Media New York.</t>
  </si>
  <si>
    <t>10.1007/978-1-61779-965-5_3</t>
  </si>
  <si>
    <t>https://www.scopus.com/inward/record.uri?eid=2-s2.0-84864847709&amp;doi=10.1007%2f978-1-61779-965-5_3&amp;partnerID=40&amp;md5=89f4c88606e192df748461178f0368e9</t>
  </si>
  <si>
    <t>Max Planck Institute for Informatics, Saarbrücken, Germany</t>
  </si>
  <si>
    <t>Alternative splicing;  Data integration;  Exon expression;  Functional annotation;  Gene function;  Molecular network;  RNA interference;  Software tool;  Visual analytics</t>
  </si>
  <si>
    <t>alternative RNA splicing;  article;  biology;  computer program;  exon;  gene expression profiling;  genetics;  human;  RNA interference, Alternative Splicing;  Computational Biology;  Exons;  Gene Expression Profiling;  Humans;  RNA Interference;  Software</t>
  </si>
  <si>
    <t>Next generation emergency management common operating picture software/systems (COPSS)</t>
  </si>
  <si>
    <t>Balfour, R.E.</t>
  </si>
  <si>
    <t>2012 IEEE Long Island Systems, Applications and Technology Conference, LISAT 2012</t>
  </si>
  <si>
    <t>In the state-of-the-art Command Center at the Morrelly Homeland Security Center in Bethpage NY, VCORE Solutions has integrated, demonstrated, tested, deployed, and is operating powerful Emergency Management Common Operating Picture Software/Systems (COPSS). This Regional COPSS demonstrates in an operational environment the next generation of emergency management situational awareness, command &amp; control, and information sharing in a natural, easy to use and understand four-dimensional (4D) common operating picture. This Regional COPSS is based on patented fourDscape software technology, developed over the past decade by Long Island, NY-based Balfour Technologies. This powerful fourDscape augmented virtual reality technology has been effectively applied to local and regional emergency management operations and can be deployed nationally to deliver comprehensive situational awareness in support of safety, security and emergency preparedness, prevention, mitigation, response and recovery operations at all levels. A fourDscape browser/server-based COPSS is designed as an open, multi-layered service/resource oriented networked architecture (SOA/ROA, i.e. cloud) capable of (1) integrating and managing a multitude of disparate data sources of all types (including live and static data feeds); (2) interoperability with numerous other vendors information systems, COPs, information sharing frameworks, notification and alerting systems, analytics, etc.; and (3) sharing and passing information and comprehensive, timely situational awareness between first responders at the incident site, incident commanders, and emergency managers and decision makers at local, regional and national emergency operations centers across the country. And consistent with the recent Presidential Policy Directive on National Preparedness (PPD-8), this fourDscape COPSS capabilities and framework represents currently operational technology that can achieve an integrated, layered, and all-of-Nation [capabilities-based] preparedness approach that optimizes the use of available resources. Next Generation COPSS such as fourDscape need to be open and scalable to facilitate global information sharing; deliver information in an easy-to-understand augmented virtual reality common operating picture; be easy-to-use walk-up technology with a full complement of embedded training/simulation capability; provide for effective information assurance; and be compliant and effective in executing national preparedness goals. All this can and will be achieved by next generation COPSS. © 2012 IEEE.</t>
  </si>
  <si>
    <t>10.1109/LISAT.2012.6223101</t>
  </si>
  <si>
    <t>https://www.scopus.com/inward/record.uri?eid=2-s2.0-84864214501&amp;doi=10.1109%2fLISAT.2012.6223101&amp;partnerID=40&amp;md5=026f824b86596ed6425933d1ab4affd5</t>
  </si>
  <si>
    <t>V.C.O.R.E. Solutions LLC, Bethpage, NY, United States</t>
  </si>
  <si>
    <t>common operating picture;  emergency response;  fourDscape;  situational awareness;  telepresence;  virtual reality</t>
  </si>
  <si>
    <t>Common operating pictures;  Emergency response;  fourDscape;  Situational awareness;  Telepresence, Civil defense;  Computer architecture;  Disasters;  Electronic data interchange;  Information analysis;  Risk management;  Software engineering;  Technology;  Virtual reality;  Visual communication, Interoperability</t>
  </si>
  <si>
    <t>Parallelization of the Spectral Deconvolution Stage of the Proteomic Discovery Process</t>
  </si>
  <si>
    <t>Deshpande, Neelam N. and Springer, John A.</t>
  </si>
  <si>
    <t>Mass spectrometry is one of the primary analytical tools for the quantification and identification of proteins in human body. Scientists analyze the data generated from mass spectrometry instruments to detect protein patterns. The operations performed on mass spectrometric output to detect such patterns include spectrum visualization, deconvolution, alignment, normalization, statistical significance tests, and pattern recognition. Bindley Bioscience center in Purdue University's Discovery Park hosts a Omics Discovery Pipeline (ODP). The ODP is available as a web-based analysis platform that performs the aforementioned operations.
The time taken to generate output in the spectrum deconvolution stage is a major concern. Much of this concern results from the fact that this stage has to deal with a sizable number of large input files that are present in potentially many different input formats. Due to slow operation speed of this stage, overall performance of the process for protein quantification and identification is hampered. Our research work concentrates on discovering and implementing ways to increase the performance of the spectral deconvolution stage of the process for protein quantification used in the ODP by leveraging multi-core and multi-node architectures. By leveraging OpenMP and MPI, we were able to obtain an order of magnitude speedup of the spectrum deconvolution stage of the ODP.</t>
  </si>
  <si>
    <t>10.1145/2382936.2383057</t>
  </si>
  <si>
    <t>http://doi.acm.org/10.1145/2382936.2383057</t>
  </si>
  <si>
    <t>MPI, OpenMP, parallel computing, proteomics</t>
  </si>
  <si>
    <t>Melpignano, Diego and Benini, Luca and Flamand, Eric and Jego, Bruno and Lepley, Thierry and Haugou, Germain and Clermidy, Fabien and Dutoit, Denis</t>
  </si>
  <si>
    <t>P2012 is an area- and power-efficient many-core computing accelerator based on multiple globally asynchronous, locally synchronous processor clusters. Each cluster features up to 16 processors with independent instruction streams sharing a multi-banked one-cycle access L1 data memory, a multi-channel DMA engine and specialized hardware for synchronization and aggressive power management. P2012 is 3D stacking ready and can be customized to achieve extreme area and energy efficiency by adding domain-specific HW IPs to the cluster. The first P2012 SoC prototype in 28nm CMOS will sample in Q3, featuring four 16-processor clusters, a 1MB L2 memory and delivering 80GOPS (with 32 bit single precision floating point support) in 18mm2 with 2W power consumption (worst-case). P2012 can run standard OpenCL™ and proprietary Native Programming Model SW components to achieve the highest level of control on application-to-resource mapping. A dedicated version of the OpenCV vision library is provided in the P2012 SW Development Kit to enable visual analytics acceleration. This paper will discuss preliminary performance measurements of common feature extraction and tracking algorithms, parallelized on P2012, versus sequential execution on ARM CPUs.</t>
  </si>
  <si>
    <t>10.1145/2228360.2228568</t>
  </si>
  <si>
    <t>http://doi.acm.org/10.1145/2228360.2228568</t>
  </si>
  <si>
    <t>3D stacking, SoC, computer vision, feature extraction, low-power, many-core, process aware</t>
  </si>
  <si>
    <t>C. M. {Corredor} and R. F. {Gesa}</t>
  </si>
  <si>
    <t>This paper presents a framework for providing personalized and adapted support to university students with dyslexia in a learning management system (LMS). The components of the framework include tools for: detecting reading difficulties and preferences in the students, assessing cognitive processes involved in their reading, and delivering intervention and assistance tasks according to specific cognitive deficits. This framework is designed considering multimodal interaction mechanisms by means of using different communicative channels (visual, auditory and speech). Additionally, its architecture is formed mainly by: 1) a student model including individual reading profiles, learning styles and cognitive traits, 2) an adaptation engine based on the delivery of learning analytics and adapted recommendations, and 3) tracking tools to measure the performance and satisfaction of users. The framework is proposed to be integrated into a LMS and, to this end, the architecture is supported in web services.</t>
  </si>
  <si>
    <t>computer aided instruction;Web services;university students;dyslexia;learning management system;LMS;assistance tasks;intervention tasks;different communicative channels;student model;individual reading profiles;learning styles;cognitive traits;adaptation engine;learning analytics delivery;adapted recommendations;Web services;Adaptation models;Educational institutions;Least squares approximation;Visualization;Engines;Analytical models;Web services;Dyslexia;reading difficulties;cognitive processes</t>
  </si>
  <si>
    <t>Hellar, D.B. and Vega, L.C.</t>
  </si>
  <si>
    <t>8405</t>
  </si>
  <si>
    <t>The Ozone Widget Framework (OWF) is a common webtop environment for distribution across the enterprise. A key mission driver for OWF is to enable rapid capability delivery by lowering time-to-market with lightweight components. OWF has been released as Government Open Source Software and has been deployed in a variety of C2 net-centric contexts ranging from real-time analytics, cyber-situational awareness, to strategic and operational planning. This paper discusses the current and future evolution of OWF including the availability of the OZONE Marketplace (OMP), useractivity driven metrics, and architecture enhancements for accessibility. Together, OWF is moving towards the rapid delivery of modular human interfaces supporting modern and future command and control contexts.</t>
  </si>
  <si>
    <t>10.1117/12.919131</t>
  </si>
  <si>
    <t>https://www.scopus.com/inward/record.uri?eid=2-s2.0-84899110923&amp;doi=10.1117%2f12.919131&amp;partnerID=40&amp;md5=6f55b6d6dbf4309e9cbfe6fe9bce4ca7</t>
  </si>
  <si>
    <t>Next Century Corporation, 7075 Samuel Morse Drive, Columbia, MD, United States</t>
  </si>
  <si>
    <t>GOSS;  OWF;  Ozone;  Usability;  User interface;  Visual analytics</t>
  </si>
  <si>
    <t>Command and control systems;  Commerce;  Software engineering;  User interfaces, GOSS;  Lightweight components;  Open Source Software;  Operational planning;  OWF;  Real-time analytics;  Usability;  Visual analytics, Ozone</t>
  </si>
  <si>
    <t>SPIE</t>
  </si>
  <si>
    <t>Prandi, F. and De Amicis, R. and Conti, G. and Debiasi, A.</t>
  </si>
  <si>
    <t>Proceedings, Web3D 2012 - 17th International Conference on 3D Web Technology</t>
  </si>
  <si>
    <t>In the last years, Geographic Information technologies have reached a mature state, providing a platform to support interoperability among different providers and users through Spatial Data Infrastructures (SDI). However, Civil Protection applications have specific requirements that make them different from typical Earth System Sciences research applications. Currently SDIs and the ESDI (European Spatial Data Infrastructure) only partially address user needs as they offer no or very limited time variable management. The main objective of the work presented here, which presents the achievements of the EU project BRISEIDE, was to develop a complete software architecture in that could provide the user with the possibility to interact with geographic spatio-temporal information through a Service Oriented Architecture (SOA). The challenge is to define a complex architecture, which is able to provide several kinds of geographic services (images, multidimensional raster data, sensor information, features and processing features) in a unique 2D/3D environment allowing the user to easily interact with the web services and functions. The deployed services enable sharing of geospatial information even with temporal dimension, a fundamental requirement for Civil Protection applications. The services are accessible through a multi-platform 3D client, developed during the project, which also allows interactive orchestration of spatio-temporal WPSs (Web Processing Services) by providing support to chaining of required processing units. © 2012 ACM.</t>
  </si>
  <si>
    <t>https://www.scopus.com/inward/record.uri?eid=2-s2.0-84865542936&amp;doi=10.1145%2f2338714.2338732&amp;partnerID=40&amp;md5=8b536931767493819cb3350dcfb14d44</t>
  </si>
  <si>
    <t>Fondazione Graphitech, Italy</t>
  </si>
  <si>
    <t>3D virtual earth;  geo-visual analytics;  open geographic consotrium;  services oriented architecture;  web services</t>
  </si>
  <si>
    <t>Civil protection;  Complex architectures;  Deployed services;  Earth system science;  geo-visual analytics;  Geographic information technologies;  Geospatial information;  Multi-platform;  open geographic consotrium;  Processing units;  Raster data;  Sensor informations;  Services oriented architecture;  Spatial data infrastructure;  Spatio-temporal;  Spatiotemporal information;  Temporal dimensions;  Time variable;  User need;  Web processing service;  Web standards, Information services;  Info</t>
  </si>
  <si>
    <t>Accelerating neuromorphic vision algorithms for recognition</t>
  </si>
  <si>
    <t>A. A. {Maashri} and M. {DeBole} and M. {Cotter} and N. {Chandramoorthy} and Y. {Xiao} and V. {Narayanan} and C. {Chakrabarti}</t>
  </si>
  <si>
    <t>Video analytics introduce new levels of intelligence to automated scene understanding. Neuromorphic algorithms, such as HMAX, are proposed as robust and accurate algorithms that mimic the processing in the visual cortex of the brain. HMAX, for instance, is a versatile algorithm that can be repurposed to target several visual recognition applications. This paper presents the design and evaluation of hardware accelerators for extracting visual features for universal recognition. The recognition applications include object recognition, face identification, facial expression recognition, and action recognition. These accelerators were validated on a multi-FPGA platform and significant performance enhancement and power efficiencies were demonstrated when compared to CMP and GPU platforms. Results demonstrate as much as 7.6X speedup and 12.8X more power-efficient performance when compared to those platforms.</t>
  </si>
  <si>
    <t>10.1145/2228360.2228465</t>
  </si>
  <si>
    <t>brain;feature extraction;field programmable gate arrays;neurophysiology;object recognition;video signal processing;neuromorphic vision algorithm acceleration;visual recognition applications;video analytics;automated scene understanding;HMAX;brain visual cortex;hardware accelerators;visual feature extraction;universal recognition;object recognition;facial expression recognition;multiFPGA platform;performance enhancement;power efficiency;CMP platforms;GPU platforms;Computational modeling;Accuracy;</t>
  </si>
  <si>
    <t>J. R. {Miller}</t>
  </si>
  <si>
    <t>32</t>
  </si>
  <si>
    <t>A collection of algorithms, visualizations, and interactive operations allow operators controlling the movement of a collection of sensors through an environment to monitor in real time the portion of the environment that can or can't be seen by some subset of the sensors. The visualization allows preattentive detection of the number of sensors that can see a given location, and the coloring lets users identify the sensors' exact identities. This method employs two ray-tracing-based algorithms. A GPU implementation using CUDA (Compute-Unified Device Architecture) allows real-time processing and display of all scene updates and sensor movements.</t>
  </si>
  <si>
    <t>10.1109/MCG.2012.84</t>
  </si>
  <si>
    <t>Real time systems;Visual analytics;Sensors;Motion control;Algorithms;Real time systems;Visual analytics;Sensors;Motion control;Algorithms;computer graphics;sensors;sensor placement;line of sight;field of view;CUDA;attribute blocks</t>
  </si>
  <si>
    <t>Ho, Q.V. and Lundblad, P. and Aström, T. and Jern, M.</t>
  </si>
  <si>
    <t>A framework and class library (GAV Flash) implemented in Adobe's ActionScript is introduced, designed with the intention to significantly shorten the time and effort needed to develop customized web-enabled applications for geovisual analytics tasks. Through an atomic-layered component architecture, GAV Flash provides a collection of interactive geographic and information visualization representations for exploring high-dimensional spaces that are extended with motion behaviour. Versatile interaction methods are drawn from many data visualization research areas and optimized for dynamic web visualization of spatio-temporal and multivariate data. Based on layered-component thinking and the use of programming interface mechanism, the GAV Flash architecture is open and facilitates the creation of new or improved versions of existing components so that ideas can be tried out or optimized rapidly in a fully functional environment. GAV Flash is not only a tool for interactive visualization, it also supports storytelling around visual analytics in which visual representations serve not only as a discovery tool for individuals but also as a means to share stories among users fostering a social style of collaborative data analysis. A mechanism 'snapshot' for saving the explorative results of a reasoning process is introduced, which aids collaboration and publication of gained insight and knowledge embedded as dynamic visualizations in blogs or web pages with associative metadata or 'storytelling'. © The Author(s) 2011.</t>
  </si>
  <si>
    <t>https://www.scopus.com/inward/record.uri?eid=2-s2.0-84858263175&amp;doi=10.1177%2f1473871611425870&amp;partnerID=40&amp;md5=c3dfa4adb0607cd3877abbc5d2b17207</t>
  </si>
  <si>
    <t>Department of Science and Technology, National Center for Visual Analytics (NCVA), Linköping University, Linköping, Sweden</t>
  </si>
  <si>
    <t>Geovisual analytics;  Layered component architecture;  Multiplelinked views;  Storytelling;  Web-enabled visualization toolkit</t>
  </si>
  <si>
    <t>Component architectures;  Geovisual analytics;  Multiplelinked views;  Storytelling;  Web-enabled visualization toolkit, Dynamics;  Functional programming;  Information systems;  Metadata;  Optimization;  Visualization, Data visualization</t>
  </si>
  <si>
    <t>Ayhan, Samet and Pesce, Johnathan and Comitz, Paul and Gerberick, Gary and Bliesner, Steve</t>
  </si>
  <si>
    <t>In this paper, we describe a novel analytics system that enables query processing and predictive analytics over streams of aviation data. As part of an Internal Research and Development project, Boeing Research and Technology (BR&amp;T) Advanced Air Traffic Management (AATM) built a system that makes predictions based upon descriptive patterns of archived aviation data. Boeing AATM has been receiving live Aircraft Situation Display to Industry (ASDI) data and archiving it for over two years. At the present time, there is not an easy mechanism to perform analytics on the data. The incoming ASDI data is large, compressed, and requires correlation with other flight data before it can be analyzed.
The service exposes this data once it has been uncompressed, correlated, and stored in a data warehouse for further analysis using a variety of descriptive, predictive, and possibly prescriptive analytics tools. The service is being built partially in response to requests from Boeing Commercial Aviation (BCA) for analysis of capacity and flow in the US National Airspace System (NAS). The service utilizes a custom tool for correlating the raw ASDI feed, IBM Warehouse with DB2 for data management, WebSphere Message Broker for real-time message brokering, SPSS Modeler for statistical analysis, and Cognos BI for front-end business intelligence (BI) visualization. This paper describes a scalable service architecture, implementation and the value it adds to the aviation domain.</t>
  </si>
  <si>
    <t>10.1145/2447481.2447491</t>
  </si>
  <si>
    <t>http://doi.acm.org/10.1145/2447481.2447491</t>
  </si>
  <si>
    <t>big data, data analytics, data stream management, data warehouse</t>
  </si>
  <si>
    <t>Prandi, Federico and De Amicis, Raffaele and Conti, Giuseppe andDebiasi, Alberto and Fdn Graphitech</t>
  </si>
  <si>
    <t>In the last years, Geographic Information technologies have reached a
mature state, providing a platform to support interoperability among
different providers and users through Spatial Data Infrastructures
(SDI). However, Civil Protection applications have specific requirements
that make them different from typical Earth System Sciences research
applications. Currently SDIs and the ESDI (European Spatial Data
Infrastructure) only partially address user needs as they offer no or
very limited time variable management.
The main objective of the work presented here, which presents the
achievements of the EU project BRISEIDE, was to develop a complete
software architecture in that could provide the user with the
possibility to interact with geographic spatio-temporal information
through a Service Oriented Architecture (SOA). The challenge is to
define a complex architecture, which is able to provide several kinds of
geographic services (images, multidimensional raster data, sensor
information, features and processing features) in a unique 2D/3D
environment allowing the user to easily interact with the web services
and functions. The deployed services enable sharing of geospatial
information even with temporal dimension, a fundamental requirement for
Civil Protection applications. The services are accessible through a
multi-platform 3D client, developed during the project, which also
allows interactive orchestration of spatio-temporal WPSs (Web Processing
Services) by providing support to chaining of required processing units.</t>
  </si>
  <si>
    <t>Prandi, F (Reprint Author), Fdn Graphitech, Trento, Italy.Prandi, Federico; De Amicis, Raffaele; Conti, Giuseppe; Debiasi, Alberto; Fdn Graphitech, Fdn Graphitech, Trento, Italy.</t>
  </si>
  <si>
    <t>Services Oriented Architecture; Geo-visual analytics; Open GeographicConsotrium; web services; 3D virtual earth</t>
  </si>
  <si>
    <t>ASSOC COMPUTING MACHINERY</t>
  </si>
  <si>
    <t>Proceedings - 6th International Conference on Next Generation Mobile Applications, Services, and Technologies, NGMAST 2012</t>
  </si>
  <si>
    <t>The proceedings contain 39 papers. The topics discussed include: a standard based reference framework for system adaptation and installation requirements; bus identification system for visually impaired person; context-aware browsing - a practical approach; detecting the onset of dementia using context-oriented architecture; enhancing M2M communication with cloud-based context management; multi-scale information maximization based visual attention modeling for video summarization; my security for dynamic websites in educational institution; pedestrian direction of movement determination using smartphone; significance of learning analytics in enhancing the mobile and pervasive learning environments; synchronization mechanisms for live video-context transmission service; design of session state migration middleware for disruption-free services; and methodological introduction of context awareness in the design of 3GPP conversational services.</t>
  </si>
  <si>
    <t>https://www.scopus.com/inward/record.uri?eid=2-s2.0-84868248480&amp;partnerID=40&amp;md5=efc1d7f9c2851de5769f9e327590b7e8</t>
  </si>
  <si>
    <t>SysCon 2012 - 2012 IEEE International Systems Conference, Proceedings</t>
  </si>
  <si>
    <t>The proceedings contain 107 papers. The topics discussed include: challenges of 'operationalizing' dynamic system access control: transitioning from ABAC to RAdAC; visual analytics: a systems thinking framework for sense-making in systems engineering; a model for educating systems engineers; enterprise architecture facilitates adopting agile development methodologies into a DoD acquisition; how the business analyst supports and encourages collaboration on agile projects; engineering agile systems through architectural modularity; a regional decision support system for locating future hydrogen refueling stations; City.Net IES: a sustainability-oriented energy decision support system; energy-aware scheduling of distributed systems using cellular automata; and simulations of the relationship between personal mobility vehicle and pedestrians.</t>
  </si>
  <si>
    <t>https://www.scopus.com/inward/record.uri?eid=2-s2.0-84861313723&amp;partnerID=40&amp;md5=a03ded53c8081915343c9bcbc393282e</t>
  </si>
  <si>
    <t>Towards Scalable Summarization and Visualization of Large Text Corpora (Abstract Only)</t>
  </si>
  <si>
    <t>Sliwkanich, Tyler and Schneider, Douglas and Yong, Aaron and Home, Mitchell and Barbosa, Denilson</t>
  </si>
  <si>
    <t>Society is awash with problems requiring the analysis of vast quantities of text and data. From detecting flu trends out of twitter conversations to finding scholarly works answering specific questions, we rely more and more on computers to process text for us. Text analytics is the application of computational, mathematical, and statistical models to derive information from large quantities of data coming primarily as text. Our project provides fast and effective text-analytics tools for large document collections, such as the blogosphere. We use natural language processing and database techniques to extract, collect, analyze, visualize, and archive information extracted from text. We focus on discovering relationships between entities (people, places, organizations, etc.) mentioned in one or more sources (blog posts or news articles). We built a custom solution using mostly off-the-shelf, open-source tools to provide a scalable platform for users to search and analyze large text corpora. Currently, we provide two main outlets for users to discover these relations: (1) full-text search over the documents and (2) graph visualizations of the entities and their relationships. This provides the user with succinct and easily digestible information gleaned from the corpus as a whole. For example, we can easily pose queries like which companies were bought by Google? as entity:google relation:bought. The extracted data is stored on a combination of the noSQL database CouchDB and Apache's Lucene. This combination is justified as our work-flow consists of offline batch insertions with almost no updates. Because we support specialized queries, we can forgo the flexibility of traditional SQL solutions and materialize all necessary indices, which are used to quickly query large amounts of de-normalized data using MapReduce. Lucene provides a flexible and powerful query syntax to yield relevant ranked results to the user. Moreover, its indices are synchronized by a process subscribed to the list of database changes published by CouchDB. The graph visualizations rely on CouchDB's ability to export the data in any format: we currently use a customized graph visualization relying on XML data. Finally, we use memcached to further improve the performance, especially for queries involving popular entities.</t>
  </si>
  <si>
    <t>10.1145/2213836.2213970</t>
  </si>
  <si>
    <t>http://doi.acm.org/10.1145/2213836.2213970</t>
  </si>
  <si>
    <t>information extraction, text analytics</t>
  </si>
  <si>
    <t>Big 3D Spatial Data Processing Using Cloud Computing Environment</t>
  </si>
  <si>
    <t>Sugumaran, Ramanathan and Burnett, Jeff and Blinkmann, Andrew</t>
  </si>
  <si>
    <t>Lately, acquiring a large quantity of three-dimensional (3-D) spatial data particularly topographic information has become commonplace with the advent of new technology such as laser scanner or light detection and ranging (LiDAR) and techniques. Though both in the USA and around the globe, the pace of massive 3-D spatial data collection is accelerating, the provision of affordable technology for dealing with issues such as processing, management, archival, dissemination, and analysis of the huge data volumes has lagged behind. Single computers and generic high-end computing are not sufficient to process this massive data and researches started to explore other computing environments. Recently cloud computing environment showed very promising solutions due to availability and affordability. The main goal of this paper is to develop a web-based LiDAR data processing framework called "Cloud Computing-based LiDAR Processing System (CLiPS)" to process massive LiDAR data using cloud computing environment. The CLiPS framework implementation was done using ESRI's ArcGIS server, Amazon Elastic Compute Cloud (Amazon EC2), and several open source spatial tools. Some of the applications developed in this project include: 1) preprocessing tools for LiDAR data, 2) generation of large area Digital Elevation Model (DEMs) on the cloud environment, and 3) user-driven DEM derived products. We have used three different terrain types, LiDAR tile sizes, and EC2 instant types (large, Xlarge, and double Xlarge) to test for time and cost comparisons. Undulating terrain data took more time than other two terrain types used in this study and overall cost for the entire project was less than $100.</t>
  </si>
  <si>
    <t>10.1145/2447481.2447484</t>
  </si>
  <si>
    <t>http://doi.acm.org/10.1145/2447481.2447484</t>
  </si>
  <si>
    <t>Amazon web services, LiDAR, case studies of data intensive computing in the clouds, cloud computing, multi-core CPU</t>
  </si>
  <si>
    <t>Sort-based Parallel Loading of R-trees</t>
  </si>
  <si>
    <t>Achakeev, Daniar and Seidemann, Marc and Schmidt, Markus and Seeger, Bernhard</t>
  </si>
  <si>
    <t>Due to the increasing amount of spatial data, parallel algorithms for processing big spatial data become more and more important. In particular, the shared nothing architecture is attractive as it offers low cost data processing. Moreover, popular MapReduce frameworks such as Hadoop allow developing conceptually simple and scalable algorithms for processing big data using this architecture. In this work we address the problem of parallel loading of R-trees on a shared-nothing platform. The R-tree is a key element for efficient query processing in large spatial database, but its creation is expensive. We proposed a novel scalable parallel loading algorithm for MapReduce. The core of our parallel loading is the state of the art sequential sort-based query-adaptive R-tree loading algorithm that builds R-trees optimized according to a commonly used cost model. In contrast to previous methods for loading R-trees with MapReduce we construct the R-tree level-wise. Our experimental results show an almost linear speedup in the number of machines. Moreover, the resulting R-trees provide a better query performance than R-trees build by other competitive bulk-loading algorithms.</t>
  </si>
  <si>
    <t>10.1145/2447481.2447489</t>
  </si>
  <si>
    <t>http://doi.acm.org/10.1145/2447481.2447489</t>
  </si>
  <si>
    <t>MapReduce, R-tree, bulk-loading, parallel</t>
  </si>
  <si>
    <t>Visual context identification for privacy-respecting video analytics</t>
  </si>
  <si>
    <t>Badii, A. and Einig, M. and Tiemann, M. and Thiemert, D. and Lallah, C.</t>
  </si>
  <si>
    <t>2012 IEEE 14th International Workshop on Multimedia Signal Processing, MMSP 2012 - Proceedings</t>
  </si>
  <si>
    <t>With the growing need for privacy-aware and privacy-respecting CCTV systems, it becomes crucial to develop workflows and architectures that can support and enhance privacy protection. Recent advances in image processing enable the automation of many surveillance tasks, increasing the risks of privacy infringements. Fortunately, image processing and pattern recognition techniques can also be used for automatically evaluating the context in which video surveillance takes place, and can therefore be employed for applying context-specific privacy rules. This paper describes how Bag-of-Visual-Words algorithms as well as human tracking and gait analysis cane used for recognizing specific sub-contexts that necessitate the application of particular privacy protection rules in usage contexts such as ambient assisted living, public or workspace surveillance We explain how the data of a multi-modal surveillance system should be handled in order to avoid unnecessary processing of sensitive information through Image Quality Descriptors that will support visual classifications by computing reliability measures relating to the image quality such as noise or problems with respect to ambient conditions. © 2012 IEEE.</t>
  </si>
  <si>
    <t>10.1109/MMSP.2012.6343470</t>
  </si>
  <si>
    <t>https://www.scopus.com/inward/record.uri?eid=2-s2.0-84870597612&amp;doi=10.1109%2fMMSP.2012.6343470&amp;partnerID=40&amp;md5=3a8b687eb3046434078b963f54d1a6f1</t>
  </si>
  <si>
    <t>Intelligent Systems Research Laboratory, University of Reading, United Kingdom</t>
  </si>
  <si>
    <t>Co-design;  Image Processing;  Multi-Modal Data Analysis;  Privacy;  System architecture</t>
  </si>
  <si>
    <t>Ambient assisted living;  Ambient conditions;  Bag-of-visual-words;  Co-designs;  Descriptors;  Human Tracking;  Multi-modal;  Multi-modal data;  Pattern recognition techniques;  Privacy infringement;  Privacy protection;  Privacy rule;  Reliability measure;  Sensitive informations;  Surveillance systems;  Surveillance task;  System architectures;  Usage context;  Video surveillance;  Visual classification;  Visual context;  Work-flows, Data privacy;  Image processing;  Image quality;  Modal ana</t>
  </si>
  <si>
    <t>A. {Badii} and M. {Einig} and M. {Tiemann} and D. {Thiemert} and C. {Lallah}</t>
  </si>
  <si>
    <t>With the growing need for privacy-aware and privacy-respecting CCTV systems, it becomes crucial to develop workflows and architectures that can support and enhance privacy protection. Recent advances in image processing enable the automation of many surveillance tasks, increasing the risks of privacy infringements. Fortunately, image processing and pattern recognition techniques can also be used for automatically evaluating the context in which video surveillance takes place, and can therefore be employed for applying context-specific privacy rules. This paper describes how Bag-of-Visual-Words algorithms as well as human tracking and gait analysis cane used for recognizing specific sub-contexts that necessitate the application of particular privacy protection rules in usage contexts such as ambient assisted living, public or workspace surveillance We explain how the data of a multi-modal surveillance system should be handled in order to avoid unnecessary processing of sensitive information through Image Quality Descriptors that will support visual classifications by computing reliability measures relating to the image quality such as noise or problems with respect to ambient conditions.</t>
  </si>
  <si>
    <t>closed circuit television;data privacy;image processing;video surveillance;visual context identification;privacy-respecting video analytics;privacy-aware CCTV system;privacy-respecting CCTV system;privacy protection;image processing;pattern recognition;video surveillance;bag-of-visual-words algorithms;human tracking;gait analysis;ambient assisted living;public surveillance;workspace surveillance;multimodal surveillance system;image quality descriptors;visual classifications;Privacy;Context;Surve</t>
  </si>
  <si>
    <t>Visualizing the Protein Sequence Universe</t>
  </si>
  <si>
    <t>Stanberry, Larissa and Higdon, Roger and Haynes, Winston and Kolker, Natali and Broomall, William and Ekanayake, Saliya and Hughes, Adam and Ruan, Yang and Qiu, Judy and Kolker, Eugene and Fox, Geoffrey</t>
  </si>
  <si>
    <t>Modern biology is experiencing a rapid increase in data volumes that challenges our analytical skills and existing cyberinfrastructure. Exponential expansion of the Protein Sequence Universe (PSU), the protein sequence space, together with the costs and complexities of manual curation creates a major bottleneck in life sciences research. Existing resources lack scalable visualization tools that are instrumental for functional annotation. Here, we describe a multi-dimensional scaling (MDS) implementation to create a 3D embedding of the PSU that allows visualizing the relationships between large numbers of proteins. To demonstrate the method, we use sequence similarity scores as a measure of proximity. An example of the prokaryotic PSU shows that the low-dimensional representation preserves important grouping features such as relative proximity of functionally similar clusters and clear structural separation between clusters with specific and general functions. The advantages of the method and its implementation include the ability to scale to large numbers of sequences, integrate different similarity measures with other functional and experimental data, and facilitate protein annotation. Transdisciplinary approaches akin to the one described in this paper are urgently needed to quickly and efficiently translate the influx of new data into tangible innovations and groundbreaking discoveries.</t>
  </si>
  <si>
    <t>10.1145/2483954.2483958</t>
  </si>
  <si>
    <t>http://doi.acm.org/10.1145/2483954.2483958</t>
  </si>
  <si>
    <t>azure, blast, cog, computational bioinformatics, data visualization, data-enabled life sciences, delsa, em, hadoop, hive, mapreduce, mpi, multidimensional scaling, needleman-wunsch, protein annotation, protein sequence universe, psu, sammon, sequence similarity, twister, uniprot, uniref</t>
  </si>
  <si>
    <t>Platform 2012, a many-core computing accelerator for embedded SoCs: Performance evaluation of visual analytics applications</t>
  </si>
  <si>
    <t>D. {Melpignano} and L. {Benini} and E. {Flamand} and B. {Jego} and T. {Lepley} and G. {Haugou} and F. {Clermidy} and D. {Dutoit}</t>
  </si>
  <si>
    <t>P2012 is an area- and power-efficient many-core computing accelerator based on multiple globally asynchronous, locally synchronous processor clusters. Each cluster features up to 16 processors with independent instruction streams sharing a multi-banked one-cycle access L1 data memory, a multi-channel DMA engine and specialized hardware for synchronization and aggressive power management. P2012 is 3D stacking ready and can be customized to achieve extreme area and energy efficiency by adding domain-specific HW IPs to the cluster. The first P2012 SoC prototype in 28nm CMOS will sample in Q3, featuring four 16-processor clusters, a 1MB L2 memory and delivering 80GOPS (with 32 bit single precision floating point support) in 18mm2with 2W power consumption (worst-case). P2012 can run standard OpenCL™ and proprietary Native Programming Model SW components to achieve the highest level of control on application-to-resource mapping. A dedicated version of the OpenCV vision library is provided in the P2012 SW Development Kit to enable visual analytics acceleration. This paper will discuss preliminary performance measurements of common feature extraction and tracking algorithms, parallelized on P2012, versus sequential execution on ARM CPUs.</t>
  </si>
  <si>
    <t>CMOS memory circuits;embedded systems;energy conservation;feature extraction;file organisation;microprocessor chips;multiprocessing systems;parallel architectures;performance evaluation;power aware computing;synchronisation;system-on-chip;embedded SoC;performance evaluation;visual analytics applications;area-efficient many-core computing accelerator;power-efficient many-core computing accelerator;multiple globally asynchronous locally synchronous processor clusters;instruction streams;multibanke</t>
  </si>
  <si>
    <t>Visual Context Identification for Privacy-Respecting Video Analytics</t>
  </si>
  <si>
    <t>Badii, Atta and Einig, Mathieu and Tiemann, Marco and Thiemert, Danieland Lallah, Chattun</t>
  </si>
  <si>
    <t>With the growing need for privacy-aware and privacy-respecting CCTV
systems, it becomes crucial to develop workflows and architectures that
can support and enhance privacy protection. Recent advances in image
processing enable the automation of many surveillance tasks, increasing
the risks of privacy infringements. Fortunately, image processing and
pattern recognition techniques can also be used for automatically
evaluating the context in which video surveillance takes place, and can
therefore be employed for applying context-specific privacy rules. This
paper describes how Bag-of-Visual-Words algorithms as well as human
tracking and gait analysis cane used for recognizing specific
sub-contexts that necessitate the application of particular privacy
protection rules in usage contexts such as ambient assisted living, public or workspace surveillanceWe explain how the data of a multi-modal
surveillance system should be handled in order to avoid unnecessary
processing of sensitive information through Image Quality Descriptors
that will support visual classifications by computing reliability
measures relating to the image quality such as noise or problems with
respect to ambient conditions.</t>
  </si>
  <si>
    <t>Badii, A (Reprint Author), Univ Reading, Intelligent Syst Res Lab, Reading RG6 2AH, Berks, England.Badii, Atta; Einig, Mathieu; Tiemann, Marco; Thiemert, Daniel; Lallah, Chattun, Univ Reading, Intelligent Syst Res Lab, Reading RG6 2AH, Berks, England.</t>
  </si>
  <si>
    <t>Image Processing; Multi-Modal Data Analysis; Privacy; Systemarchitecture; Co-design</t>
  </si>
  <si>
    <t>Elastic and Effective Spatio-temporal Query Processing Scheme on Hadoop</t>
  </si>
  <si>
    <t>Zhong, Yunqin and Zhu, Xiaomin and Fang, Jinyun</t>
  </si>
  <si>
    <t>10.1145/2447481.2447486</t>
  </si>
  <si>
    <t>http://doi.acm.org/10.1145/2447481.2447486</t>
  </si>
  <si>
    <t>Hadoop, cloud, geographic information system, spatial database, spatio-temporal query</t>
  </si>
  <si>
    <t>Exploring Reflection in Online Communities</t>
  </si>
  <si>
    <t>McAuley, John and O'Connor, Alexander and Lewis, Dave</t>
  </si>
  <si>
    <t>10.1145/2330601.2330630</t>
  </si>
  <si>
    <t>http://doi.acm.org/10.1145/2330601.2330630</t>
  </si>
  <si>
    <t>analytics, collaboration, commons-based peer production, online communities, social network visualisation, visualisation</t>
  </si>
  <si>
    <t>MobiS: A Distributed Paradigm of Mobile Sensor Data Analytics for Evaluating Environmental Exposures</t>
  </si>
  <si>
    <t>Bae, Wan D. and Narayanappa, Sada and Alkobaisi, Shayma and Bae, Kye Y.</t>
  </si>
  <si>
    <t>10.1145/2442810.2442827</t>
  </si>
  <si>
    <t>http://doi.acm.org/10.1145/2442810.2442827</t>
  </si>
  <si>
    <t>HBase, Hadoop, MapReduce, environmental exposome, health monitoring, mobile sensor data</t>
  </si>
  <si>
    <t>The Ozone Widget Framework: Towards Modularity of C2 Human Interfaces</t>
  </si>
  <si>
    <t>Hellar, David Benjamin and Vega, Laurian C.</t>
  </si>
  <si>
    <t>The Ozone Widget Framework (OWF) is a common webtop environment for
distribution across the enterprise. A key mission driver for OWF is to
enable rapid capability delivery by lowering time-to-market with
lightweight components. OWF has been released as Government Open Source
Software and has been deployed in a variety of C2 net-centric contexts
ranging from real-time analytics, cyber-situational awareness, to
strategic and operational planning This paper discusses the current and
future evolution of OWF including the availability of the OZONE
Marketplace (OMP), user-activity driven metrics, and architecture
enhancements for accessibility. Together, OWF is moving towards the
rapid delivery of modular human interfaces supporting modern and future
command and control contexts.</t>
  </si>
  <si>
    <t>Hellar, DB (Reprint Author), Next Century Corp, 7075 Samuel Morse Dr, Columbia, MD USA.Hellar, David Benjamin; Vega, Laurian C., Next Century Corp, Columbia, MD USA.</t>
  </si>
  <si>
    <t>Ozone; OWF; GOSS; user interface; visual analytics; usability</t>
  </si>
  <si>
    <t>Kloeckl, Kristian and Senn, Oliver and Ratti, Carlo</t>
  </si>
  <si>
    <t>JOURNAL OF URBAN TECHNOLOGY</t>
  </si>
  <si>
    <t>The increasing pervasiveness of urban systems and networks utilizing
digital technologies for their operation generates enormous amounts of
digital traces capable of reflecting in real-time how people make use of
space and infrastructures in the city. This is not only transforming how
we study, design, and manage cities but opens up new possibilities for
tools that give people access to up-to-date information about urban
dynamics, allowing them to take decisions that are more in sync with
their environment. This paper documents the ongoing LIVE Singapore!
project which explores the development of an open platform for the
collection, elaboration and distribution of a large and growing number
of different kinds of real-time data that originate in a city. Inspired
by recent data.gov initiatives, the platform is structured to become
itself a tool for developer communities, allowing them to analyze data
and write applications that create links between a city's different
real-time data streams, offering new insights and services to citizens.
Being a compact island based city-state metropolis, Singapore offers a
unique context for this study. This paper addresses the value of stream
data for city planning and management as well as modalities to give
citizens meaningful access to large amounts of data capable of informing
their decisions. We describe the technology context within which this
project is framed, illustrate the requirements and the architecture of
the open real-time data platform to serve as a base for programming the
city, and finally we present and discuss the first platform prototype
(using real-world data from operators of cellphone networks, taxi fleet, public transport, sea port, airport, and others). Based on this
prototype a public showcasing of the project was staged in April 2011 at
the Singapore Art Museum and the visual data analytics generated are
illustrated in the paper. Finally, we draw some conclusions of technical
as well as organizational nature regarding the challenges we faced when
working in new ways with real-world, real-time data streams in an urban
context that will help inform further development of our as well as of
related projects in progressing in disclosing the potential of the
wealth of digital data generated by urban systems, networks, and
infrastructures.</t>
  </si>
  <si>
    <t>Kloeckl, K (Reprint Author), MIT, SENSEable City Lab, Real Time City Grp, MIT 10-485,77 Massachusetts Ave, Cambridge, MA 02139 USA.Kloeckl, Kristian, MIT, SENSEable City Lab, Real Time City Grp, Cambridge, MA 02139 USA.Senn, Oliver, Singapore MIT Alliance Technol, Singapore, Singapore.Kloeckl, Kristian; Ratti, Carlo, LIVE Singapore Project, Singapore, Singapore.</t>
  </si>
  <si>
    <t>Real-Time City; Urban Data Platform; Singapore; Open Data; Stream Data;Feedback Loop; Urban System Dynamics; Urban Management Systems</t>
  </si>
  <si>
    <t>ROUTLEDGE JOURNALS, TAYLOR \&amp; FRANCIS LTD</t>
  </si>
  <si>
    <t>Deodhar, Suruchi and Bisset, Keith and Chen, Jiangzhuo and Ma, Yifei and Marathe, Madhav</t>
  </si>
  <si>
    <t>Public health policy decision makers need analytical and interactive features in epidemic simulation systems, along with the ability to simulate disease propagation over large scale populations, ranging over millions of individuals. To fulfill these requirements, we decided to re-engineer existing epidemiological software systems and integrate them together such that the performance of the overall system was minimally affected. The systems that were part of the integration effort included EpiFast, an HPC-based simulation engine, that simulates disease diffusion over multiple regions; ISIS, a web-based visual interface tool, used for analyzing the role of different parameters in disease propagation; and a database management system, storing and operating on the demographic and geographic information about different city populations. We analyzed the feasibility of existing middleware platforms to support the integration and developed a new architecture that achieves seamless and efficient integration of component systems. The integrated software system provides a combination of capability along with usability and flexibility, required by public health policy decision makers to study epidemics holistically. It also allows reuse of complex intervention strategies defined by multiple users through the web-based interface and reduces the overall time to set-up experiments and manage data. In this paper, we describe the flexible architecture that made the integration of these distinct software components possible and report on the case studies that show considerable improvement in productivity of decision makers and epidemiologists using the new integrated tool.</t>
  </si>
  <si>
    <t>10.1145/2110363.2110385</t>
  </si>
  <si>
    <t>http://doi.acm.org/10.1145/2110363.2110385</t>
  </si>
  <si>
    <t>epidemic simulation modeling, interactive computations</t>
  </si>
  <si>
    <t>McAuley, J. and O'Connor, A. and Lewis, D.</t>
  </si>
  <si>
    <t>ACM International Conference Proceeding Series</t>
  </si>
  <si>
    <t>Commons-based Peer Production is the process by which internet communities create media and software artefacts. Learning is integral to the success of these communities as it encourages contribution on an individual level, helps to build and sustain commitment on a group level and provides a means for adaption at an organisational level. While some communities have established ways to support organisational learning - through a forum or thread reserved for community discussion - few have investigated how more in-depth visual and analytic interfaces could help formalise this process. In this paper, we explore how social network visualisation can be used to encourage reflection and thus support organisational learning in online communities. We make the following contributions: First, we describe Commons-Based Peer Production, in terms of a socio-technical learning system that includes individual, group and organisational learning. Second, we present a novel visualisation environment that embeds social network visualisation in an asynchronous collaborative architecture. Third, we present results from an evaluation and discuss the potential for visualisation to support the process of organisational reflection in online communities. © 2012 ACM.</t>
  </si>
  <si>
    <t>https://www.scopus.com/inward/record.uri?eid=2-s2.0-84864696052&amp;doi=10.1145%2f2330601.2330630&amp;partnerID=40&amp;md5=df6cf3531fbc9a05cf5dbb57a0a36dd0</t>
  </si>
  <si>
    <t>KDEG, Trinity College Dublin, Ireland</t>
  </si>
  <si>
    <t>analytics;  collaboration;  commons-based peer production;  online communities;  social network visualisation;  visualisation</t>
  </si>
  <si>
    <t>analytics;  collaboration;  Commons-based peer production;  Online communities;  Social Networks, Computer supported cooperative work;  Knowledge management;  Online systems;  Visualization, Websites</t>
  </si>
  <si>
    <t>Rimland, J. and Ballora, M. and Shumaker, W.</t>
  </si>
  <si>
    <t>2013</t>
  </si>
  <si>
    <t>8758</t>
  </si>
  <si>
    <t>As the sheer volume of data grows exponentially, it becomes increasingly difficult for existing visualization techniques to keep pace. The sonification field attempts to address this issue by enlisting our auditory senses to detect anomalies or complex events that are difficult to detect via visualization alone. Storification attempts to improve analyst understanding by converting data streams into organized narratives describing the data at a higher level of abstraction than the input stream that they area derived from. While these techniques hold a great deal of promise, they also each have a unique set of challenges that must be overcome. Sonification techniques must represent a broad variety of distributed heterogeneous data and present it to the analyst/listener in a manner that doesn't require extended listening - as visual "snapshots" are useful but auditory sounds only exist over time. Storification still faces many human-computer interface (HCI) challenges as well as technical hurdles related to automatically generating a logical narrative from lower-level data streams. This paper proposes a novel approach that utilizes a service oriented architecture (SOA)-based hybrid visualization/ sonification/storification framework to enable distributed human-in-the-loop processing of data in a manner that makes optimized usage of both visual and auditory processing pathways while also leveraging the value of narrative explication of data streams. It addresses the benefits and shortcomings of each processing modality and discusses information infrastructure and data representation concerns required with their utilization in a distributed environment. We present a generalizable approach with a broad range of applications including cyber security, medical informatics, facilitation of energy savings in "smart" buildings, and detection of natural and man-made disasters. © 2013 SPIE.</t>
  </si>
  <si>
    <t>10.1117/12.2016019</t>
  </si>
  <si>
    <t>https://www.scopus.com/inward/record.uri?eid=2-s2.0-84881168797&amp;doi=10.1117%2f12.2016019&amp;partnerID=40&amp;md5=a75e385cf6dd54d38881d405f704bd75</t>
  </si>
  <si>
    <t>College of Information Sciences and Technology, Penn State University, University Park, PA 16802-6822, United States; College of Arts and Architecture, University Park, PA. 16802-6822, United States</t>
  </si>
  <si>
    <t>Analytics;  Big data;  Sonification;  Visualization</t>
  </si>
  <si>
    <t>Analytics;  Big datum;  Distributed environments;  Distributed heterogeneous datum;  Human computer interfaces;  Information infrastructures;  Natural and man-made disasters;  Sonifications, Data communication systems;  Flow visualization;  Information services;  Service oriented architecture (SOA);  Visualization, Data visualization</t>
  </si>
  <si>
    <t>Du, Y. and Ren, L.</t>
  </si>
  <si>
    <t>Jisuanji Fuzhu Sheji Yu Tuxingxue Xuebao/Journal of Computer-Aided Design and Computer Graphics</t>
  </si>
  <si>
    <t>25</t>
  </si>
  <si>
    <t>Visual analytics for multi-facet information has become a hot topic recently in research areas related to information visualization and human computer interaction. However, there are few interactive visualization platform and toolkit which can effectively support multi-facet analysis. To address this challenge, this paper presents DaisyVA, an intelligent interactive visualization platform. First, an interface model is established to describe interfaces for multi-facet analysis, which includes three sub-models: data model, visualization model, and control model. Second, the fundamental architecture and key techniques such as model-based prototype generation, runtime framework, and libraries are described. Finally, DaisyVA is applied to a visual analytics application of networked manufacturing enterprise. Experimental results show that DaisyVA is an effective platform to help end-users develop visual analytics applications for multi-facet information.</t>
  </si>
  <si>
    <t>https://www.scopus.com/inward/record.uri?eid=2-s2.0-84883821151&amp;partnerID=40&amp;md5=68f08d26fbb9ef4c5ee757aea9837101</t>
  </si>
  <si>
    <t>Beijing Key Laboratory of Human-Computer Interaction, Institute of Software, Chinese Academy of Sciences, Beijing 100190, China; School of Automation Science and Electrical Engineering, Beihang University, Beijing 100191, China; University of Chinese Academy of Sciences, Beijing 100049, China</t>
  </si>
  <si>
    <t>Human computer interaction;  Information visualization;  Information visualization toolkit;  Interface model;  Multi-facet information;  Visual analytics</t>
  </si>
  <si>
    <t>Information visualization;  Interactive visualizations;  Interface model;  Multi-facet information;  Networked-manufacturing;  Prototype generations;  Visual analytics;  Visualization modeling, Human computer interaction;  Information analysis;  Information systems, Visualization</t>
  </si>
  <si>
    <t>Chinese</t>
  </si>
  <si>
    <t>Fraser, Joshua and Haridas, Anoop and Seetharaman, Guna and Rao, Raghuveer M. and Palaniappan, Kannappan</t>
  </si>
  <si>
    <t>8747</t>
  </si>
  <si>
    <t>KOLAM is an open, cross-platform, interoperable, scalable and extensible
framework supporting a novel multiscale spatiotemporal dual-cache data
structure for big data visualization and visual analytics. This paper
focuses On the use of KOLAM for target tracking in high-resolution, high
throughput wide format video also known as wide-area motion imagery
(WAMI). It was originally developed for the interactive visualization of
extremely large geospatial imagery of high spatial and spectral
resolution. KOLAM is platform, operating system and (graphics) hardware
independent, and supports embedded datasets scalable from hundreds of
gigabytes to feasibly petabytes in size on clusters, workstations, desktops and mobile computers. In addition to rapid roam, zoom and
hyper-jump spatial operations, a large number of simultaneously viewable
embedded pyramid layers (also referred to as multiscale or sparse
imagery), interactive colormap and histogram enhancement; spherical
projection and terrain maps are supported. The KOLAM software
architecture was extended to support airborne wide-area motion imagery
by organizing spatiotemporal tiles in very large format video frames
using a temporal cache of tiled pyramid cached data structures. The
current version supports WAMI animation, fast intelligent inspection, trajectory visualization and target tracking (digital tagging); the
latter by interfacing with external automatic tracking software. One of
the critical needs for working with WAMI is a supervised tracking and
visualization tool that allows analysts to digitally tag multiple
targets, quickly review and correct tracking results and apply
geospatial visual analytic tools on the generated trajectories.
One-click manual tracking combined with multiple automated tracking
algorithms are available to assist the analyst and increase human
effectiveness.</t>
  </si>
  <si>
    <t>10.1117/12.2018162</t>
  </si>
  <si>
    <t>Fraser, J (Reprint Author), Univ Missouri, Dept Comp Sci, Columbia, MO 65211 USA.Fraser, Joshua; Haridas, Anoop; Palaniappan, Kannappan, Univ Missouri, Dept Comp Sci, Columbia, MO 65211 USA.</t>
  </si>
  <si>
    <t>wide-area motion imagery; WAMI; digital tagging; assisted tracking;trajectory visualizition; trajectory data mining; spatiotemporal cache;muitiresaution tiled pyramid imagery</t>
  </si>
  <si>
    <t>An Analytical Framework for Particle and Volume Data of Large-scale Combustion Simulations</t>
  </si>
  <si>
    <t>Sauer, Franz and Yu, Hongfeng and Ma, Kwan-Liu</t>
  </si>
  <si>
    <t>This paper presents a framework to enable parallel data analyses and visualizations that combine both Lagrangian particle data and Eulerian field data of large-scale combustion simulations. Our framework is characterized by a new range query based design that facilitates mutual queries between particles and volumetric segments. Scientists can extract complex features, such as vortical structures based on vector field classifications, and obtain detailed statistical information from the corresponding particle data. This framework also works in reverse as it can extract vector field information based on particle range queries. The effectiveness of our approach has been demonstrated by an experimental study on vector field data and particle data from a large-scale direct numerical simulation of a turbulent lifted ethylene jet flame. Our approach provides a foundation for scalable heterogeneous data analytics of large scientific applications.</t>
  </si>
  <si>
    <t>10.1145/2535571.2535590</t>
  </si>
  <si>
    <t>http://doi.acm.org/10.1145/2535571.2535590</t>
  </si>
  <si>
    <t>data transformation and representation, feature extraction and tracking, scalability issues</t>
  </si>
  <si>
    <t>Sun, A.</t>
  </si>
  <si>
    <t>Environmental Modelling and Software</t>
  </si>
  <si>
    <t>41</t>
  </si>
  <si>
    <t>Watershed management, in its very nature, represents a participatory process, requiring horizontal and vertical collaborations among multiple institutions and stakeholders. For watershed-scale management to be effective, a social-learning infrastructure needs to be in place to allow for the integration of diverse knowledge and interests related to watershed protection and restoration. Environmental decision support systems (EDSS) have long been used to support co-learning processes during watershed management. However, implementation and maintenance of EDSS in house often pose a significant burden to local watershed partnerships because of budgetary and technological constraints. Recent advances in service-oriented computing can help shift away the technical burden of EDSS implementation to service providers and enable watershed partnerships to focus primarily on decision-making activities. In this paper, I describe the migration of an EDSS module from the traditional client-server-based architecture to a client of cloud-computing services. Google Drive, which is behind the new version of the EDSS module, provides a number of basic visual analytics features that can be used to increase the collaborative decision-making experience while drastically reducing the cost of small-scale EDSS. More sophisticated EDSS may be implemented by leveraging the strengths of both client-server architectures and cloud-computing services. © 2012 Elsevier Ltd.</t>
  </si>
  <si>
    <t>10.1016/j.envsoft.2012.11.008</t>
  </si>
  <si>
    <t>https://www.scopus.com/inward/record.uri?eid=2-s2.0-84871669126&amp;doi=10.1016%2fj.envsoft.2012.11.008&amp;partnerID=40&amp;md5=dd2e3b784065591282f3af3166e04d8f</t>
  </si>
  <si>
    <t>Bureau of Economic Geology, Jackson School of Geological Sciences, University of Texas at Austin, Austin, TX, United States</t>
  </si>
  <si>
    <t>Cloud computing;  Environmental decision-making;  Total maximum daily load;  Watershed management</t>
  </si>
  <si>
    <t>Client-server architectures;  Co-learning;  Collaborative decision making;  Environmental decision making;  Environmental decision support systems;  Participatory process;  Service oriented computing;  Service provider;  Technological constraints;  Total maximum daily load;  Visual analytics;  Watershed management;  Watershed protection;  Watershed-scale management, Artificial intelligence;  Client server computer systems;  Cloud computing;  Decision making;  Decision support systems;  Landforms</t>
  </si>
  <si>
    <t>Goldberg, Daniel W. and Cockburn, Myles G. and Hammond, Tracy A. and Jacquez, Geoffrey M. and Janies, Daniel and Knoblock, Craig and Kuhn, Werner and Pultar, Edward and Raubal, Martin</t>
  </si>
  <si>
    <t>10.1145/2535708.2535716</t>
  </si>
  <si>
    <t>http://doi.acm.org/10.1145/2535708.2535716</t>
  </si>
  <si>
    <t>HealthGIS, data integration, environmental monitoring, health interventions, individual health, online analytics, public health, sensors, streaming data</t>
  </si>
  <si>
    <t>FOCUS: Clustering Crowdsourced Videos by Line-of-sight</t>
  </si>
  <si>
    <t>Jain, Puneet and Manweiler, Justin and Acharya, Arup and Beaty, Kirk</t>
  </si>
  <si>
    <t>Crowdsourced video often provides engaging and diverse perspectives not captured by professional videographers. Broad appeal of user-uploaded video has been widely confirmed: freely distributed on YouTube, by subscription on Vimeo, and to peers on Facebook/Google+. Unfortunately, user-generated multimedia can be difficult to organize; these services depend on manual "tagging" or machine-mineable viewer comments. While manual indexing can be effective for popular, well-established videos, newer content may be poorly searchable; live video need not apply. We envisage video-sharing services for live user video streams, indexed automatically and in realtime, especially by shared content. We propose FOCUS, for Hadoop-on-cloud video-analytics. FOCUS uniquely leverages visual, 3D model reconstruction and multimodal sensing to decipher and continuously track a video's line-of-sight. Through spatial reasoning on the relative geometry of multiple video streams, FOCUS recognizes shared content even when viewed from diverse angles and distances. In a 70-volunteer user study, FOCUS' clustering correctness is roughly comparable to humans.</t>
  </si>
  <si>
    <t>10.1145/2517351.2517356</t>
  </si>
  <si>
    <t>http://doi.acm.org/10.1145/2517351.2517356</t>
  </si>
  <si>
    <t>crowdsourcing, line-of-sight, live video, multi-view stereo</t>
  </si>
  <si>
    <t>Jain, Puneet and Manweiler, Justin and Achary, Arup and Beaty, Kirk</t>
  </si>
  <si>
    <t>We present a demonstration of FOCUS [1], a system to appear in the SenSys 2013 main conference. FOCUS is a video-clustering service for live user video streams, indexed automatically and in realtime by shared content. FOCUS uniquely leverages visual, 3D model reconstruction and multimodal sensing to decipher and continuously track a video's line-of-sight. Through spatial reasoning on the relative geometry of multiple video streams, FOCUS recognizes shared content even when viewed from diverse angles and distances. We believe FOCUS can enable a new family of applications, such as instant replay, augmented reality, citizen journalism, security breach detection, and disaster assessment.
In the demonstration, we will show 325 video clips taken at Duke University Wallace Wade Stadium being processed in real-time via FOCUS pipeline. The recorded video clips contain one of three spots in the stadium: East Stand, Scoreboard, and West Stand. The demo shall be shown in the form of a web interface, first showing randomly clustered video clips. Later, on a button click, FOCUS shall process displayed videos in real-time, outputting clusters of videos, containing the common shared subject in each of them. For each successfully processed video clip in a cluster, we will further show similar clips from near, medium, and wide angle. To display performance and accuracy of FOCUS in indoor environments, a similar demonstration will be shown for an office space. FOCUS shall run on multi-node Hadoop cluster built on top of IBM SmartCloud platform.</t>
  </si>
  <si>
    <t>10.1145/2517351.2517380</t>
  </si>
  <si>
    <t>http://doi.acm.org/10.1145/2517351.2517380</t>
  </si>
  <si>
    <t>localization, structure from motion, video analytics</t>
  </si>
  <si>
    <t>Fraser, J. and Haridas, A. and Seetharaman, G. and Rao, R.M. and Palaniappan, K.</t>
  </si>
  <si>
    <t>KOLAM is an open, cross-platform, interoperable, scalable and extensible framework supporting a novel multiscale spatiotemporal dual-cache data structure for big data visualization and visual analytics. This paper focuses on the use of KOLAM for target tracking in high-resolution, high throughput wide format video also known as wide-area motion imagery (WAMI). It was originally developed for the interactive visualization of extremely large geospatial imagery of high spatial and spectral resolution. KOLAM is platform, operating system and (graphics) hardware independent, and supports embedded datasets scalable from hundreds of gigabytes to feasibly petabytes in size on clusters, workstations, desktops and mobile computers. In addition to rapid roam, zoom and hyperjump spatial operations, a large number of simultaneously viewable embedded pyramid layers (also referred to as multiscale or sparse imagery), interactive colormap and histogram enhancement, spherical projection and terrain maps are supported. The KOLAM software architecture was extended to support airborne wide-area motion imagery by organizing spatiotemporal tiles in very large format video frames using a temporal cache of tiled pyramid cached data structures. The current version supports WAMI animation, fast intelligent inspection, trajectory visualization and target tracking (digital tagging); the latter by interfacing with external automatic tracking software. One of the critical needs for working with WAMI is a supervised tracking and visualization tool that allows analysts to digitally tag multiple targets, quickly review and correct tracking results and apply geospatial visual analytic tools on the generated trajectories. One-click manual tracking combined with multiple automated tracking algorithms are available to assist the analyst and increase human effectiveness. © 2013 SPIE.</t>
  </si>
  <si>
    <t>https://www.scopus.com/inward/record.uri?eid=2-s2.0-84881159796&amp;doi=10.1117%2f12.2018162&amp;partnerID=40&amp;md5=bf7e88b1de34fa50943216477346e981</t>
  </si>
  <si>
    <t>Dept. of Computer Science, University of Missouri, Columbia, MO 65211, United States; Air Force Research Laboratory, Rome, NY 13441, United States; Army Research Laboratory, Adelphi, MD 20783, United States</t>
  </si>
  <si>
    <t>Assisted tracking;  Digital tagging;  Multiresolution tiled pyramid imagery;  Spatiotemporal cache;  Trajectory data mining;  Trajectory visualization;  WAMI;  Wide-area motion imagery</t>
  </si>
  <si>
    <t>Digital tagging;  Multiresolution;  Spatiotemporal cache;  Trajectory data minings;  WAMI;  Wide-area motion imageries, Animation;  Computer operating systems;  Data structures;  Data visualization;  Target tracking;  Tools;  Trajectories, Visualization</t>
  </si>
  <si>
    <t>Visual Analytics for Open Government Data</t>
  </si>
  <si>
    <t>Artigas, Francisco and Ae Chun, Soon</t>
  </si>
  <si>
    <t>The Open Government Data initiative accelerated publishing and sharing of diverse government data with enterprises, software developers and citizens. The key challenge with this unprecedented amount of government data is to make sense of them in a timely manner i.e. find the meaning of the data to assist in decision making. The analytical tools and apps to filter, sort, aggregate for summary along different spatio-temporal dimensions will help find trends and outliers. The capabilities to combine diverse data from different sources may also help users to understand the information and knowledge embedded in data sets. One of most powerful data exploration and analytics is data visualization. In this tutorial, we present two different tools for visual exploration and analytics for citizens and researchers, making use of diverse data sets from different sources, such as government, social media and enterprise or personal collections. Specifically, we focus on Geographic Information Systems (GIS) for mapping data using ArcGIS Explorer, a cloud based data integration and visualization tool and Google Fusion Tables for tabular data. The tutorial is geared toward social science researchers, students and citizens in general.</t>
  </si>
  <si>
    <t>10.1145/2479724.2479729</t>
  </si>
  <si>
    <t>http://doi.acm.org/10.1145/2479724.2479729</t>
  </si>
  <si>
    <t>GIS geographic information systems, Google chart tools, Google fusion tables, e-government, tutorial, visual analytics, visualization, visualization systems and tools</t>
  </si>
  <si>
    <t>Visual analytics of inherently noisy crowdsourced data on ultra high resolution displays</t>
  </si>
  <si>
    <t>Huynh, A. and Ponto, K. and Lin, A.Y.-M. and Kuester, F.</t>
  </si>
  <si>
    <t>IEEE Aerospace Conference Proceedings</t>
  </si>
  <si>
    <t>The increasing prevalence of distributed human microtasking, crowdsourcing, has followed the exponential increase in data collection capabilities. The large scale and distributed nature of these microtasks produce overwhelming amounts of information that is inherently noisy due to the nature of human input. Furthermore, these inputs create a constantly changing dataset with additional information added on a daily basis. Methods to quickly visualize, filter, and understand this information over temporal and geospatial constraints is key to the success of crowdsourcing. This paper present novel methods to visually analyze geospatial data collected through crowdsourcing on top of remote sensing satellite imagery. An ultra high resolution tiled display system is used to explore the relationship between human and satellite remote sensing data at scale. A case study is provided that evaluates the presented technique in the context of an archaeological field expedition. A team in the field communicated in real-time with and was guided by researchers in the remote visual analytics laboratory, swiftly sifting through incoming crowdsourced data to identify target locations that were identified as viable archaeological sites. © 2013 IEEE.</t>
  </si>
  <si>
    <t>10.1109/AERO.2013.6497421</t>
  </si>
  <si>
    <t>https://www.scopus.com/inward/record.uri?eid=2-s2.0-84878680615&amp;doi=10.1109%2fAERO.2013.6497421&amp;partnerID=40&amp;md5=b49dba303ff3881b9eb0e779fd5e79ec</t>
  </si>
  <si>
    <t>Computer Science and Engineering, University of California, San Diego, United States; Department of Computer Science, University of Wisconsin, Madison, United States; California Institute of Telecommunications and Information Technology, University of California, San Diego, United States</t>
  </si>
  <si>
    <t>Archaeological site;  Exponential increase;  Geo-spatial data;  Remote sensing satellites;  Satellite remote sensing data;  Tiled display systems;  Ultrahigh resolution;  Visual analytics, Architecture;  Display devices;  Satellite imagery;  Visualization, Data processing</t>
  </si>
  <si>
    <t>Enabling collaborative decision-making in watershed management usingcloud-computing services</t>
  </si>
  <si>
    <t>Sun, Alexander</t>
  </si>
  <si>
    <t>ENVIRONMENTAL MODELLING \&amp; SOFTWARE</t>
  </si>
  <si>
    <t>Watershed management, in its very nature, represents a participatory
process, requiring horizontal and vertical collaborations among multiple
institutions and stakeholders. For watershed-scale management to be
effective, a social-learning infrastructure needs to be in place to
allow for the integration of diverse knowledge and interests related to
watershed protection and restoration. Environmental decision support
systems (EDSS) have long been used to support co-learning processes
during watershed management. However, implementation and maintenance of
EDSS in house often pose a significant burden to local watershed
partnerships because of budgetary and technological constraints. Recent
advances in service-oriented computing can help shift away the technical
burden of EDSS implementation to service providers and enable watershed
partnerships to focus primarily on decision-making activities. In this
paper, I describe the migration of an EDSS module from the traditional
client-server-based architecture to a client of cloud-computing
services. Google Drive, which is behind the new version of the EDSS
module, provides a number of basic visual analytics features that can be
used to increase the collaborative decision-making experience while
drastically reducing the cost of small-scale EDSS. More sophisticated
EDSS may be implemented by leveraging the strengths of both
client-server architectures and cloud-computing services. (c) 2012
Elsevier Ltd. All rights reserved.</t>
  </si>
  <si>
    <t>Sun, A (Reprint Author), Univ Texas Austin, Bur Econ Geol, Jackson Sch Geol Sci, Austin, TX 78712 USA.Univ Texas Austin, Bur Econ Geol, Jackson Sch Geol Sci, Austin, TX 78712 USA.</t>
  </si>
  <si>
    <t>Watershed management; Environmental decision-making; Total maximum dailyload; Cloud computing</t>
  </si>
  <si>
    <t>ELSEVIER SCI LTD</t>
  </si>
  <si>
    <t>Mahapatra, Jyotirmaya and Rathore, Porus and Gupta, Swati and Sridharamurthy, Pramod</t>
  </si>
  <si>
    <t>Glassbeam Support is a cloud based Machine log data analytics and search application. It allows Data centers, Networking servers, OEMs and IT Enterprises to quickly search for data sources and insights related to any machine.
Due to the complexity of data within log files, the existing interface supported a lot of features, which were not aligned to actual user behavior. This made the product complex and various features were left unexplored. The existing system presented itself with inefficient navigation and performance latency issues. Glassbeam required a complete re-design of 'Search', which could be intuitive and scalable to different kinds of log files across domains.
To achieve this, an 'Object Oriented' user experience design framework was used where a 'Central Object' around which the entire application and functionalities could be aligned.
The redesigned application reduced the time to narrow down to problems and troubleshoot issues in minutes instead of days. The overall usability of the system was enhanced and it supported a broader number of use cases. It empowered enterprises with end-to-end log data analytics, support their support, RnD and Sales forecasting activities.</t>
  </si>
  <si>
    <t>10.1145/2525194.2525263</t>
  </si>
  <si>
    <t>http://doi.acm.org/10.1145/2525194.2525263</t>
  </si>
  <si>
    <t>SPL semiotic parsing language, big data analytics, information architecture, instance viewer, log attributes, log search, machine log analytics, machine logs, object oriented UX, visualization</t>
  </si>
  <si>
    <t>Analisar se e como este framework de UX atuou sobre a arquitetura.</t>
  </si>
  <si>
    <t>H. {Liu} and S. {Chen} and N. {Kubota}</t>
  </si>
  <si>
    <t>IEEE Transactions on Industrial Informatics</t>
  </si>
  <si>
    <t>Recent technology and market trends have demanded the significant need for feasible solutions to video/camera systems and analytics. This paper provides a comprehensive account on theory and application of intelligent video systems and analytics. It highlights the video system architectures, tasks, and related analytic methods. It clearly demonstrates that the importance of the role that intelligent video systems and analytics play can be found in a variety of domains such as transportation and surveillance. Research directions are outlined with a focus on what is essential to achieve the goals of intelligent video systems and analytics.</t>
  </si>
  <si>
    <t>10.1109/TII.2013.2255616</t>
  </si>
  <si>
    <t>cameras;video surveillance;market trends;video-camera systems;video system architectures;intelligent video systems;intelligent video analytics;transportation;surveillance;Cameras;Streaming media;Artificial intelligence;Real-time systems;Surveillance;Target tracking;Behavior detection;computer vision;intelligent video system (IVS);surveillance;video analytics;visual context recognition</t>
  </si>
  <si>
    <t>Fortenbacher, A. and Beuster, L. and Elkina, M. and Kappe, L. and Merceron, A. and Pursian, A. and Schwarzrock, S. and Wenzlaff, B.</t>
  </si>
  <si>
    <t>Proceedings of the 2013 IEEE 7th International Conference on Intelligent Data Acquisition and Advanced Computing Systems, IDAACS 2013</t>
  </si>
  <si>
    <t>LeMo is the prototype of an application for learning analytics, which collects data about learners' activities from different learning platforms. The article describes design principles of LeMo and their implications for efficient learning analytics. Focus is on the LeMo system architecture, user path analysis by algorithms of sequential pattern mining, and visualization of learners' activities. © 2013 IEEE.</t>
  </si>
  <si>
    <t>10.1109/IDAACS.2013.6663025</t>
  </si>
  <si>
    <t>https://www.scopus.com/inward/record.uri?eid=2-s2.0-84892631808&amp;doi=10.1109%2fIDAACS.2013.6663025&amp;partnerID=40&amp;md5=dcb210844e48a8c96f86601d83ed8cc1</t>
  </si>
  <si>
    <t>HTW Berlin, University of Applied Sciences, Wilhelminenhofstraße 75A, 12459 Berlin, Germany; HWR Berlin, Berlin School of Economics and Law, Alt Friedrichsfelde 60, 10314 Berlin, Germany; BHT Berlin, University of Applied Sciences, Amrumer Straße 10, 13353 Berlin, Germany</t>
  </si>
  <si>
    <t>learning analytics;  sequential pattern mining;  user path analysis;  visual analytics</t>
  </si>
  <si>
    <t>Efficient learning;  Interactive visualizations;  learning analytics;  Learning platform;  Sequential-pattern mining;  System architectures;  User path;  Visual analytics, Data acquisition;  Regression analysis;  Visualization, Learning systems</t>
  </si>
  <si>
    <t>A. {Fortenbacher} and L. {Beuster} and M. {Elkina} and L. {Kappe} and A. {Merceron} and A. {Pursian} and S. {Schwarzrock} and B. {Wenzlaff}</t>
  </si>
  <si>
    <t>02</t>
  </si>
  <si>
    <t>LeMo is the prototype of an application for learning analytics, which collects data about learners' activities from different learning platforms. The article describes design principles of LeMo and their implications for efficient learning analytics. Focus is on the LeMo system architecture, user path analysis by algorithms of sequential pattern mining, and visualization of learners' activities.</t>
  </si>
  <si>
    <t>computer aided instruction;data mining;data visualisation;educational administrative data processing;interactive systems;learning analytics application;user path analysis;interactive visualization;LeMo system architecture;sequential pattern mining;learner activity visualization;Servers;Data visualization;Data models;Navigation;Educational institutions;Algorithm design and analysis;Data privacy;learning analytics;visual analytics;sequential pattern mining;user path analysis</t>
  </si>
  <si>
    <t>L. {Xiao} and Y. {Luo} and S. {High}</t>
  </si>
  <si>
    <t>Our access to human rights violation data has increased with the growing number and size of data collections. We have been combining text-mining and visualization techniques to facilitate big data analysis in human rights research. Taking a user-centered approach, we first surveyed the human rights research literature to understand reported data analysis practices in the field, and then taking a participatory design approach working with oral history researchers to develop a visual analytical tool that facilitates the analysis of collections of audio-video interviews oral history research projects. In this paper we present our current prototype - Clock-based Keyphrase Map (CKM). CKM utilizes Keyphrase technique to identify important topics in the collection and a clock-based visualization to present them in a temporal order. CKM also enables the users to further analyze the collections and share their analysis process with other researchers. We discuss the tool in details including its architecture, the computational and visualization techniques, and the interaction features. Our future plan on evaluation and further development are also discussed in the paper.</t>
  </si>
  <si>
    <t>10.1109/BigData.2013.6691677</t>
  </si>
  <si>
    <t>audio databases;Big Data;data analysis;data visualisation;social sciences computing;video databases;human rights violation data;big data analysis;interaction features;computational techniques;temporal order;clock-based visualization;keyphrase technique;CKM;clock-based keyphrase map;audio-video interviews large-scale analysis;shared visual analytical tool;Interviews;Databases;Data visualization;Information management;Data handling;Data storage systems;Visualization;Keyphrase technique;visual anal</t>
  </si>
  <si>
    <t>Aji, Ablimit and Sun, Xiling and Vo, Hoang and Liu, Qioaling and Lee, Rubao and Zhang, Xiaodong and Saltz, Joel and Wang, Fusheng</t>
  </si>
  <si>
    <t>The proliferation of GPS-enabled devices, and the rapid improvement of scientific instruments have resulted in massive amounts of spatial data in the last decade. Support of high performance spatial queries on large volumes data has become increasingly important in numerous fields, which requires a scalable and efficient spatial data warehousing solution as existing approaches exhibit scalability limitations and efficiency bottlenecks for large scale spatial applications.
In this demonstration, we present Hadoop-GIS -- a scalable and high performance spatial query system over MapReduce. Hadoop-GIS provides an efficient spatial query engine to process spatial queries, data and space based partitioning, and query pipelines that parallelize queries implicitly on MapReduce. Hadoop-GIS also provides an expressive, SQL-like spatial query language for work-load specification. We will demonstrate how spatial queries are expressed in spatially extended SQL queries, and submitted through a command line/web interface for execution. Parallel to our system demonstration, we explain the system architecture and details on how queries are translated to MapReduce operators, optimized, and executed on Hadoop. In addition, we will showcase how the system can be used to support two representative real world use cases: large scale pathology analytical imaging, and geo-spatial data warehousing.</t>
  </si>
  <si>
    <t>10.1145/2525314.2525320</t>
  </si>
  <si>
    <t>http://doi.acm.org/10.1145/2525314.2525320</t>
  </si>
  <si>
    <t>MapReduce, analytical imaging, data warehouse, database, hive, scientific data management, spatial query processing</t>
  </si>
  <si>
    <t>Ruipérez-Valiente, José A. and Muñoz-Merino, Pedro J. and Kloos, Carlos Delgado</t>
  </si>
  <si>
    <t>The Khan Academy platform enables powerful on-line courses in which students can watch videos, solve exercises or earn badges. This platform provides an advanced learning analytics module with useful visualizations for teachers and students. Nevertheless, this learning analytics support can be improved with recommendations and new useful higher level visualizations in order to try to improve the learning process. In this paper, we describe our architecture for processing data from the Khan Academy platform in order to show new higher level learning visualizations and recommendations. The different involved elements of the architecture are presented and the different decisions are justified. In addition, we explain some initial examples of new useful visualizations and recommendations for teachers and students as part of our extension of the learning analytics module for the Khan Academy platform. These examples use data from an undergraduate Physics course developed at Universidad Carlos III de Madrid with more than 100 students using the Khan Academy system.</t>
  </si>
  <si>
    <t>10.1145/2536536.2536578</t>
  </si>
  <si>
    <t>http://doi.acm.org/10.1145/2536536.2536578</t>
  </si>
  <si>
    <t>architectures, data processing, learning analytics, recommenders, visualizations</t>
  </si>
  <si>
    <t>Wartiainen, P. and Kärkkäinen, T. and Heimbürger, A. and Äyrämö, S.</t>
  </si>
  <si>
    <t>Frontiers in Artificial Intelligence and Applications</t>
  </si>
  <si>
    <t>251</t>
  </si>
  <si>
    <t>Data masses require a lot of data processing. Data mining is the traditional way to transfer data into knowledge. In visual analytics, humans are integrated into the process due to continuous interaction between the analyst and the analysis software. Data mining methods can be utilized also in visual analytics, where the priority is given to the visualization of the information and to dimension reduction. However, the provided data is not always enough. There is a large amount of background contextual information, which should be included into the automated process. This paper describes a context-sensitive approach, in which we utilize visual analytics by studying all phases in the process. To observe the process from all points of view, we divide it into three architectural sections: sensing, processing, and actuation. Thanks to the versatility of visual analytics methods, our goal in the future is to apply these methods in the field of energy production in a laboratory-scale power plant. © 2013 The authors and IOS Press. All rights reserved.</t>
  </si>
  <si>
    <t>10.3233/978-1-61499-177-9-15</t>
  </si>
  <si>
    <t>https://www.scopus.com/inward/record.uri?eid=2-s2.0-84873101873&amp;doi=10.3233%2f978-1-61499-177-9-15&amp;partnerID=40&amp;md5=ef2017d2d1a70f940fb3a16f6356bfed</t>
  </si>
  <si>
    <t>Department of Mathematical Information Technology, University of Jyväskylä, P.O. Box 35 (Agora), FIN-40014, Finland</t>
  </si>
  <si>
    <t>architecture;  context-sensing;  data mining;  energy production;  time-series;  visual analytics;  visualization</t>
  </si>
  <si>
    <t>Architecture;  Automation;  Data handling;  Data visualization;  Flow visualization;  Power plant laboratories;  Time series;  Visualization, Analysis softwares;  Context sensing;  Contextual information;  Continuous interactions;  Data mining methods;  Dimension reduction;  Energy productions;  Visual analytics, Data mining</t>
  </si>
  <si>
    <t>IOS Press</t>
  </si>
  <si>
    <t>Wartiainen, Pekka and Karkkainen, Tommi and Heimburger, Anneli andAyramo, Sami</t>
  </si>
  <si>
    <t>Data masses require a lot of data processing. Data mining is the
traditional way to transfer data into knowledge. In visual analytics, humans are integrated into the process due to continuous interaction
between the analyst and the analysis software. Data mining methods can
be utilized also in visual analytics, where the priority is given to the
visualization of the information and to dimension reduction. However, the provided data is not always enough. There is a large amount of
background contextual information, which should be included into the
automated process. This paper describes a context-sensitive approach, in
which we utilize visual analytics by studying all phases in the process.
To observe the process from all points of view, we divide it into three
architectural sections: sensing, processing, and actuation. Thanks to
the versatility of visual analytics methods, our goal in the future is
to apply these methods in the field of energy production in a
laboratory-scale power plant.</t>
  </si>
  <si>
    <t>Wartiainen, P (Reprint Author), Univ Jyvaskyla, Dept Math Informat Technol, POB 35 Agora, FIN-40014 Jyvaskyla, Finland.Wartiainen, Pekka; Karkkainen, Tommi; Heimburger, Anneli; Ayramo, Sami, Univ Jyvaskyla, Dept Math Informat Technol, FIN-40014 Jyvaskyla, Finland.</t>
  </si>
  <si>
    <t>visual analytics; data mining; visualization; context-sensing;architecture; energy production; time-series</t>
  </si>
  <si>
    <t>IOS PRESS</t>
  </si>
  <si>
    <t>How evolutionary visual software analytics supports knowledge discovery</t>
  </si>
  <si>
    <t>González-Torres, A. and García-Peñalvo, F.J. and Therón, R.</t>
  </si>
  <si>
    <t>Journal of Information Science and Engineering</t>
  </si>
  <si>
    <t>29</t>
  </si>
  <si>
    <t>Evolutionary visual software analytics is a specialization of visual analytics. It is aimed at supporting software maintenance processes by aiding the understanding and comprehension of software evolution with the active participation of users. Therefore, it deals with the analysis of software projects that have been under development and maintenance for several years and which are usually formed by thousands of software artifacts, which are also associated to logs from communications, defect-tracking and software configuration management systems. Accordingly, evolutionary visual software analytics aims to assist software developers and software project managers by means of an integral approach that takes into account knowledge extraction techniques as well as visual representations that make use of interaction techniques and linked views. Consequently, this paper discusses the implementation of an architecture based on the evolutionary visual software analytics process and how it supports knowledge discovery during software maintenance tasks.</t>
  </si>
  <si>
    <t>https://www.scopus.com/inward/record.uri?eid=2-s2.0-84876234149&amp;partnerID=40&amp;md5=fbf9a2664c16cd57fb141c0277ba429b</t>
  </si>
  <si>
    <t>Department of Computer Science, Faculty of Science, University of Salamanca, Plaza de los Caídos, 37008 Salamanca, Spain</t>
  </si>
  <si>
    <t>Evolutionary visual software analytics;  Human-computer interaction;  Software evolution visualization;  Software visualization;  Visual analytics;  Visual software analytics</t>
  </si>
  <si>
    <t>Evolutionary visual software analytics;  Software Evolution;  Software visualization;  Visual analytics;  Visual software analytics, Human computer interaction;  Management;  Visualization, Computer software maintenance</t>
  </si>
  <si>
    <t>Artigo bem alinhado com a proposta.</t>
  </si>
  <si>
    <t>Tsolakidis, A. and Sgouropoulou, C. and Papageorgiou, E. and Terraz, O. and Miaoulis, G.</t>
  </si>
  <si>
    <t>Studies in Computational Intelligence</t>
  </si>
  <si>
    <t>441</t>
  </si>
  <si>
    <t>Higher Education Institutes worldwide are facing an increased demand to strengthen their capacities for research and innovation. This study introduces an ontology-based software system architecture that supports research policy evaluation processes and decision-making strategies, using visual analytics. A knowledge modeling technique drawing on multi criteria analysis and data visualisation is proposed. In addition, the paper presents a prototype built on Protegé, Pellet reasoner and Java Technologies, which is friendly to the user and capable of interactive synthesis of institutional decision support criteria. In this work we make a transition from knowledge to visual web-based decision support systems with different kinds of visualisations. The developed system enables research managers to evaluate key aspects of academic research activity in the context of specific policies and criteria, correlate strategic goals with research performance and make informed decisions on the establishment of research strategies. © 2013 Springer-Verlag Berlin Heidelberg.</t>
  </si>
  <si>
    <t>10.1007/978-3-642-31745-3_3</t>
  </si>
  <si>
    <t>https://www.scopus.com/inward/record.uri?eid=2-s2.0-84867628826&amp;doi=10.1007%2f978-3-642-31745-3_3&amp;partnerID=40&amp;md5=748376deb197d3aa47c30dbf6012f46f</t>
  </si>
  <si>
    <t>Laboratoire XLIM, CNRS, UMR 6172, Université de Limoges, 83, rue d'Isle, 87000 Limoges, France; Technological Education Institute of Athens, Ag.Spyridonos St., 122 10 Egaleo, Greece</t>
  </si>
  <si>
    <t>data visualization;  decision support system;  evaluation;  university research;  visual support system</t>
  </si>
  <si>
    <t>2013 8th Computing Colombian Conference, 8CCC 2013</t>
  </si>
  <si>
    <t>The proceedings contain 32 papers. The topics discussed include: automatic proof-search heuristics in the Maude invariant analyzer tool; expanding and refining workflow time patterns; study of the usability in applications used by children with down syndrome; JSVT3: software validation by means of statistical methods; BirdFinder: web search and audio search extension; UCEFlow: a syntax proposed to structuring the event flow of use cases; automatic classification of Nosema pathogenic agents through machine vision techniques and kernel-based vector machines; correlation analysis for quality assessment of region-of-interest-coded images; a novel data model to empower a visual analytics platform for urban systems; multimodal interaction architecture applied to navigation in maps; distributed elicitation of software requirements: an experimental case from Argentina and Colombia; and design and implementation of a prototype application for spectrum allocation using constraint programming.</t>
  </si>
  <si>
    <t>https://www.scopus.com/inward/record.uri?eid=2-s2.0-84897369082&amp;partnerID=40&amp;md5=5ceea7c5db08bcca29b5a30aa0b2a651</t>
  </si>
  <si>
    <t>English; Spanish</t>
  </si>
  <si>
    <t>6th International Workshop on Enabling Real-Time Business Intelligence, BIRTE 2012, Held at the 38th International Conference on Very Large Databases, VLDB 2012</t>
  </si>
  <si>
    <t>Lecture Notes in Business Information Processing</t>
  </si>
  <si>
    <t>154</t>
  </si>
  <si>
    <t>The proceedings contain 10 papers. The special focus in this conference is on Enabling Real-Time Business Intelligence. The topics include: Real-time business intelligence in the MIRABEL smart grid system; a case study on SAPs in-memory computing engine; the vivification problem in real-time business intelligence; an on-demand ELT architecture for real-time BI; query processing of pre-partitioned data using sandwich operators; a visual interface for analyzing text conversations; live analytics service platform; strategic management for real-time business intelligence and pricing approaches for data markets.</t>
  </si>
  <si>
    <t>https://www.scopus.com/inward/record.uri?eid=2-s2.0-85025136929&amp;partnerID=40&amp;md5=89b46508b5df0e2de400c92ac6c22a41</t>
  </si>
  <si>
    <t>Geospatial InfoFusion III</t>
  </si>
  <si>
    <t>The proceedings contain 21 papers. The topics discussed include: the full multi-state vector error covariance matrix: why needed and its practical representation; evaluating conflation methods using uncertainty modeling; uncertainty quantification techniques for population density estimates derived from sparse open source data; geoaccurate three-dimensional reconstruction via image-based geometry; guidance in feature extraction to resolve uncertainty; a fast, accurate, cross-modality image geo-registration and target/object detection algorithm; geodata fusion study by the Open Geospatial Consortium; improved evaluation of geo-registration algorithms for airborne EO/IR imagery; KOLAM: a cross-platform architecture for scalable visualization and tracking in wide-area imagery; a semi-automated building outline Tool (SABOT); and mining patterns in persistent surveillance systems with smart query and visual analytics.</t>
  </si>
  <si>
    <t>https://www.scopus.com/inward/record.uri?eid=2-s2.0-84881166156&amp;partnerID=40&amp;md5=21a51c6fd8a054b19154a537638ed2c1</t>
  </si>
  <si>
    <t>Efficient Aerial Image Simulation on Multi-core SIMD CPU</t>
  </si>
  <si>
    <t>Wu, Pei-Ci and Yan, Tan and Zhang, Hongbo and Wong, Martin D. F.</t>
  </si>
  <si>
    <t>Aerial image simulation is a fundamental problem in advanced lithography for chip fabrication. Since it requires a huge number of mathematical computations, an efficient yet accurate implementation becomes a necessity. In the literature, GPU or FPGA has demonstrated its potential for accelerating aerial image simulation. However, the comparisons of GPU or FPGA to CPU were not done thoroughly. In particular, careful tunings for the CPU-based method were missing in the previous works, while the recent CPU architectures have significant modifications toward high performance computing capabilities. In this paper, we present and discuss several algorithms for the aerial image simulation on multi-core SIMD CPU. Our fastest method achieves up to 73X speedup over the baseline serial approach and outperforms the state-of-the-art GPU-based approach by up to 2X speedup on a single hex-core SIMD CPU. We show that the performance on the multi-core SIMD CPU is promising, and that careful CPU tunings are necessary in order to exploit its computing capabilities.</t>
  </si>
  <si>
    <t>http://dl.acm.org/citation.cfm?id=2561828.2561834</t>
  </si>
  <si>
    <t>Intelligent video systems and analytics: A survey</t>
  </si>
  <si>
    <t>Liu, H. and Chen, S. and Kubota, N.</t>
  </si>
  <si>
    <t>Recent technology and market trends have demanded the significant need for feasible solutions to video/camera systems and analytics. This paper provides a comprehensive account on theory and application of intelligent video systems and analytics. It highlights the video system architectures, tasks, and related analytic methods. It clearly demonstrates that the importance of the role that intelligent video systems and analytics play can be found in a variety of domains such as transportation and surveillance. Research directions are outlined with a focus on what is essential to achieve the goals of intelligent video systems and analytics. © 2005-2012 IEEE.</t>
  </si>
  <si>
    <t>https://www.scopus.com/inward/record.uri?eid=2-s2.0-84883031135&amp;doi=10.1109%2fTII.2013.2255616&amp;partnerID=40&amp;md5=bb7a11f2bbfef2ff42b5bb5349d50ef0</t>
  </si>
  <si>
    <t>School of Creative Technologies, University of Portsmouth, Portsmouth, PO1 2DJ, United Kingdom; College of Computer Science and Technology, Zhejiang University of Technology, 310023 Hangzhou, China; Graduate School of System Design, Tokyo Metropolitan University, Tokyo 191-0065, Japan</t>
  </si>
  <si>
    <t>Behavior detection;  computer vision;  intelligent video system (IVS);  surveillance;  video analytics;  visual context recognition</t>
  </si>
  <si>
    <t>Analytic method;  Behavior detection;  Feasible solution;  Intelligent video;  Market trends;  Video analytics;  Video systems;  Visual context, Computer vision;  Electrical engineering;  Industry;  Space surveillance, Security systems</t>
  </si>
  <si>
    <t>Less After-the-Fact: Investigative visual analysis of events from streaming twitter</t>
  </si>
  <si>
    <t>T. {Kraft} and D. X. {Wang} and J. {Delawder} and W. {Dou} and {Li Yu} and W. {Ribarsky}</t>
  </si>
  <si>
    <t>News and events are traditionally broadcasted in an “After-the-Fact” manner, where the masses react to news formulated by a group of professionals. However, the deluge of information and real-time online social media sites have significantly changed this information input-output cycle, allowing the masses to report real-time events around the world. Specifically, the use of Twitter has resulted in the creation of a digital wealth of knowledge that directly associates to such events. Although governments and industries acknowledge the value of extracting events from the TwitterSphere, unfortunately the sheer velocity and volume of tweets poses significant challenges to the desired event analysis. In this paper, we present our Geo and Temporal Association Creator (GTAC) which extracts structured representations of events from the Twitter stream. GTAC further supports event-level investigative analysis of social media data through interactively visualizing the event indicators (who, when, where, and what). Using GTAC, we are trying to create a near real-time analysis environment for analysts to identify event structures, geographical distributions, and key indicators of emerging events.</t>
  </si>
  <si>
    <t>10.1109/LDAV.2013.6675163</t>
  </si>
  <si>
    <t>data analysis;data mining;data visualisation;interactive systems;social networking (online);text analysis;event visual analysis;real-time online social media sites;information input-output cycle;real-time events;TwitterSphere;tweet velocity;tweet volume;Geo and Temporal Association Creator;GTAC;event structured representation extraction;Twitter stream;event-level investigative analysis;social media data;interactive visualization;event indicators;near real-time analysis environment;event structur</t>
  </si>
  <si>
    <t>Lifestreams: A Modular Sense-making Toolset for Identifying Important Patterns from Everyday Life</t>
  </si>
  <si>
    <t>Hsieh, Cheng-Kang and Tangmunarunkit, Hongsuda and Alquaddoomi, Faisal and Jenkins, John and Kang, Jinha and Ketcham, Cameron and Longstaff, Brent and Selsky, Joshua and Dawson, Betta and Swendeman, Dallas and Estrin, Deborah and Ramanathan, Nithya</t>
  </si>
  <si>
    <t>Smartphones can capture diverse spatio-temporal data about an individual; including both intermittent self-report, and continuous passive data collection from onboard sensors and applications. The resulting personal data streams can support powerful inference about the user's state, behavior, well-being and environment. However making sense and acting on these multi-dimensional, heterogeneous data streams requires iterative and intensive exploration of the datasets, and development of customized analysis techniques that are appropriate for a particular health domain.
Lifestreams is a modular and extensible open-source data analysis stack designed to facilitate the exploration and evaluation of personal data stream sense-making. Lifestreams analysis modules include: feature extraction from raw data; feature selection; pattern and trend inference; and interactive visualization. The system was iteratively designed during a 6-month pilot in which 44 young mothers used an open-source participatory mHealth platform to record both self-report and passive data about their diet, stress and exercise. Feedback as participants and the study coordinator attempted to use the Lifestreams dashboard to make sense of their data collected during this intensive study were critical inputs into the design process. In order to explore the generality and extensibility of Lifestreams pipeline, it was then applied to two additional studies with different datasets, including a continuous stream of audio data, self-report data, and mobile system analytics. In all three studies, Lifestreams' integrated analysis pipeline was able to identify key behaviors and trends in the data that were not otherwise identified by participants.</t>
  </si>
  <si>
    <t>10.1145/2517351.2517368</t>
  </si>
  <si>
    <t>http://doi.acm.org/10.1145/2517351.2517368</t>
  </si>
  <si>
    <t>mobile health, mobile systems, personal data analysis</t>
  </si>
  <si>
    <t>On-demand Unstructured Mesh Translation for Reducing Memory Pressure During in Situ Analysis</t>
  </si>
  <si>
    <t>Woodring, Jonathan and Ahrens, James and Tautges, Timothy J. and Peterka, Tom and Vishwanath, Venkatram and Geveci, Berk</t>
  </si>
  <si>
    <t>When coupling two different mesh-based codes, for example with in situ analytics, the typical strategy is to explicitly copy data (deep copy) from one implementation to another, doing translation in the process. This is necessary because codes usually do not share data model interfaces or implementations. The drawback is that data duplication results in an increased memory footprint for the coupled code. An alternative strategy, which we study in this paper, is to share mesh data through on-demand, fine-grained, run-time data model translation. This saves memory, which is an increasingly scarce resource at exascale, for the increased use of in situ analysis and decreasing memory per core. We study the performance of our method compared against a deep copy with in situ analysis at scale.</t>
  </si>
  <si>
    <t>10.1145/2535571.2535592</t>
  </si>
  <si>
    <t>http://doi.acm.org/10.1145/2535571.2535592</t>
  </si>
  <si>
    <t>computational meshes, in situ analysis, lazy evaluation, unstructured grids</t>
  </si>
  <si>
    <t>Transparently Consistent Asynchronous Shared Memory</t>
  </si>
  <si>
    <t>Akkan, Hakan and Ionkov, Latchesar and Lang, Michael</t>
  </si>
  <si>
    <t>The advent of many-core processors is imposing many changes on the operating system. The resources that are under contention have changed; previously, CPU cycles were the resource in demand and required fair and precise sharing. Now compute cycles are plentiful, but the memory per core is decreasing. In the past, scientific applications used all the CPU cores to finish as fast as possible, with visualization and analysis of the data performed after the simulation finished. With decreasing memory available per core, as well as the higher price (in power and time) for storing data on disk or sending it over the network, it now makes sense to run visualization and analytics applications in-situ, while the application is running. Visualization and analytics applications then need to sample the simulation memory with as little interference and as little changes in the simulation code as possible.
We propose an asynchronous memory sharing facility that allows consistent states of the memory to be shared between processes without any implicit or explicit synchronization. We distinguish two types of processes; a single producer and one or more observers. The producer modifies the state of the data, making available consistent versions of the state to any observer. The observers, working at different sampling rates, can access the latest available consistent state.
Some applications that would benefit from this type of facility include check-pointing applications, processes monitoring, unobtrusive process debugging, and the sharing of data for visualization or analytics. To evaluate our ideas we have developed two kernel-level implementations for sharing data asynchronously and we compared these implementations to a traditional user-space synchronized multi-buffer method.
We have seen improvements of up to 3.5x in our tests over the traditional multi-buffer method with 20% of the data pages touched.</t>
  </si>
  <si>
    <t>10.1145/2491661.2481431</t>
  </si>
  <si>
    <t>http://doi.acm.org/10.1145/2491661.2481431</t>
  </si>
  <si>
    <t>copy on write, memory management, memory sharing, virtual memory</t>
  </si>
  <si>
    <t>Visual Analytics Infrastructures: From Data Management to Exploration</t>
  </si>
  <si>
    <t>J. {Fekete}</t>
  </si>
  <si>
    <t>Computer</t>
  </si>
  <si>
    <t>46</t>
  </si>
  <si>
    <t>Analysts exploring big data require more from information visualization, data analysis, and data management than these components can now deliver. New infrastructures must address the nature of exploration as well as data scale. The Web extra at http://youtu.be/K9PvskathGI is a video segment that gives an overview of how research in visual analytics can help tackle the challenges of managing and interpreting big data in various domains.</t>
  </si>
  <si>
    <t>10.1109/MC.2013.120</t>
  </si>
  <si>
    <t>data analysis;data visualisation;visual analytics infrastructures;data management;data exploration;information visualization;data analysis;data scale;Visual analytics;Data visualization;Database systems;Data handling;Software architecture;Hardware;visual analytics;visualization;hardware infrastructures;software infrastructures</t>
  </si>
  <si>
    <t>Somente Visual Analytics e suas características</t>
  </si>
  <si>
    <t>XSEDE-enabled High-throughput Lesion Activity Assessment</t>
  </si>
  <si>
    <t>Zhang, Hui and Boyles, Michael J. and Ruan, Guangchen and Li, Huian and Shen, Hongwei and Ando, Masatoshi</t>
  </si>
  <si>
    <t>Caries lesion activity assessment has been a routine diagnostic procedure in dental caries management, traditionally employing subjective measurements incorporating visual and tactile inspections. Recently, advances in 2D/3D image processing and analysis methods and microfocus x-ray computerized tomography (μ-CT) hardware, together with increased power of high performance computing, have created a synergic effect that is revolutionizing many fields in dental computing. In this paper, we report such an XSEDE-enabled high-throughput lesion activity assessment workflow that exploits 2D/3D image processing, visual analytics, and high performance computing technologies. Our paper starts with a brief introduction of the image dataset in our dental studies. We then proceed to a family of 2D image analysis, ROI segmentation, and 3D geometric construction methods. By combining dental imaging technology and 2D/3D image processing algorithms, we transform the task of lesion activity assessment into a 3D-time series analysis of computer generated lesion models. Building on the computational algorithms and implementation models, we develop a high-throughput dental computing workflow exploiting MapReduce tasks to parallelize the image analysis of dental CT scans, the segmentation of region-of-interest (ROI), and the 3D construction of lesion volumes. We showcase the employment of 3D-time series analysis and several other information representations that are applied to our lesion activity assessment scenario focusing on large scale dental image data.</t>
  </si>
  <si>
    <t>10.1145/2484762.2484783</t>
  </si>
  <si>
    <t>http://doi.acm.org/10.1145/2484762.2484783</t>
  </si>
  <si>
    <t>MapReduce, XSEDE, caries lesion activity, dental computing</t>
  </si>
  <si>
    <t>Liu, Honghai and Chen, Shengyong and Kubota, Naoyuki</t>
  </si>
  <si>
    <t>IEEE TRANSACTIONS ON INDUSTRIAL INFORMATICS</t>
  </si>
  <si>
    <t>Recent technology and market trends have demanded the significant need
for feasible solutions to video/camera systems and analytics. This paper
provides a comprehensive account on theory and application of
intelligent video systems and analytics. It highlights the video system
architectures, tasks, and related analytic methods. It clearly
demonstrates that the importance of the role that intelligent video
systems and analytics play can be found in a variety of domains such as
transportation and surveillance. Research directions are outlined with a
focus on what is essential to achieve the goals of intelligent video
systems and analytics.</t>
  </si>
  <si>
    <t>Liu, HH (Reprint Author), Univ Portsmouth, Sch Creat Technol, Portsmouth PO1 2DJ, Hants, England.Liu, Honghai, Univ Portsmouth, Sch Creat Technol, Portsmouth PO1 2DJ, Hants, England.Chen, Shengyong, Zhejiang Univ Technol, Coll Comp Sci \&amp; Technol, Hangzhou 310023, Zhejiang, Peoples R China.Kubota, Naoyuki, Tokyo Metropolitan Univ, Grad Sch Syst Design, Tokyo 1910065, Japan.</t>
  </si>
  <si>
    <t>Behavior detection; computer vision; intelligent video system (IVS);surveillance; video analytics; visual context recognition</t>
  </si>
  <si>
    <t>IEEE-INST ELECTRICAL ELECTRONICS ENGINEERS INC</t>
  </si>
  <si>
    <t>An Intelligent Surveillance Platform for Large Metropolitan Areas withDense Sensor Deployment</t>
  </si>
  <si>
    <t>Fernandez, Jorge and Calavia, Lorena and Baladron, Carlos and Aguiar, Javier M. and Carro, Belen and Sanchez-Esguevillas, Antonio andAlonso-Lopez, Jesus A. and Smilansky, Zeev</t>
  </si>
  <si>
    <t>SENSORS</t>
  </si>
  <si>
    <t>13</t>
  </si>
  <si>
    <t>This paper presents an intelligent surveillance platform based on the
usage of large numbers of inexpensive sensors designed and developed
inside the European Eureka Celtic project HuSIMS. With the aim of
maximizing the number of deployable units while keeping monetary and
resource/bandwidth costs at a minimum, the surveillance platform is
based on the usage of inexpensive visual sensors which apply efficient
motion detection and tracking algorithms to transform the video signal
in a set of motion parameters. In order to automate the analysis of the
myriad of data streams generated by the visual sensors, the platform's
control center includes an alarm detection engine which comprises three
components applying three different Artificial Intelligence strategies
in parallel. These strategies are generic, domain-independent approaches
which are able to operate in several domains (traffic surveillance, vandalism prevention, perimeter security, etc.). The architecture is
completed with a versatile communication network which facilitates data
collection from the visual sensors and alarm and video stream
distribution towards the emergency teams. The resulting surveillance
system is extremely suitable for its deployment in metropolitan areas, smart cities, and large facilities, mainly because cheap visual sensors
and autonomous alarm detection facilitate dense sensor network
deployments for wide and detailed coverage.</t>
  </si>
  <si>
    <t>10.3390/s130607414</t>
  </si>
  <si>
    <t>Fernandez, J (Reprint Author), Univ Valladolid, Dpto TSyCeIT, ETSIT, Paseo Belen 15, E-47011 Valladolid, Spain.Fernandez, Jorge; Calavia, Lorena; Baladron, Carlos; Aguiar, Javier M.; Carro, Belen; Sanchez-Esguevillas, Antonio, Univ Valladolid, Dpto TSyCeIT, ETSIT, E-47011 Valladolid, Spain.Alonso-Lopez, Jesus A., Alvar Spain SL, Valladolid 47151, Spain.Smilansky, Zeev, Emza Visual Sense Ltd, IL-44422 Kefar Sava, Israel.</t>
  </si>
  <si>
    <t>smart visual sensors; surveillance; intelligent detection; security</t>
  </si>
  <si>
    <t>MDPI</t>
  </si>
  <si>
    <t>Are the Architecture Students Prepared for the Use of Mobile Technology in the Classroom?</t>
  </si>
  <si>
    <t>Fonseca, David and Redondo, Ernesto</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</si>
  <si>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</si>
  <si>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10.1145/2536536.2536610</t>
  </si>
  <si>
    <t>http://doi.acm.org/10.1145/2536536.2536610</t>
  </si>
  <si>
    <t>learning analytics, mixed method research, teaching innovation, user experience</t>
  </si>
  <si>
    <t>GPGPU-accelerated Interesting Interval Discovery and Other Computations on GeoSpatial Datasets: A Summary of Results</t>
  </si>
  <si>
    <t>Prasad, Sushil K. and Shekhar, Shashi and McDermott, Michael and Zhou, Xun and Evans, Michael and Puri, Satish</t>
  </si>
  <si>
    <t>10.1145/2534921.2535837</t>
  </si>
  <si>
    <t>http://doi.acm.org/10.1145/2534921.2535837</t>
  </si>
  <si>
    <t>CUDA-C, R-tree, SIMT, analytics, big data, ecological change, interesting subpath, polygon overlay</t>
  </si>
  <si>
    <t>Mastering Japanese Through Augmented Browsing</t>
  </si>
  <si>
    <t>Winiwarter, Werner</t>
  </si>
  <si>
    <t>In this paper we present an extensible framework for Web-based language learning. At the client side we make extensive use of augmented browsing technology to accommodate various language education approaches with an emphasis on incidental language learning. Though our system architecture is designed in a generic and language-independent way, we built our first use cases for Japanese due to the inherent challenges in studying this complex language. Based on first valuable feedback from students and instructors we have concentrated our recent development efforts on three important extensions: contextual Japanese character training, visualization of Japanese sentence structures, and personal vocabulary lists.</t>
  </si>
  <si>
    <t>10.1145/2539150.2539158</t>
  </si>
  <si>
    <t>http://doi.acm.org/10.1145/2539150.2539158</t>
  </si>
  <si>
    <t>Web-based learning, augmented browsing, computer-assisted language learning, incidental learning, natural language visualization, technology enhanced learning</t>
  </si>
  <si>
    <t>Scalable in Situ Scientific Data Encoding for Analytical Query Processing</t>
  </si>
  <si>
    <t>Lakshminarasimhan, Sriram and Boyuka, David A. and Pendse, Saurabh V. and Zou, Xiaocheng and Jenkins, John and Vishwanath, Venkatram and Papka, Michael E. and Samatova, Nagiza F.</t>
  </si>
  <si>
    <t>The process of scientific data analysis in high-performance computing environments has been evolving along with the advancement of computing capabilities. With the onset of exascale computing, the increasing gap between compute performance and I/O bandwidth has rendered the traditional method of post-simulation processing a tedious process. Despite the challenges due to increased data production, there exists an opportunity to benefit from "cheap" computing power to perform query-driven exploration and visualization during simulation time. To accelerate such analyses, applications traditionally augment raw data with large indexes, post-simulation, which are then repeatedly utilized for data exploration. However, the generation of current state-of-the-art indexes involve a compute- and memory-intensive processing, thus rendering them inapplicable in an in situ context. In this paper we propose DIRAQ, a parallel in situ, in network data encoding and reorganization technique that enables the transformation of simulation output into a query-efficient form, with negligible runtime overhead to the simulation run. DIRAQ begins with an effective core-local, precision-based encoding approach, which incorporates an embedded compressed index that is 3 -- 6x smaller than current state-of-the-art indexing schemes. DIRAQ then applies an in network index merging strategy, enabling the creation of aggregated indexes ideally suited for spatial-context querying that speed up query responses by up to 10x versus alternative techniques. We also employ a novel aggregation strategy that is topology-, data-, and memory-aware, resulting in efficient I/O and yielding overall end-to-end encoding and I/O time that is less than that required to write the raw data with MPI collective I/O.</t>
  </si>
  <si>
    <t>10.1145/2493123.2465527</t>
  </si>
  <si>
    <t>http://doi.acm.org/10.1145/2493123.2465527</t>
  </si>
  <si>
    <t>compression, exascale computing, indexing, query processing</t>
  </si>
  <si>
    <t>Gonzalez-Torres, Antonio and Garcia-Penalvo, Francisco J. and Theron, Roberto</t>
  </si>
  <si>
    <t>JOURNAL OF INFORMATION SCIENCE AND ENGINEERING</t>
  </si>
  <si>
    <t>Evolutionary visual software analytics is a specialization of visual
analytics. It is aimed at supporting software maintenance processes by
aiding the understanding and comprehension of software evolution with
the active participation of users. Therefore, it deals with the analysis
of software projects that have been under development and maintenance
for several years and which are usually formed by thousands of software
artifacts, which are also associated to logs from communications, defect-tracking and software configuration management systems.
Accordingly, evolutionary visual software analytics aims to assist
software developers and software project managers by means of an
integral approach that takes into account knowledge extraction
techniques as well as visual representations that make use of
interaction techniques and linked views. Consequently, this paper
discusses the implementation of an architecture based on the
evolutionary visual software analytics process and how it supports
knowledge discovery during software maintenance tasks.</t>
  </si>
  <si>
    <t>Gonzalez-Torres, A (Reprint Author), Univ Salamanca, Dept Comp Sci, Fac Sci, Plaza Caidos, E-37008 Salamanca, Spain.Gonzalez-Torres, Antonio; Garcia-Penalvo, Francisco J.; Theron, Roberto, Univ Salamanca, Dept Comp Sci, Fac Sci, E-37008 Salamanca, Spain.</t>
  </si>
  <si>
    <t>evolutionary visual software analytics; visual software analytics;visual analytics; human-computer interaction; software visualization;software evolution visualization</t>
  </si>
  <si>
    <t>INST INFORMATION SCIENCE</t>
  </si>
  <si>
    <t>COMPUTERS IN HUMAN BEHAVIOR</t>
  </si>
  <si>
    <t>Software evolution is made up of changes carried out during software
maintenance. Such accumulation of changes produces substantial
modifications in software projects and therefore vast amounts of
relevant facts that are useful for the understanding and comprehension
of the software project for making additional changes. In this scenario, evolutionary visual software analytics is aimed to support software
maintenance, with the active participation of users, through the
understanding and comprehension of software evolution by means of visual
analytics and human computer interaction. It is a complex process that
takes into account the mining of evolutionary data, the subsequent
analysis of the mining process results for producing evolution facts, the use of visualizations supported by interaction techniques and the
active participation of users. Hence, this paper explains the
evolutionary visual software analytics process, describes a framework
proposal and validates such proposal through the definition and
implementation of an architecture. (C) 2012 Elsevier Ltd. All rights
reserved.</t>
  </si>
  <si>
    <t>10.1016/j.chb.2012.01.013</t>
  </si>
  <si>
    <t>Gonzalez-Torres, A (Reprint Author), Univ Salamanca, Fac Sci, Dept Comp Sci, E-37008 Salamanca, Spain.Gonzalez-Torres, Antonio; Garcia-Penalvo, Francisco J.; Theron, Roberto, Univ Salamanca, Fac Sci, Dept Comp Sci, E-37008 Salamanca, Spain.</t>
  </si>
  <si>
    <t>Evolutionary visual software analytics; Visual software analytics;Visual analytics; Human-computer interaction</t>
  </si>
  <si>
    <t>PERGAMON-ELSEVIER SCIENCE LTD</t>
  </si>
  <si>
    <t>Computers in Human Behavior</t>
  </si>
  <si>
    <t>Software evolution is made up of changes carried out during software maintenance. Such accumulation of changes produces substantial modifications in software projects and therefore vast amounts of relevant facts that are useful for the understanding and comprehension of the software project for making additional changes. In this scenario, evolutionary visual software analytics is aimed to support software maintenance, with the active participation of users, through the understanding and comprehension of software evolution by means of visual analytics and human computer interaction. It is a complex process that takes into account the mining of evolutionary data, the subsequent analysis of the mining process results for producing evolution facts, the use of visualizations supported by interaction techniques and the active participation of users. Hence, this paper explains the evolutionary visual software analytics process, describes a framework proposal and validates such proposal through the definition and implementation of an architecture. © 2012 Elsevier Ltd. All rights reserved.</t>
  </si>
  <si>
    <t>https://www.scopus.com/inward/record.uri?eid=2-s2.0-84857259278&amp;doi=10.1016%2fj.chb.2012.01.013&amp;partnerID=40&amp;md5=d272718eed3c74f644096f4b94fbda0c</t>
  </si>
  <si>
    <t>Faculty of Sciences, Department of Computer Sciences, University of Salamanca, Spain</t>
  </si>
  <si>
    <t>Evolutionary visual software analytics;  Human-computer interaction;  Visual analytics;  Visual software analytics</t>
  </si>
  <si>
    <t>Computer software;  Human computer interaction;  Visualization, Complex Processes;  Evolutionary visual software analytics;  Interaction techniques;  Mining process;  Software Evolution;  Software project;  Visual analytics;  Visual software analytics, Computer software maintenance, computer program;  human;  human computer interaction;  mining</t>
  </si>
  <si>
    <t>Elsevier Ltd</t>
  </si>
  <si>
    <t>Harvey, William and Park, In-Hee and Ruebel, Oliver and Pascucci, Valerio and Bremer, Peer-Timo and Li, Chenglong and Wang, Yusu</t>
  </si>
  <si>
    <t>JOURNAL OF MOLECULAR GRAPHICS \&amp; MODELLING</t>
  </si>
  <si>
    <t>2014</t>
  </si>
  <si>
    <t>53</t>
  </si>
  <si>
    <t>Molecular dynamics (MD) simulation is a crucial tool for understanding
principles behind important biochemical processes such as protein
folding and molecular interaction. With the rapidly increasing power of
modern computers, large-scale MD simulation experiments can be performed
regularly, generating huge amounts of MD data. An important question is
how to analyze and interpret such massive and complex data.
One of the (many) challenges involved in analyzing MD simulation data
computationally is the high-dimensionality of such data. Given a massive
collection of molecular conformations, researchers typically need to
rely on their expertise and prior domain knowledge in order to retrieve
certain conformations of interest. It is not easy to make and test
hypotheses as the data set as a whole is somewhat ``invisible″ due to
its high dimensionality. In other words, it is hard to directly access
and examine individual conformations from a sea of molecular structures, and to further explore the entire data set. There is also no easy and
convenient way to obtain a global view of the data or its various
modalities of biochemical information.
To this end, we present an interactive, collaborative visual analytics
tool for exploring massive, high-dimensional molecular dynamics
simulation data sets. The most important utility of our tool is to
provide a platform where researchers can easily and effectively navigate
through the otherwise ``invisible″ simulation data sets, exploring
and examining molecular conformations both as a whole and at individual
levels. The visualization is based on the concept of a topological
landscape, which is a 2D terrain metaphor preserving certain topological
and geometric properties of the high dimensional protein energy
landscape. In addition to facilitating easy exploration of
conformations, this 2D terrain metaphor also provides a platform where
researchers can visualize and analyze various properties (such as
contact density) overlayed on the top of the 20 terrain. Finally, the
software provides a collaborative environment where multiple researchers
can assemble observations and biochemical events into storyboards and
share them in real time over the Internet via a client-server
architecture.
The software is written in Scala and runs on the cross-platform Java
Virtual Machine. Binaries and source code are available at
http://www.aylasoftware.org and have been released under the GNU General
Public License. (C) 2014 Elsevier Inc. All rights reserved.</t>
  </si>
  <si>
    <t>10.1016/j.jmgm.2014.06.003</t>
  </si>
  <si>
    <t>Harvey, W (Reprint Author), Ohio State Univ, Dept Comp Sci \&amp; Engn, Columbus, OH 43210 USA.Harvey, William; Wang, Yusu, Ohio State Univ, Dept Comp Sci \&amp; Engn, Columbus, OH 43210 USA.Park, In-Hee; Li, Chenglong, Ohio State Univ, Chem Phys Program, Columbus, OH 43210 USA.Ruebel, Oliver, Univ Calif Berkeley, Lawrence Berkeley Natl Lab, Visualizat Grp, Berkeley, CA 94720 USA.Pascucci, Valerio, Univ Utah, Sci Comp \&amp; Imaging Inst, Salt Lake City, UT USA.Bremer, Peer-Timo, Lawrence Livermore Nat</t>
  </si>
  <si>
    <t>Molecular simulation data; Visualization tool</t>
  </si>
  <si>
    <t>ELSEVIER SCIENCE INC</t>
  </si>
  <si>
    <t>Tahir, A. and McArdle, G. and Bertolotto, M.</t>
  </si>
  <si>
    <t>International Journal of Data Mining, Modelling and Management</t>
  </si>
  <si>
    <t>6</t>
  </si>
  <si>
    <t>The use of web maps has created opportunities and challenges for map generation and delivery. While volunteered geographic information has led to the development of accurate and inexpensive web maps, the sheer volume of data generated has created spatial information overload. This results in difficulties identifying relevant map features. Geopersonalisation, which adapts map content based on user interests offers a solution to this. The technique is especially powerful when implicit indicators of interest are used as a basis for personalisation. This article describes the design and features of VizAnalysisTools, a suite of tools to visualise and interpret users' implicit interactions with map content. While traditional data mining techniques can be used to identify trends and preferences, visual analytics, in particular geovisual analytics, which assists the human cognition process, has proven useful in detecting interesting patterns. By identifying salient trends, areas of interest on the map become apparent. This knowledge can be used to strengthen the algorithms used for geopersonalisation. Copyright © 2014 Inderscience Enterprises Ltd.</t>
  </si>
  <si>
    <t>10.1504/IJDMMM.2014.066761</t>
  </si>
  <si>
    <t>https://www.scopus.com/inward/record.uri?eid=2-s2.0-84921047902&amp;doi=10.1504%2fIJDMMM.2014.066761&amp;partnerID=40&amp;md5=4fd259d7293bc59a7f865e5710ea7570</t>
  </si>
  <si>
    <t>School of Computer Science and Informatics, University College Dublin, Belfield, Dublin 4, Ireland; National Centre for Geocomputation, National University of Ireland Maynooth, Maynooth, Co. Kildare, Ireland</t>
  </si>
  <si>
    <t>Data mining;  Geographical information systems;  Geopersonalisation;  Geovisual analysis;  Geovisual analytics;  Geovisualisation;  Geoweb;  GIS;  Heat map;  Map personalisation;  Mouse movements;  Open source;  Speed map;  Web architecture;  Web GIS;  Web mapping</t>
  </si>
  <si>
    <t>Inderscience Enterprises Ltd.</t>
  </si>
  <si>
    <t>A. {Rayon Jerez} and M. {Guenaga} and A. {Núñez}</t>
  </si>
  <si>
    <t>Society demands new competences from professionals, who require having specific skills and abilities. Universities, accordingly, have changed from a content-based towards a competency-based educational model. However, the assessment of these competences is not a scalable task, has a subjective nature and must consider data from many different sources. This paper describes the model, architecture and objectives of an on-going research project aimed at developing a web platform called LACAMOLC, to provide teachers and students a dashboard which gathers usage and social data from different Knowledge and Learning Technologies such as Moodle, Google Apps for Education and MediaWiki to provide visual and learning analytics visualizations to support learning and assessment process. We select Pentaho as our analytics specific tool, based on its characteristics in order to effectively scale learning analytics systems and achieve long-term sustainability and scalability, and we design an experiment to carry out for teamwork competence.</t>
  </si>
  <si>
    <t>10.1109/EDUCON.2014.6826111</t>
  </si>
  <si>
    <t>computer aided instruction;data analysis;data visualisation;Internet;mobile computing;team working;Web platform;competence assessment;mobile learning context;content-based model;competency-based educational model;LACAMOLC;dashboard;knowledge technologies;learning technologies;visual analytics;learning analytics visualizations;Pentaho;teamwork competence;Mobile communication;Context;Educational institutions;Mobile handsets;Web services;Google;competence assessment;knowledge and learning technolog</t>
  </si>
  <si>
    <t>Rayon Jerez, A. and Guenaga, M. and Núñez, A.</t>
  </si>
  <si>
    <t>IEEE Global Engineering Education Conference, EDUCON</t>
  </si>
  <si>
    <t>Society demands new competences from professionals, who require having specific skills and abilities. Universities, accordingly, have changed from a content-based towards a competency-based educational model. However, the assessment of these competences is not a scalable task, has a subjective nature and must consider data from many different sources. This paper describes the model, architecture and objectives of an on-going research project aimed at developing a web platform called LACAMOLC, to provide teachers and students a dashboard which gathers usage and social data from different Knowledge and Learning Technologies such as Moodle, Google Apps for Education and MediaWiki to provide visual and learning analytics visualizations to support learning and assessment process. We select Pentaho as our analytics specific tool, based on its characteristics in order to effectively scale learning analytics systems and achieve long-term sustainability and scalability, and we design an experiment to carry out for teamwork competence. © 2014 IEEE.</t>
  </si>
  <si>
    <t>https://www.scopus.com/inward/record.uri?eid=2-s2.0-84903439403&amp;doi=10.1109%2fEDUCON.2014.6826111&amp;partnerID=40&amp;md5=f103ac60ff37824b8b889b279c81c3ee</t>
  </si>
  <si>
    <t>DeustoTech Learning, Deusto Institute of Technology, Universidad de Deusto, Avda. Universidades, 24, Bilbao, Spain</t>
  </si>
  <si>
    <t>competence assessment;  knowledge and learning technologies;  learning analytics;  mobile learning</t>
  </si>
  <si>
    <t>Education computing;  Sustainable development, Assessment of competences;  Assessment process;  Competence assessments;  Educational models;  learning analytics;  Learning technology;  Long-term sustainability;  Mobile Learning, Engineering education</t>
  </si>
  <si>
    <t>Gerasch, Andreas and Faber, Daniel and Kuentzer, Jan and Niermann, Peterand Kohlbacher, Oliver and Lenhof, Hans-Peter and Kaufmann, Michael</t>
  </si>
  <si>
    <t>PLOS ONE</t>
  </si>
  <si>
    <t>Interactive visual analysis of biological high-throughput data in the
context of the underlying networks is an essential task in modern
biomedicine with applications ranging from metabolic engineering to
personalized medicine. The complexity and heterogeneity of data sets
require flexible software architectures for data analysis. Concise and
easily readable graphical representation of data and interactive
navigation of large data sets are essential in this context. We present
BiNA - the Biological Network Analyzer - a flexible open-source software
for analyzing and visualizing biological networks. Highly configurable
visualization styles for regulatory and metabolic network data offer
sophisticated drawings and intuitive navigation and exploration
techniques using hierarchical graph concepts. The generic projection and
analysis framework provides powerful functionalities for visual analyses
of high-throughput omics data in the context of networks, in particular
for the differential analysis and the analysis of time series data. A
direct interface to an underlying data warehouse provides fast access to
a wide range of semantically integrated biological network databases. A
plugin system allows simple customization and integration of new
analysis algorithms or visual representations. BiNA is available under
the 3-clause BSD license at http://bina.unipax.info/.</t>
  </si>
  <si>
    <t>10.1371/journal.pone.0087397</t>
  </si>
  <si>
    <t>Gerasch, A (Reprint Author), Univ Tubingen, Dept Comp Sci, Tubingen, Germany.Gerasch, Andreas; Faber, Daniel; Kaufmann, Michael, Univ Tubingen, Dept Comp Sci, Tubingen, Germany.Gerasch, Andreas; Niermann, Peter; Kohlbacher, Oliver, Univ Tubingen, Ctr Bioinformat, Quantitat Biol Ctr, Tubingen, Germany.Lenhof, Hans-Peter, Univ Saarland, Ctr Bioinformat, D-66123 Saarbrucken, Germany.Kuentzer, Jan, Roche Diagnost GmbH, Penzberg, Germany.</t>
  </si>
  <si>
    <t>PUBLIC LIBRARY SCIENCE</t>
  </si>
  <si>
    <t>Gerasch, A. and Faber, D. and Küntzer, J. and Niermann, P. and Kohlbacher, O. and Lenhof, H.-P. and Kaufmann, M.</t>
  </si>
  <si>
    <t>PLoS ONE</t>
  </si>
  <si>
    <t>Interactive visual analysis of biological high-throughput data in the context of the underlying networks is an essential task in modern biomedicine with applications ranging from metabolic engineering to personalized medicine. The complexity and heterogeneity of data sets require flexible software architectures for data analysis. Concise and easily readable graphical representation of data and interactive navigation of large data sets are essential in this context. We present BiNA - the Biological Network Analyzer - a flexible open-source software for analyzing and visualizing biological networks. Highly configurable visualization styles for regulatory and metabolic network data offer sophisticated drawings and intuitive navigation and exploration techniques using hierarchical graph concepts. The generic projection and analysis framework provides powerful functionalities for visual analyses of high-throughput omics data in the context of networks, in particular for the differential analysis and the analysis of time series data. A direct interface to an underlying data warehouse provides fast access to a wide range of semantically integrated biological network databases. A plugin system allows simple customization and integration of new analysis algorithms or visual representations. BiNA is available under the 3-clause BSD license at http://bina.unipax.info/. © 2014 Gerasch et al.</t>
  </si>
  <si>
    <t>https://www.scopus.com/inward/record.uri?eid=2-s2.0-84895825036&amp;doi=10.1371%2fjournal.pone.0087397&amp;partnerID=40&amp;md5=07fee8f0af0dd9ff35f5d3c7681d8d00</t>
  </si>
  <si>
    <t>Algorithmics, Department for Computer Science, University of Tübingen, Tübingen, Germany; Quantitative Biology Center, Department for Computer Science, University of Tübingen, Tübingen, Germany; Center for Bioinformatics, Saarland University, Saarbrücken, Germany; Roche Diagnostics GmbH, Pharma Research and Early Development Informatics, Penzberg, Germany</t>
  </si>
  <si>
    <t>glycerolipid, algorithm;  article;  biological network analyzer;  cellular distribution;  chemical structure;  computer interface;  data analysis software;  down regulation;  gene ontology;  gene regulatory network;  human;  lipid metabolism;  metabolism;  protein protein interaction;  regulatory mechanism;  signal transduction;  time series analysis;  upregulation, Algorithms;  Computer Graphics;  Data Mining;  Database Management Systems;  Databases, Factual;  Gene Regulatory Networks;  Humans</t>
  </si>
  <si>
    <t>Public Library of Science</t>
  </si>
  <si>
    <t>Lin, Jimmy and Gholami, Milad and Rao, Jinfeng</t>
  </si>
  <si>
    <t>Web archiving initiatives around the world capture ephemeral web content to preserve our collective digital memory. However, unlocking the potential of web archives requires tools that support exploration and discovery of captured content. These tools need to be scalable and responsive, and to this end we believe that modern "big data" infrastructure can provide a solid foundation. We present Warcbase, an open-source platform for managing web archives built on the distributed datastore HBase. Our system provides a flexible data model for storing and managing raw content as well as metadata and extracted knowledge. Tight integration with Hadoop provides powerful tools for analytics and data processing. Relying on HBase for storage infrastructure simplifies the development of scalable and responsive applications. We describe a service that provides temporal browsing and an interactive visualization based on topic models that allows users to explore archived content.</t>
  </si>
  <si>
    <t>10.1145/2567948.2579045</t>
  </si>
  <si>
    <t>http://doi.acm.org/10.1145/2567948.2579045</t>
  </si>
  <si>
    <t>HBase, Hadoop</t>
  </si>
  <si>
    <t>Weinandt, Nick and Jackson, Laura M. and Gnimpieba, Etienne Z. and Lushbough, Carol</t>
  </si>
  <si>
    <t>While efforts have been made to both retrieve genes associated with a phenotype, and model gene regulatory networks (GRNs), no such progress has been made regarding the creation of GRNs from phenotype keywords and reverse engineered large-scale gene expression datasets, such as microarray data. In this work, we describe a Java web application called Pheno2GRN (available at http://jacksons.usd.edu/Pheno2GRN), which allows users to select a phenotype keyword and be presented with a visualization of the GRN associated with the phenotype. The GRN created from the phenotype can be compared with one reverse engineered from microarray datasets. Pheno2GRN also incorporates analytic tools for modeling phenotype gene intersections and gathers all results in a useful, downloadable reporting section.</t>
  </si>
  <si>
    <t>10.1145/2649387.2660851</t>
  </si>
  <si>
    <t>http://doi.acm.org/10.1145/2649387.2660851</t>
  </si>
  <si>
    <t>biological data web integration, gene regulatory networks, network visualization, phenotype to genotype mining, reproducible reporting</t>
  </si>
  <si>
    <t>Advani, Siddharth and Chandramoorthy, Nandhini and Swaminathan, Karthikand Irick, Kevin and Cho, Yong Cheol Peter and Sampson, Jack andNarayanan, Vijaykrishnan</t>
  </si>
  <si>
    <t>Video applications are becoming ubiquitous in mobile and embedded
systems. Wearable video systems such as Google Glasses require
capabilities for real-time video analytics and prolonged battery
lifetimes. Further, the increasing resolution of image sensors in these
mobile systems places an increasing demand on both the memory storage as
well as the computational power. In this work, we present the Refresh
Enabled Video Analytics (REVA) system, an embedded architecture for
multi-object scene understanding and tackle the unique opportunities
provided by real-time embedded video analytics applications for reducing
the DRAM memory refresh energy. We compare our design with the existing
design space and show savings of 88% in refresh power and 15% in total
power, as compared to a standard DRAM refresh scheme.</t>
  </si>
  <si>
    <t>Advani, S (Reprint Author), Penn State Univ, University Pk, PA 16802 USA.Advani, Siddharth; Chandramoorthy, Nandhini; Swaminathan, Karthik; Sampson, Jack; Narayanan, Vijaykrishnan, Penn State Univ, University Pk, PA 16802 USA.Irick, Kevin, SiliconScapes LLC, State Coll, PA USA.Cho, Yong Cheol Peter, ETRI, Daejeon, South Korea.</t>
  </si>
  <si>
    <t>de Almeida Madeira Clemente, Mirko and Keck, Mandy and Groh, Rainer</t>
  </si>
  <si>
    <t>TagStar is designed to support users during the classification of data items based on a multidimensional classification scheme. We also intend to support experts when analyzing the database. Analytic features of the presented visual indexing system allow experts to discover insufficiently described resources with little effort. The resulting interface concept is based on star glyphs to visualize the multivariate data.</t>
  </si>
  <si>
    <t>10.1145/2598153.2600432</t>
  </si>
  <si>
    <t>http://doi.acm.org/10.1145/2598153.2600432</t>
  </si>
  <si>
    <t>glyph visualization, indexing, information visualization, online indexing system, visual analysis, visualization technique</t>
  </si>
  <si>
    <t>Ruiz, Javier Santofimia and Díaz, Héctor J. Pijeira and Ruipérez-Valiente, José A. and Muñoz-Merino, Pedro J. and Kloos, Carlos Delgado</t>
  </si>
  <si>
    <t xml:space="preserve">The emergence of platforms to support MOOCs (Massive Open Online Courses) strengthens the need of a powerful learning analytics support since teachers cannot be aware of so many students. However, the learning analytics support in MOOC platforms is in an early stage nowadays. The edX platform, one of the most important MOOC platforms, has few learning analytics functionalities at present. In this paper, we analyze the learning analytics support given by the edX platform, and the main initiatives to implement learning analytics in edX. We also present our initial steps to implement a learning analytics extension in edX. We review technical aspects, difficulties, solutions, the architecture and the different elements involved. Finally, we present some new visualizations in the edX platform for teachers and students to help them understand the learning process.
</t>
  </si>
  <si>
    <t>10.1145/2669711.2669914</t>
  </si>
  <si>
    <t>http://doi.acm.org/10.1145/2669711.2669914</t>
  </si>
  <si>
    <t>MOOCs, learning analytics, visualizations</t>
  </si>
  <si>
    <t>A building performance evaluation amp; visualization system</t>
  </si>
  <si>
    <t>G. {Stavropoulos} and S. {Krinidis} and D. {Ioannidis} and K. {Moustakas} and D. {Tzovaras}</t>
  </si>
  <si>
    <t>A novel big data building performance evaluation knowledge processing and mining system utilizing visual analytics is going to be presented in this paper. A large dataset comprised of building information, energy consumption, environmental measurements, human presence and behavior and business processes is going to be exploited for the building performance evaluation. Building performance evaluation is one of the most important factors in engineering that leads to building renovation and construction with low energy consumption and gas emissions in conjunction with comfort, utility and durability. For this purpose, business processes occurring in the building are correlated with the energy consumption and the human flows in the spatiotemporal domain modeling the dynamic behavior of the building. These models lead to the extraction of useful semantic information and the detection of spatiotemporal patterns that are important for the evaluation of the building performance. Furthermore, a number of novel visual analytics techniques allow the end-users to process data in different temporal resolutions and with different temporal filters, assisting them to detect patterns that may be difficult to be detected otherwise. The proposed visual analytics techniques support design and energy management decisions by visualizing the building measurements regarding business and comfort aspects. To do so, the proposed system includes a variety of techniques and components, properly selected to offer quick identification of focal points and evaluation of the building performance. Considering the increasing interest and the green building goals of almost all world governments including EU, the suggested methodology and application could be rendered a very useful tool for the Architecture and Engineering Community working on Building Performance Simulation and Analysis, and all related communities in Architect, Engineering and Construction (AEC) industry.</t>
  </si>
  <si>
    <t>10.1109/BigData.2014.7004342</t>
  </si>
  <si>
    <t>buildings (structures);data mining;data visualisation;design engineering;energy consumption;structural engineering computing;visualization system;big data building performance evaluation;knowledge mining system;visual analytics;building information;energy consumption;environmental measurement;building renovation;building construction;gas emission;durability;spatiotemporal domain modeling;semantic information;energy management;green building;Buildings;Energy consumption;Data visualization;Data mi</t>
  </si>
  <si>
    <t>Harvey, W. and Park, I.-H. and Rübel, O. and Pascucci, V. and Bremer, P.-T. and Li, C. and Wang, Y.</t>
  </si>
  <si>
    <t>Journal of Molecular Graphics and Modelling</t>
  </si>
  <si>
    <t>Molecular dynamics (MD) simulation is a crucial tool for understanding principles behind important biochemical processes such as protein folding and molecular interaction. With the rapidly increasing power of modern computers, large-scale MD simulation experiments can be performed regularly, generating huge amounts of MD data. An important question is how to analyze and interpret such massive and complex data. One of the (many) challenges involved in analyzing MD simulation data computationally is the high-dimensionality of such data. Given a massive collection of molecular conformations, researchers typically need to rely on their expertise and prior domain knowledge in order to retrieve certain conformations of interest. It is not easy to make and test hypotheses as the data set as a whole is somewhat "invisible" due to its high dimensionality. In other words, it is hard to directly access and examine individual conformations from a sea of molecular structures, and to further explore the entire data set. There is also no easy and convenient way to obtain a global view of the data or its various modalities of biochemical information. To this end, we present an interactive, collaborative visual analytics tool for exploring massive, high-dimensional molecular dynamics simulation data sets. The most important utility of our tool is to provide a platform where researchers can easily and effectively navigate through the otherwise "invisible" simulation data sets, exploring and examining molecular conformations both as a whole and at individual levels. The visualization is based on the concept of a topological landscape, which is a 2D terrain metaphor preserving certain topological and geometric properties of the high dimensional protein energy landscape. In addition to facilitating easy exploration of conformations, this 2D terrain metaphor also provides a platform where researchers can visualize and analyze various properties (such as contact density) overlayed on the top of the 2D terrain. Finally, the software provides a collaborative environment where multiple researchers can assemble observations and biochemical events into storyboards and share them in real time over the Internet via a client-server architecture. The software is written in Scala and runs on the cross-platform Java Virtual Machine. Binaries and source code are available at http://www.aylasoftware.org and have been released under the GNU General Public License. © 2014 Elsevier Inc.</t>
  </si>
  <si>
    <t>https://www.scopus.com/inward/record.uri?eid=2-s2.0-84905196798&amp;doi=10.1016%2fj.jmgm.2014.06.003&amp;partnerID=40&amp;md5=f3feb4289f26ba08f1dbec6b1cbc52a2</t>
  </si>
  <si>
    <t>Department of Computer Science and Engineering, Ohio State University, Columbus, OH, United States; Chemical Physics Program, Ohio State University, Columbus, OH, United States; Visualization Group, Lawrence Berkeley National Laboratory, Berkeley, CA, United States; Scientific Computing and Imaging Institute, University of Utah, Salt Lake City, UT, United States; Center for Applied Scientific Computing, Lawrence Livermore National Laboratory, Livermore, CA, United States; Chemical Physics Progra</t>
  </si>
  <si>
    <t>Molecular simulation data;  Visualization tool</t>
  </si>
  <si>
    <t>Client server computer systems;  Computer simulation;  Landforms;  Molecular dynamics;  Molecular structure;  Open source software;  Protein folding;  Statistical tests;  Topology, Client-server architectures;  Collaborative environments;  Collaborative visual analytics;  GNU general public license;  Molecular dynamics simulations;  Molecular simulations;  Protein energy landscape;  Visualization tools, Visualization, crystallin;  survivin;  protein, algorithm;  analytic method;  article;  chemi</t>
  </si>
  <si>
    <t>Elsevier Inc.</t>
  </si>
  <si>
    <t>An Image-based Approach to Extreme Scale in Situ Visualization and Analysis</t>
  </si>
  <si>
    <t>Ahrens, James and Jourdain, Sébastien and O'Leary, Patrick and Patchett, John and Rogers, David H. and Petersen, Mark</t>
  </si>
  <si>
    <t>Extreme scale scientific simulations are leading a charge to exascale computation, and data analytics runs the risk of being a bottleneck to scientific discovery. Due to power and I/O constraints, we expect in situ visualization and analysis will be a critical component of these workflows. Options for extreme scale data analysis are often presented as a stark contrast: write large files to disk for interactive, exploratory analysis, or perform in situ analysis to save detailed data about phenomena that a scientists knows about in advance. We present a novel framework for a third option - a highly interactive, image-based approach that promotes exploration of simulation results, and is easily accessed through extensions to widely used open source tools. This in situ approach supports interactive exploration of a wide range of results, while still significantly reducing data movement and storage.</t>
  </si>
  <si>
    <t>10.1109/SC.2014.40</t>
  </si>
  <si>
    <t>https://doi.org/10.1109/SC.2014.40</t>
  </si>
  <si>
    <t>Application Characterization Using Oxbow Toolkit and PADS Infrastructure</t>
  </si>
  <si>
    <t>Sreepathi, Sarat and Grodowitz, M. L. and Lim, Robert and Taffet, Philip and Roth, Philip C. and Meredith, Jeremy and Lee, Seyong and Li, Dong and Vetter, Jeffrey</t>
  </si>
  <si>
    <t>Characterizing the behavior of a scientific application and its associated proxy application is essential for determining whether the proxy application actually does mimic the full application. To support our ongoing characterization activities, we have developed the Oxbow toolkit and an associated data store infrastructure for collecting, storing, and querying this characterization information. This paper presents recent updates to the Oxbow toolkit and introduces the Oxbow project's Performance Analytics Data Store (PADS). To demonstrate the possible insights when using the toolkit and data store, we compare the characterizations of several full and proxy applications, along with the High Performance Linpack (HPL) and High Performance Conjugate Gradient (HPCG) benchmarks. Using techniques such as cluster visualizations of PADS data across many experiments, we found that the results show unexpected similarities and differences between proxy applications, and a greater similarity of proxy applications to HPCG than to HPL along many dimensions.</t>
  </si>
  <si>
    <t>10.1109/Co-HPC.2014.11</t>
  </si>
  <si>
    <t>http://dx.doi.org/10.1109/Co-HPC.2014.11</t>
  </si>
  <si>
    <t>Generating Reusable Visual Notations Using Model Transformation</t>
  </si>
  <si>
    <t>Avazpour, Iman and Grundy, John C. and Vu, Hai L.</t>
  </si>
  <si>
    <t>Visual notations are a key aspect of visual languages. They provide a direct mapping between the intended information and set of graphical symbols. Visual notations are most often implemented using the low level syntax of programming languages which is time consuming, error prone, difficult to maintain and hardly human-centric. In this paper we describe an alternative approach to generating visual notations using by-example model transformations. In our new approach, a semantic mapping between model and view is implemented using model transformations. The notations resulting from this approach can be reused by mapping varieties of input data to their model and can be composed into different visualisations. Our approach is implemented in the CONVErT framework and has been applied to many visualisation examples. Two case studies for visualising statistical charts and visualisation of traffic data are presented in this paper. A detailed user study of our approach for reusing notations and generating visualisations has been provided that shows good reusability and general acceptance of the novel approach.</t>
  </si>
  <si>
    <t>10.1145/2636240.2636843</t>
  </si>
  <si>
    <t>http://doi.acm.org/10.1145/2636240.2636843</t>
  </si>
  <si>
    <t>GPUMech: GPU Performance Modeling Technique Based on Interval Analysis</t>
  </si>
  <si>
    <t>Huang, Jen-Cheng and Lee, Joo Hwan and Kim, Hyesoon and Lee, Hsien-Hsin S.</t>
  </si>
  <si>
    <t>GPU has become a first-order computing plat-form. Nonetheless, not many performance modeling techniques have been developed for architecture studies. Several GPU analytical performance models have been proposed, but they mostly target application optimizations rather than the study of different architecture design options. Interval analysis is a relatively accurate performance modeling technique, which traverses the instruction trace and uses functional simulators, e.g., Cache simulator, to track the stall events that cause performance loss. It shows hundred times of speedup compared to detailed timing simulations and better accuracy compared to pure analytical models. However, previous techniques are limited to CPUs and not applicable to multithreaded architectures. In this work, we propose GPU Mech, an interval analysis-based performance modeling technique for GPU architectures. GPU Mech models multithreading and resource contentions caused by memory divergence. We compare GPU Mech with a detailed timing simulator and show that on average, GPU Mechhas 13.2% error for modeling the round-robin scheduling policy and 14.0% error for modeling the greedy-then-oldest policy while achieving a 97x faster simulation speed. In addition, GPU Mech generates CPI stacks, which help hardware/software developers to visualize performance bottlenecks of a kernel.</t>
  </si>
  <si>
    <t>10.1109/MICRO.2014.59</t>
  </si>
  <si>
    <t>http://dx.doi.org/10.1109/MICRO.2014.59</t>
  </si>
  <si>
    <t>GPGPU, interval analysis, performance modeling, simulation</t>
  </si>
  <si>
    <t>The CZSaw notes case study</t>
  </si>
  <si>
    <t>Lee, E. and Gupta, A. and Darvill, D. and Dill, J. and Shaw, C.D. and Woodbury, R.</t>
  </si>
  <si>
    <t>9017</t>
  </si>
  <si>
    <t>Analysts need to keep track of their analytic findings, observations, ideas, and hypotheses throughout the analysis process. While some visual analytics tools support such note-taking needs, these notes are often represented as objects separate from the data and in a workspace separate from the data visualizations. Representing notes the same way as the data and integrating them with data visualizations can enable analysts to build a more cohesive picture of the analytical process. We created a note-taking functionality called CZNotes within the visual analytics tool CZSaw for analyzing unstructured text documents. CZNotes are designed to use the same model as the data and can thus be visualized in CZSaw's existing data views. We conducted a preliminary case study to observe the use of CZNotes and observed that CZNotes has the potential to support progressive analysis, to act as a shortcut to the data, and supports creation of new data relationships. © 2014 SPIE-IS&amp;T.</t>
  </si>
  <si>
    <t>10.1117/12.2041318</t>
  </si>
  <si>
    <t>https://www.scopus.com/inward/record.uri?eid=2-s2.0-84894601142&amp;doi=10.1117%2f12.2041318&amp;partnerID=40&amp;md5=dd9add0d8f120968d58eb2dc4f253883</t>
  </si>
  <si>
    <t>School of Interactive Arts and Technology, Simon Fraser University, Canada</t>
  </si>
  <si>
    <t>Annotations;  Note-taking;  Sensemaking;  System Architecture;  Text Analytics</t>
  </si>
  <si>
    <t>Viser: Visualizing supply chains for eco-conscious redesign</t>
  </si>
  <si>
    <t>Bernstein, W.Z. and Ramanujan, D. and Elmqvist, N. and Zhao, F. and Ramani, K.</t>
  </si>
  <si>
    <t>Proceedings of the ASME Design Engineering Technical Conference</t>
  </si>
  <si>
    <t>In this paper, we present ViSER, an interactive visual analytics platform that visualizes supply chain data for enabling ecoconscious redesign. ViSER provides a visualization dashboard consisting of multiple mutually coordinated views that provide different perspectives on a particular supply chain scenario. Our platform allows users to visualize a change propagation metric associated with a particular redesign path. Hence, the user can balance the advantages of a redesign opportunity with the risk associated with its effect on the rest of the supply chain. Furthermore, ViSER offers lifecycle data representations that inform users' decisions particularly in the context of eco-conscious redesign. Coupling such environmental data with graph-based visualizations of product architecture, ViSER provides a novel decision platform for designers with a range of expertise levels. To demonstrate its utility, two use-case scenarios, from both a novice and expert perspective, are presented in detail. Copyright © 2014 by ASME.</t>
  </si>
  <si>
    <t>10.1115/DETC2014-34960</t>
  </si>
  <si>
    <t>https://www.scopus.com/inward/record.uri?eid=2-s2.0-84925988491&amp;doi=10.1115%2fDETC2014-34960&amp;partnerID=40&amp;md5=992c36f508ff9ada87b7412e58db0357</t>
  </si>
  <si>
    <t>School of Mechanical Engineering, Purdue University, West Lafayette, IN  47907, United States; School of Electrical and Computer Engineering Purdue University, West Lafayette, IN  47907, United States</t>
  </si>
  <si>
    <t>Chains;  Design;  Design for manufacturability;  Graphic methods;  Life cycle;  Visualization, Change propagation;  Coordinated views;  Data representations;  Environmental data;  Graph-based visualization;  Product architecture;  Use case scenario;  Visual analytics, Supply chains</t>
  </si>
  <si>
    <t>American Society of Mechanical Engineers (ASME)</t>
  </si>
  <si>
    <t>S. {Advani} and N. {Chandramoorthy} and K. {Swaminathan} and K. {Irick} and Y. C. P. {Cho} and J. {Sampson} and V. {Narayanan}</t>
  </si>
  <si>
    <t>Video applications are becoming ubiquitous in mobile and embedded systems. Wearable video systems such as Google Glasses require capabilities for real-time video analytics and prolonged battery lifetimes. Further, the increasing resolution of image sensors in these mobile systems places an increasing demand on both the memory storage as well as the computational power. In this work, we present the Refresh Enabled Video Analytics (REVA) system, an embedded architecture for multi-object scene understanding and tackle the unique opportunities provided by real-time embedded video analytics applications for reducing the DRAM memory refresh energy. We compare our design with the existing design space and show savings of 88% in refresh power and 15% in total power, as compared to a standard DRAM refresh scheme.</t>
  </si>
  <si>
    <t>10.1109/ICCD.2014.6974727</t>
  </si>
  <si>
    <t>DRAM chips;embedded systems;image sensors;low-power electronics;video signal processing;refresh enabled video analytics;REVA system;embedded visual systems;video applications;ubiquitous;mobile systems;embedded systems;wearable video systems;Google Glasses;battery lifetimes;image sensors;memory storage;computational power;embedded architecture;multiobject scene;embedded video analytics applications;DRAM memory refresh energy;DRAM refresh scheme;Random access memory;Streaming media;Computer archit</t>
  </si>
  <si>
    <t>Guo, D. and Li, J. and Cao, H. and Zhou, Y.</t>
  </si>
  <si>
    <t>The unconventional emergency, usually outbreaks more suddenly, and is
diffused more quickly, but causes more secondary damage and derives more
disaster than what it is usually expected. The data volume and urgency
of emergency exceeds the capacity of current emergency management
systems. In this paper, we propose a three-tier collaborative
spatio-temporal visual analysis architecture to support emergency
management. The prototype system, based on cloud computation
environment, supports aggregation of massive unstructured and
semi-structured data, integration of various computing model sand
algorithms; collaborative visualization and visual analytics among users
with a diversity of backgrounds. The distributed data in 100TB scale is
integrated in a unified platform and shared with thousands of experts
and government agencies by nearly 100 models. The users explore, visualize and analyse the big data and make a collaborative
countermeasures to emergencies.</t>
  </si>
  <si>
    <t>10.1088/1755-1315/18/1/012129</t>
  </si>
  <si>
    <t>Guo, D (Reprint Author), Chinese Acad Sci, Sci Data Ctr, Comp Network Informat Ctr, Beijing 100190, Peoples R China.Guo, D.; Li, J.; Zhou, Y., Chinese Acad Sci, Sci Data Ctr, Comp Network Informat Ctr, Beijing 100190, Peoples R China.Cao, H., Beijing UniStrong Sci \&amp; Technol Co Ltd, Beijing 100015, Peoples R China.</t>
  </si>
  <si>
    <t>IOP PUBLISHING LTD</t>
  </si>
  <si>
    <t>A reference web architecture and patterns for real-time visual analytics on large streaming data</t>
  </si>
  <si>
    <t>Kandogan, Eser and Soroker, Danny and Rohall, Steven and Bak, Peter andvan Ham, Frank and Lu, Jie and Ship, Harold-Jeffrey and Wang, Chun-Fuand Lai, Jennifer</t>
  </si>
  <si>
    <t>Monitoring and analysis of streaming data, such as social media, sensors, and news feeds, has become increasingly important for business
and government. The volume and velocity of incoming data are key
challenges. To effectively support monitoring and analysis, statistical
and visual analytics techniques need to be seamlessly integrated;
analytic techniques for a variety of data types (e.g., text, numerical)
and scope (e.g., incremental, rolling-window, global) must be properly
accommodated; interaction, collaboration, and coordination among several
visualizations must be supported in an efficient manner; and the system
should support the use of different analytics techniques in a pluggable
manner Especially in web-based environments, these requirements pose
restrictions on the basic visual analytics architecture for streaming
data. In this paper we report on our experience of building a reference
web architecture for real-time visual analytics of streaming data, identify and discuss architectural patterns that address these
challenges, and report on applying the reference architecture for
real-time Twitter monitoring and analysis.</t>
  </si>
  <si>
    <t>10.1117/12.2040533</t>
  </si>
  <si>
    <t>Kandogan, E (Reprint Author), IBM Res, POB 218 Route 134, Yorktown Hts, NY 10598 USA.Kandogan, Eser; Soroker, Danny; Rohall, Steven; Bak, Peter; van Ham, Frank; Lu, Jie; Ship, Harold-Jeffrey; Lai, Jennifer, IBM Res, POB 218 Route 134, Yorktown Hts, NY 10598 USA.Wang, Chun-Fu, Univ Calif Davis, Davis, CA 95616 USA.</t>
  </si>
  <si>
    <t>Streaming data; visual analytics architecture; design patterns;web-scale</t>
  </si>
  <si>
    <t>J. {Wang} and S. {Zhong} and L. {Yan} and Z. {Cao}</t>
  </si>
  <si>
    <t>IEEE Transactions on Circuits and Systems for Video Technology</t>
  </si>
  <si>
    <t>Detecting and matching image features is a fundamental task in video analytics and computer vision systems. It establishes the correspondences between two images taken at different time instants or from different viewpoints. However, its large computational complexity has been a challenge to most embedded systems. This paper proposes a new FPGA-based embedded system architecture for feature detection and matching. It consists of scale-invariant feature transform (SIFT) feature detection, as well as binary robust independent elementary features (BRIEF) feature description and matching. It is able to establish accurate correspondences between consecutive frames for 720-p (1280x720) video. It optimizes the FPGA architecture for the SIFT feature detection to reduce the utilization of FPGA resources. Moreover, it implements the BRIEF feature description and matching on FPGA. Due to these contributions, the proposed system achieves feature detection and matching at 60 frame/s for 720-p video. Its processing speed can meet and even exceed the demand of most real-life real-time video analytics applications. Extensive experiments have demonstrated its efficiency and effectiveness.</t>
  </si>
  <si>
    <t>10.1109/TCSVT.2013.2280040</t>
  </si>
  <si>
    <t>computational complexity;computer architecture;image matching;system-on-chip;transforms;video signal processing;real-time video analytics;BRIEF feature matching;BRIEF feature description;SIFT feature detection;BRIEF;binary robust independent elementary features;SIFT;scale invariant feature transform;FPGA based embedded system architecture;computational complexity;computer vision systems;video analytics;image feature;real-time visual matching;real-time visual detection;embedded System-on-Chip arc</t>
  </si>
  <si>
    <t>Benjamin, P. and Madanagopal, K. and Wu, C. and Gopal, B. and Hamilton, J.</t>
  </si>
  <si>
    <t>Proceedings of the 2014 International Conference on Artificial Intelligence, ICAI 2014 - WORLDCOMP 2014</t>
  </si>
  <si>
    <t>This paper describes the methods and an application architecture for knowledge discovery using collaborative information analysis and visualization. First, the challenges that motivate this research are outlined. The requirements on a solution are then described. Next we outline a solution method. Architecture examples are provided to help illustrate how automation support is provided for the activities detailed in the method. Finally, opportunities for further research and development are summarized. The main benefits of this research include (i) an improved ability to rapidly gain shared situational awareness through the use of collaborative analysis method, and; (ii) a reduction in the time needed to generate decision-enabling information from large, multi-source data. ©2014 International Conference on Artificial Intelligence, ICAI 2014 - WORLDCOMP 2014.All right reserved.</t>
  </si>
  <si>
    <t>https://www.scopus.com/inward/record.uri?eid=2-s2.0-85068519938&amp;partnerID=40&amp;md5=c54eae888cf602c75d4b288001aa48e6</t>
  </si>
  <si>
    <t>Knowledge Based Systems, Inc., College Station, TX, United States</t>
  </si>
  <si>
    <t>Collaborative information analysis;  Knowledge discovery;  Semantic technologies;  Visual data analytics;  Visualization methods</t>
  </si>
  <si>
    <t>Artificial intelligence;  Data Analytics;  Data mining;  Distributed computer systems;  Information analysis;  Semantics;  Visualization;  Wages, Application architecture;  Collaborative analysis;  Collaborative information;  Research and development;  Semantic technologies;  Shared situational awareness;  Solution methods;  Visualization method, Data visualization</t>
  </si>
  <si>
    <t>CSREA Press</t>
  </si>
  <si>
    <t>G. {Cai} and J. {Graham}</t>
  </si>
  <si>
    <t>Investigating terrorist activity patterns and predicting threats involve collecting and analyzing data from both hard sensors and humans as part of analysts' reasoning process (evidence building, hypothesis creation and testing and decision making). Although automated data fusion methods have been proposed in previous studies, they tend to operate on low-level linguistic features of events and fail to connect to high-level conceptual categories that analysts need to make judgment. This paper argues for extending data fusion models and architecture with an explicit component of visual analytics that integrates human and machine analytical capability through interactive visual analysis. We motivate this argument by the need for human-driven analytical reasoning in counter-intelligence investigation domain. Our extended data fusion architecture follows the sensemaking theory of Pirolli and Card, which provides a framework for understanding specific details on how investigative analysis weave computation, visualization and human reasoning to support coherent analytics. The feasibility of this data fusion architecture is demonstrated through an Analysts' Workbench that allows analysts to construct intelligence reports through discovering, assessing, and associating evidences.</t>
  </si>
  <si>
    <t>data analysis;data visualisation;decision making;inference mechanisms;sensor fusion;terrorism;semantic data fusion;visually-enabled analytical reasoning;terrorist activity patterns;threat prediction;analyst reasoning process;evidence building;hypothesis creation;hypothesis testing;decision making;automated data fusion methods;low-level linguistic features;high-level conceptual categories;visual analytics;machine analytical capability;human analytical capability;interactive visual analysis;human-</t>
  </si>
  <si>
    <t>Jugel, D. and Sandkuhl, K. and Zimmermann, A.</t>
  </si>
  <si>
    <t>1246</t>
  </si>
  <si>
    <t>Enterprise Architectures (EA) consists of many architecture elements, which stand in manifold relationships to each other. Therefore Architecture Analysis is important and very difficult for stakeholders. Due changing an architecture element has impacts on other elements different stakeholders are involved. In practice EAs are often analyzed using visualizations. This article aims at contributing to the field of visual analytics in EAM by analyzing how state-of-the-art software platforms in EAM support stakeholders with respect to providing and visualizing the "right" information for decision-making tasks. We investigate the collaborative decision-making process in an experiment with master students using professional EAM tools by developing a research study and accomplishing them in a master's level class with students.</t>
  </si>
  <si>
    <t>https://www.scopus.com/inward/record.uri?eid=2-s2.0-84914181609&amp;partnerID=40&amp;md5=16e69e9d2492f7a162de727bb74c549e</t>
  </si>
  <si>
    <t>Reutlingen University, Reutlingen, Germany; Rostock University, Rostock, Germany</t>
  </si>
  <si>
    <t>Collaboration;  Decision-making process;  Enterprise architecture management;  Visual analytics</t>
  </si>
  <si>
    <t>E-learning;  Students;  Visualization, Architecture analysis;  Collaboration;  Collaborative decision making;  Decision making process;  Enterprise Architecture;  Enterprise architecture managements;  Software platforms;  Visual analytics, Decision making</t>
  </si>
  <si>
    <t>CEUR-WS</t>
  </si>
  <si>
    <t>Achieving high-performance video analytics with lightweight cores and a sea of hardware accelerators</t>
  </si>
  <si>
    <t>Irick, K.M. and Chandramoorthy, N.</t>
  </si>
  <si>
    <t>Proceedings of IEEE Computer Society Annual Symposium on VLSI, ISVLSI</t>
  </si>
  <si>
    <t>High performance and energy efficient video analytics systems that can extract rich metadata from voluminous visual content, will enable a variety of high-value surveillance, driver assistance, video tagging, and first person analytics systems. These big-data applications are pervasive across retail, automotive, medical, agriculture and security domains. However, current trends in general purpose and multicore architectures will not keep pace with the growing computational demands of cutting edge visual perception algorithms. Hardware acceleration is crucial to surpassing what is realizable on modern multicore and GPGPU architectures. In this paper we detail a Sea-of-Accelerators, SoA, platform that combines a mix of macro-accelerators, microaccelerators, and lightweight processors to achieve high performance and energy efficiency in video analytics applications. In this paper, we describe a framework for video and image analytics and highlight its benefits with a case study of a customized visual saliency accelerator. We describe the architecture of a full custom macro-accelerator that is suitable when raw performance is of critical importance. As an alternative, we illustrate the composition of an accelerator from a constituent of loosely coupled microaccelerators and evaluate the performance achievable when performance and flexibility are competing objectives. © 2014 IEEE.</t>
  </si>
  <si>
    <t>10.1109/ISVLSI.2014.112</t>
  </si>
  <si>
    <t>https://www.scopus.com/inward/record.uri?eid=2-s2.0-84908191577&amp;doi=10.1109%2fISVLSI.2014.112&amp;partnerID=40&amp;md5=5db5ebf90720e7a31c95d294b94049a9</t>
  </si>
  <si>
    <t>SiliconScapes LLC, State College, PA, United States; Department of Computer Science and Engineering, Pennsylvania State University, University Park, PA, United States</t>
  </si>
  <si>
    <t>Hardware accelerators;  Video analytics</t>
  </si>
  <si>
    <t>K. M. {Irick} and N. {Chandramoorthy}</t>
  </si>
  <si>
    <t>High performance and energy efficient video analytics systems that can extract rich metadata from voluminous visual content, will enable a variety of high-value surveillance, driver assistance, video tagging, and first person analytics systems. These big-data applications are pervasive across retail, automotive, medical, agriculture and security domains. However, current trends in general purpose and multicore architectures will not keep pace with the growing computational demands of cutting edge visual perception algorithms. Hardware acceleration is crucial to surpassing what is realizable on modern multicore and GPGPU architectures. In this paper we detail a Sea-of-Accelerators, SoA, platform that combines a mix of macro-accelerators, microaccelerators, and lightweight processors to achieve high performance and energy efficiency in video analytics applications. In this paper, we describe a framework for video and image analytics and highlight its benefits with a case study of a customized visual saliency accelerator. We describe the architecture of a full custom macro-accelerator that is suitable when raw performance is of critical importance. As an alternative, we illustrate the composition of an accelerator from a constituent of loosely coupled microaccelerators and evaluate the performance achievable when performance and flexibility are competing objectives.</t>
  </si>
  <si>
    <t>meta data;microprocessor chips;video signal processing;visual perception;high-performance video analytics;lightweight cores;hardware accelerators;rich metadata;voluminous visual content;high-value surveillance;driver assistance;video tagging;first person analytics systems;big-data applications;multicore architectures;visual perception algorithms;hardware acceleration;modern multicore achictecture;GPGPU architecture;sea-of-accelerators;macro-accelerators;lightweight processors;energy efficiency;i</t>
  </si>
  <si>
    <t>An embedded system-on-chip architecture for real-time visual detection and matching</t>
  </si>
  <si>
    <t>Wang, J. and Zhong, S. and Yan, L. and Cao, Z.</t>
  </si>
  <si>
    <t>Detecting and matching image features is a fundamental task in video analytics and computer vision systems. It establishes the correspondences between two images taken at different time instants or from different viewpoints. However, its large computational complexity has been a challenge to most embedded systems. This paper proposes a new FPGA-based embedded system architecture for feature detection and matching. It consists of scale-invariant feature transform (SIFT) feature detection, as well as binary robust independent elementary features (BRIEF) feature description and matching. It is able to establish accurate correspondences between consecutive frames for 720-p (1280x720) video. It optimizes the FPGA architecture for the SIFT feature detection to reduce the utilization of FPGA resources. Moreover, it implements the BRIEF feature description and matching on FPGA. Due to these contributions, the proposed system achieves feature detection and matching at 60 frame/s for 720-p video. Its processing speed can meet and even exceed the demand of most real-life real-time video analytics applications. Extensive experiments have demonstrated its efficiency and effectiveness. © 2014 IEEE.</t>
  </si>
  <si>
    <t>https://www.scopus.com/inward/record.uri?eid=2-s2.0-84896515695&amp;doi=10.1109%2fTCSVT.2013.2280040&amp;partnerID=40&amp;md5=975200381685b88bfe3aab99f563cfb9</t>
  </si>
  <si>
    <t>Science and Technology on Multi-Spectral Information Processing Laboratory, School of Automation, Huazhong University of Science and Technology, Wuhan 430074, China</t>
  </si>
  <si>
    <t>Binary robust independent elementary features (BRIEF);  feature detection and matching;  field programmable gate array (FPGA);  scale-invariant feature transform (SIFT);  system-on-chip (SoC)</t>
  </si>
  <si>
    <t>Application specific integrated circuits;  Computer vision;  Field programmable gate arrays (FPGA);  Video signal processing, Binary robust independent elementary features (BRIEF);  Computer vision system;  Embedded system architectures;  Feature description;  Feature detection and matching;  Scale invariant feature transforms;  System-On-Chip;  System-on-chip architecture, Embedded systems</t>
  </si>
  <si>
    <t>Institute of Electrical and Electronics Engineers Inc.</t>
  </si>
  <si>
    <t>Advani, S. and Chandramoorthy, N. and Swaminathan, K. and Irick, K. and Cho, Y.C.P. and Sampson, J. and Narayanan, V.</t>
  </si>
  <si>
    <t>2014 32nd IEEE International Conference on Computer Design, ICCD 2014</t>
  </si>
  <si>
    <t>Video applications are becoming ubiquitous in mobile and embedded systems. Wearable video systems such as Google Glasses require capabilities for real-time video analytics and prolonged battery lifetimes. Further, the increasing resolution of image sensors in these mobile systems places an increasing demand on both the memory storage as well as the computational power. In this work, we present the Refresh Enabled Video Analytics (REVA) system, an embedded architecture for multi-object scene understanding and tackle the unique opportunities provided by real-time embedded video analytics applications for reducing the DRAM memory refresh energy. We compare our design with the existing design space and show savings of 88% in refresh power and 15% in total power, as compared to a standard DRAM refresh scheme. © 2014 IEEE.</t>
  </si>
  <si>
    <t>https://www.scopus.com/inward/record.uri?eid=2-s2.0-84919608201&amp;doi=10.1109%2fICCD.2014.6974727&amp;partnerID=40&amp;md5=b814b4399c17b464453c9129d0c872bc</t>
  </si>
  <si>
    <t>Pennsylvania State University, United States; SiliconScapes LLC, South Korea; ETRI, South Korea</t>
  </si>
  <si>
    <t>Dynamic random access storage;  Integrated circuit design;  Real time systems, Battery lifetime;  Computational power;  Embedded architecture;  Memory storage;  Real time videos;  Scene understanding;  Video analytics;  Video applications, Embedded systems</t>
  </si>
  <si>
    <t>IOP Conference Series: Earth and Environmental Science</t>
  </si>
  <si>
    <t>The unconventional emergency, usually outbreaks more suddenly, and is diffused more quickly, but causes more secondary damage and derives more disaster than what it is usually expected. The data volume and urgency of emergency exceeds the capacity of current emergency management systems. In this paper, we propose a three-tier collaborative spatio-temporal visual analysis architecture to support emergency management. The prototype system, based on cloud computation environment, supports aggregation of massive unstructured and semi-structured data, integration of various computing model sand algorithms; collaborative visualization and visual analytics among users with a diversity of backgrounds. The distributed data in 100TB scale is integrated in a unified platform and shared with thousands of experts and government agencies by nearly 100 models. The users explore, visualize and analyse the big data and make a collaborative countermeasures to emergencies. © Published under licence by IOP Publishing Ltd.</t>
  </si>
  <si>
    <t>https://www.scopus.com/inward/record.uri?eid=2-s2.0-84902354731&amp;doi=10.1088%2f1755-1315%2f18%2f1%2f012129&amp;partnerID=40&amp;md5=47a79b7ad884b098db9141f49350d784</t>
  </si>
  <si>
    <t>Scientific Data Center, Computer Network Information Center, Chinese Academy of Sciences, 100190 Beijing, China; Beijing UniStrong Science and Technology Co., Ltd., Beijing, 100015, China</t>
  </si>
  <si>
    <t>Civil defense;  Disasters;  Distributed computer systems;  Risk management;  Visualization, Collaborative visualization;  Computation environments;  Emergency management;  Emergency management systems;  Government agencies;  Semi structured data;  Spatio-temporal data;  Unconventional emergencies, Big data, algorithm;  disaster management;  spatiotemporal analysis;  visual analysis;  volume</t>
  </si>
  <si>
    <t>Institute of Physics Publishing</t>
  </si>
  <si>
    <t>Monitoramento de desastres.</t>
  </si>
  <si>
    <t>Kandogan, E. and Soroker, D. and Rohall, S. and Bak, P. and Van Ham, F. and Lu, J. and Ship, H.-J. and Wang, C.-F. and Lai, J.</t>
  </si>
  <si>
    <t>Monitoring and analysis of streaming data, such as social media, sensors, and news feeds, has become increasingly important for business and government. The volume and velocity of incoming data are key challenges. To effectively support monitoring and analysis, statistical and visual analytics techniques need to be seamlessly integrated; analytic techniques for a variety of data types (e.g., text, numerical) and scope (e.g., incremental, rolling-window, global) must be properly accommodated; interaction, collaboration, and coordination among several visualizations must be supported in an efficient manner; and the system should support the use of different analytics techniques in a pluggable manner. Especially in web-based environments, these requirements pose restrictions on the basic visual analytics architecture for streaming data. In this paper we report on our experience of building a reference web architecture for real-time visual analytics of streaming data, identify and discuss architectural patterns that address these challenges, and report on applying the reference architecture for real-time Twitter monitoring and analysis. © 2014 SPIE-IS&amp;T.</t>
  </si>
  <si>
    <t>https://www.scopus.com/inward/record.uri?eid=2-s2.0-84894537525&amp;doi=10.1117%2f12.2040533&amp;partnerID=40&amp;md5=03d4c167f547c0d858e2b2ca5a97aad3</t>
  </si>
  <si>
    <t>IBM Research, P.O. Box 218 Route 134, Yorktown Heights, NY, United States; University of California, Davis, 2063 Kemper Hall, 1 Shields Avenue, Davis, CA 95616, United States</t>
  </si>
  <si>
    <t>design patterns;  Streaming data;  visual analytics architecture;  web-scale</t>
  </si>
  <si>
    <t>A web platform for the assessment of competencs in Mobile Learning Contexts</t>
  </si>
  <si>
    <t>Rayon Jerez, Alex and Guenaga, Mariluz and Nunez, Asier</t>
  </si>
  <si>
    <t>Society demands new competences from professionals, who require having specific skills and abilities. Universities, accordingly, have changed from a content-based towards a competency-based educational model. However, the assessment of these competences is not a scalable task, has a subjective nature and must consider data from many different sources. This paper describes the model, architecture and objectives of an on-going research project aimed at developing a web platform called LACAMOLC, to provide teachers and students a dashboard which gathers usage and social data from different Knowledge and Learning Technologies
such as Moodle, Google Apps for Education and MediaWiki to provide visual and learning analytics visualizations to support learning and assessment process. We select Pentaho as our analytics specific tool, based on its characteristics in order to effectively scale learning analytics systems and achieve long-term sustainability and scalability, and we design an experiment to carry out for teamwork competence.</t>
  </si>
  <si>
    <t>Jerez, AR (Reprint Author), Univ Deusto, DeustoTech Learning Deusto Inst Technol, Avda Univ 24, Bilbao, Spain.Rayon Jerez, Alex; Guenaga, Mariluz; Nunez, Asier, Univ Deusto, DeustoTech Learning Deusto Inst Technol, Bilbao, Spain.</t>
  </si>
  <si>
    <t>competence assessment; knowledge and learning technologies; learninganalytics; mobile learning</t>
  </si>
  <si>
    <t>Achieving High-Performance Video Analytics with Lightweight Cores and aSea of Hardware Accelerators</t>
  </si>
  <si>
    <t>Irick, Kevin M. and Chandramoorthy, Nandhini</t>
  </si>
  <si>
    <t>High performance and energy efficient video analytics systems that can
extract rich metadata from voluminous visual content, will enable a
variety of high-value surveillance, driver assistance, video tagging, and first person analytics systems. These big-data applications are
pervasive across retail, automotive, medical, agriculture and security
domains. However, current trends in general purpose and multicore
architectures will not keep pace with the growing computational demands
of cutting edge visual perception algorithms. Hardware acceleration is
crucial to surpassing what is realizable on modern multicore and GPGPU
architectures. In this paper we detail a Sea-of-Accelerators, SoA, platform that combines a mix of macro-accelerators, micro-accelerators, and lightweight processors to achieve high performance and energy
efficiency in video analytics applications. In this paper, we describe a
framework for video and image analytics and highlight its benefits with
a case study of a customized visual saliency accelerator. We describe
the architecture of a full custom macro-accelerator that is suitable
when raw performance is of critical importance. As an alternative, we
illustrate the composition of an accelerator from a constituent of
loosely coupled micro-accelerators and evaluate the performance
achievable when performance and flexibility are competing objectives.</t>
  </si>
  <si>
    <t>Irick, KM (Reprint Author), SiliconScapes LLC, State Coll, PA 16803 USA.Irick, Kevin M., SiliconScapes LLC, State Coll, PA 16803 USA.Chandramoorthy, Nandhini, Penn State Univ, Dept Comp Sci \&amp; Engn, University Pk, PA 16802 USA.</t>
  </si>
  <si>
    <t>Narayanan, V. and Datta, S. and Cauwenberghs, G. and Chiarulli, D. and Levitan, S. and Wong, P.</t>
  </si>
  <si>
    <t>Proceedings -Design, Automation and Test in Europe, DATE</t>
  </si>
  <si>
    <t>The human vision system understands and interprets complex scenes for a variety of visual tasks in real-time while consuming less than 20 Watts of power. The holistic design of artificial vision systems that will approach and eventually exceed the capabilities of human vision systems is a grand challenge. The design of such a system needs advances in multiple disciplines. This paper focuses on advances needed in the computational fabric and provides an overview of a new-genre of architectures inspired by advances in both the understanding of the visual cortex and the emergence of devices with new mechanisms for state computations. © 2014 EDAA.</t>
  </si>
  <si>
    <t>10.7873/DATE2014.357</t>
  </si>
  <si>
    <t>https://www.scopus.com/inward/record.uri?eid=2-s2.0-84903842142&amp;doi=10.7873%2fDATE2014.357&amp;partnerID=40&amp;md5=87cfd1f2e544957ec4a1df20854070f8</t>
  </si>
  <si>
    <t>Pennsylvania State University, United States; University of California at San Diego, United States; University of Pittsburgh, United States; Stanford University, United States</t>
  </si>
  <si>
    <t>Coupled Oscillator;  Emerging Device</t>
  </si>
  <si>
    <t>CMOS integrated circuits;  Design;  Image quality;  Vision, Artificial vision system;  Coupled oscillators;  Emerging Device;  Holistic design;  Human vision systems;  Multiple disciplines;  Video analytics;  Visual cortexes, Computer vision</t>
  </si>
  <si>
    <t>Apresentação de novos modelos arquiteturais.</t>
  </si>
  <si>
    <t>HPTCDL '14: Proceedings of the 1st First Workshop for High Performance Technical Computing in Dynamic Languages</t>
  </si>
  <si>
    <t>8708</t>
  </si>
  <si>
    <t>The proceedings contain 26 papers. The special focus in this conference is on Knowledge management, Software security, Mobile and social computing, and 4th International workshop on security and cognitive informatics for homeland defense (SeCIHD 2014) . The topics include: Argumentation-Based Group Decision Support for Collectivist Communities, A Knowledge Integration Approach for Safety-Critical Software Development and Operation Based on the Method Architecture, Metrics-Based Incremental Determinization of Finite Automata, Towards Developing Secure Software Using Problem-Oriented Security Patterns, Visual Analytics for Detecting Anomalous Activity in Mobile Money Transfer Services, A Review of Security Requirements Engineering Methods with Respect to Risk Analysis and Model-Driven Engineering, Adaptive User-Centered Security, Mobile Computing Is Not Always Advantageous: Lessons Learned from a Real-World Case Study in a Hospital, Towards Interactive Visualization of Longitudinal Data to Support Knowledge Discovery on Multi-touch Tablet Computers, Semantic-Aware Mashups for Personal Resources in SemanticLIFE and SocialLIFE, Trust Extension Protocol for Authentication in Networks Oriented to Management (TEPANOM), Building an Initialization Cipher Block with Two-Dimensional Operation and Random Parameters, Crypto-Biometric Models for Information Secrecy, One-Time Biometrics for Online Banking and Electronic Payment Authentication, Expert Knowledge Based Design and Verification of Secure Systems with Embedded Devices, PrivacyFrost2: A Efficient Data Anonymization Tool Based on Scoring Functions, Detection of Malicious Web Pages Using System Calls Sequences and Risk Reduction Overview: A Visualization Method for Risk Management.</t>
  </si>
  <si>
    <t>https://www.scopus.com/inward/record.uri?eid=2-s2.0-84928729326&amp;partnerID=40&amp;md5=1521ad0a0af3a8fcf3a790bb9283f8f0</t>
  </si>
  <si>
    <t>Lecture Notes in Informatics (LNI), Proceedings - Series of the Gesellschaft fur Informatik (GI)</t>
  </si>
  <si>
    <t>P-234</t>
  </si>
  <si>
    <t>The proceedings contain 9 papers. The topics discussed include: flexibility and evolution in process-aware information systems: all problems solved ?; on the role of process models in risk and disaster information management; towards an analysis driven approach for adapting enterprise architecture languages; outlining a graphical model query approach based on graph matching; choosing an adequate level of detail in business process modelling; designing and implementing a framework for event-based predictive modelling of business processes; BPMN extension for business process monitoring; towards schema evolution in object-aware process management systems; on the usability of business process modelling tools - a review and future research directions; visual analytics for supporting manufacturers and distributors in online sales; and business process as a service - status and architecture.</t>
  </si>
  <si>
    <t>https://www.scopus.com/inward/record.uri?eid=2-s2.0-84919618832&amp;partnerID=40&amp;md5=fa79e44ba0b7a52a8144e5e70a240f42</t>
  </si>
  <si>
    <t>Gesellschaft fur Informatik (GI)</t>
  </si>
  <si>
    <t>Rethinking Comprehensive Design: Speculative Counterculture - Proceedings of the 19th International Conference on Computer-Aided Architectural Design Research in Asia, CAADRIA 2014</t>
  </si>
  <si>
    <t>The proceedings contain 121 papers. The topics discussed include: searching for computational regionalism; playing by the rules; integrating user and usage information in a design environment; an adaptive decision-making framework for designing material behaviors; visualizations in the planning process; computational modeling of designer-user interactions and value systems; exploring immersive digital environments; designing a responsive material system with physical computing; dynamic 3d-sketching; controlling kinetic cladding components in building façades: a case for autonomous movement; mesh mould: differentiation for enhanced performance; constructing atmospheres; robotic metal aggregations; shrink film architecture; lattice shell methodologies; and a visual analytics framework for large transportation datasets.</t>
  </si>
  <si>
    <t>https://www.scopus.com/inward/record.uri?eid=2-s2.0-84904691513&amp;partnerID=40&amp;md5=062fbd7936b4069cd7d83ab0e4a1a945</t>
  </si>
  <si>
    <t>The Association for Computer-Aided Architectural Design Research in Asia (CAADRIA)</t>
  </si>
  <si>
    <t>Table of contents</t>
  </si>
  <si>
    <t>The following topics are dealt with: synthesis and optimisation; image processing architectures; arithmetic; application-specific instruction set processors; memory architectures; communications architectures; acceleration and optimisation for visual signal processing; and hardware accelerators for visual analytics.</t>
  </si>
  <si>
    <t>10.1109/SiPS.2014.6986052</t>
  </si>
  <si>
    <t>arithmetic;data analysis;data visualisation;instruction sets;memory architecture;optimisation;signal processing;signal processing systems;SiPS;optimisation;image processing architectures;arithmetic;application specific instruction set processors;memory architectures;communications architectures;visual signal processing;hardware accelerators;visual analytics</t>
  </si>
  <si>
    <t>Evidence-driven decision support in critical infrastructure management through enhanced domain knowledge modeling</t>
  </si>
  <si>
    <t>Lee, S.-W.</t>
  </si>
  <si>
    <t>Multimedia Tools and Applications</t>
  </si>
  <si>
    <t>71</t>
  </si>
  <si>
    <t>Effective critical infrastructure management in dynamically changing service environments requires understanding and inferring unknown knowledge from complex heterogeneous dataset to reason about multi-dimensional complex problem solving activities by aggregating supporting evidences. While the attributes of the database table only describe data and certain notions from the database relational schema, they do not describe the higher-level concepts or the knowledge from the domain that are commonly thought of and referred by engineers who need to inspect and manage the infrastructure with a holistic viewpoint. Thus, engineers have to work with rudimentary data-level attributes that, further, complicates the critical infrastructure management, which essentially needs efficient, effective, and informed decision making. Ontology enables to solve a complex problem where the underlying domain concept provides collective understanding of the data based on the domain knowledge from multi-dimensional resources. Enhanced domain knowledge modeling is applied for transportation infrastructure asset management that requires bridge inspectors to make decisions based on complex multi-layered heterogeneous data, such as, infrared image data, aerial photo data, ground-mounted LIDAR data, etc. The ontological concepts represent the process knowledge and assessment knowledge and it will be further used to support the bridge inspectors and their inspection process, whereas data are the ground facts. This process knowledge plays an important role to bridge the ground facts and the high-level concept space and provides the mapping of the complex data space to the easily comprehensible conceptual space. In making critical decisions, these become crucial evidences in justifying decisions made as well as in making uniform decisions among different subject matter experts through the common understanding. © 2013 Springer Science+Business Media New York.</t>
  </si>
  <si>
    <t>10.1007/s11042-013-1469-x</t>
  </si>
  <si>
    <t>https://www.scopus.com/inward/record.uri?eid=2-s2.0-84903815896&amp;doi=10.1007%2fs11042-013-1469-x&amp;partnerID=40&amp;md5=34979ec5a5315ef1a8b3aa367443af0d</t>
  </si>
  <si>
    <t>Knowledge-intensive Software Engineering (NiSE) Research Group, Division of Information and Computer Engineering, Ajou University, San 5, Woncheon-dong, Youngtong-gu, Suwon Kyeonggi-do, South Korea</t>
  </si>
  <si>
    <t>Infrastructure management;  Ontological engineering;  Remote Sensing;  Service-oriented architecture;  Visual analytics</t>
  </si>
  <si>
    <t>Critical infrastructures;  Decision making;  Decision support systems;  Information services;  Infrared imaging;  Ontology;  Public works;  Remote sensing;  Service oriented architecture (SOA), Complex problem solving;  Domain knowledge models;  Infrastructure managements;  Ontological engineering;  Service environment;  Subject matter experts;  Transportation infrastructures;  Visual analytics, Bridges</t>
  </si>
  <si>
    <t>Kluwer Academic Publishers</t>
  </si>
  <si>
    <t>Understanding the landscape of accelerators for vision</t>
  </si>
  <si>
    <t>Chandramoorthy, N. and Swaminathan, K. and Cotter, M. and Li, X. and Palit, I. and Hu, S. and Niemier, M. and Irick, K.</t>
  </si>
  <si>
    <t>IEEE Workshop on Signal Processing Systems, SiPS: Design and Implementation</t>
  </si>
  <si>
    <t>Visual analytics applications are becoming ubiquitous and embedded in various systems that we interact with daily. Limited power budgets and the need for high performance for cognitive visual analytics have led to a three-pronged approach of integrating advances in algorithms, architectures and technology towards designing next generation vision accelerators. Vision applications benefit from increasing processor customization, emerging devices and technologies such as Tunnel-FETs and Resistive- RAMs, and trends in non-Boolean computing such as Cellular Neural Networks (CNNs) and neuromorphic architectures. This paper provides an overview of the evolving landscape of vision accelerators. © 2014 IEEE.</t>
  </si>
  <si>
    <t>10.1109/SiPS.2014.6986100</t>
  </si>
  <si>
    <t>https://www.scopus.com/inward/record.uri?eid=2-s2.0-84920267579&amp;doi=10.1109%2fSiPS.2014.6986100&amp;partnerID=40&amp;md5=087afa3024c26d1619f0606c66380a3b</t>
  </si>
  <si>
    <t>Vijaykrishnan Narayanan Pennsylvania State University, United States; University of Notre Dame, United States; Silicon Scapes Inc, United States</t>
  </si>
  <si>
    <t>Emerging devices;  Heterogeneous architecture;  Non-Boolean computation</t>
  </si>
  <si>
    <t>Budget control;  Computer architecture;  Embedded systems;  Network architecture;  Signal processing;  Visualization, Emerging devices;  Heterogeneous architectures;  Neuromorphic Architectures;  Power budgets;  Resistive rams;  Tunnel FET;  Vision applications;  Visual analytics, Cellular neural networks</t>
  </si>
  <si>
    <t>N. {Chandramoorthy} and K. {Swaminathan} and M. {Cotter} and X. {Li} and I. {Palit} and S. {Hu} and M. {Niemier} and K. {Irick}</t>
  </si>
  <si>
    <t>Visual analytics applications are becoming ubiquitous and embedded in various systems that we interact with daily. Limited power budgets and the need for high performance for cognitive visual analytics have led to a three-pronged approach of integrating advances in algorithms, architectures and technology towards designing next generation vision accelerators. Vision applications benefit from increasing processor customization, emerging devices and technologies such as Tunnel-FETs and Resistive- RAMs, and trends in non-Boolean computing such as Cellular Neural Networks (CNNs) and neuromorphic architectures. This paper provides an overview of the evolving landscape of vision accelerators.</t>
  </si>
  <si>
    <t>computer vision;data analysis;data visualisation;embedded applications;ubiquitous applications;power budgets;cognitive visual analytics;three-pronged approach;next generation vision accelerators;vision applications;processor customization;tunnel-FET;resistive-RAM;nonBoolean computing;cellular neural networks;CNN;neuromorphic architectures;Multicore processing;Algorithm design and analysis;Feature extraction;Parallel processing;Vectors;Emerging devices;Heterogeneous architecture;Non-Boolean compu</t>
  </si>
  <si>
    <t>Visualization and analytics tools for infectious disease epidemiology: Asystematic review</t>
  </si>
  <si>
    <t>Carroll, Lauren N. and Au, Alan P. and Detwiler, Landon Todd and Fu, Tsung-chieh and Painter, Ian S. and Abernethy, Neil F.</t>
  </si>
  <si>
    <t>JOURNAL OF BIOMEDICAL INFORMATICS</t>
  </si>
  <si>
    <t>51</t>
  </si>
  <si>
    <t>Background: A myriad of new tools and algorithms have been developed to
help public health professionals analyze and visualize the complex data
used in infectious disease control. To better understand approaches to
meet these users' information needs, we conducted a systematic
literature review focused on the landscape of infectious disease
visualization tools for public health professionals, with a special
emphasis on geographic information systems (GIS), molecular
epidemiology, and social network analysis. The objectives of this review
are to: (1) identify public health user needs and preferences for
infectious disease information visualization tools; (2) identify
existing infectious disease information visualization tools and
characterize their architecture and features; (3) identify commonalities
among approaches applied to different data types; and (4) describe tool
usability evaluation efforts and barriers to the adoption of such tools.
Methods: We identified articles published in English from January 1, 1980 to June 30, 2013 from five bibliographic databases. Articles with a
primary focus on infectious disease visualization tools, needs of public
health users, or usability of information visualizations were included
in the review.
Results: A total of 88 articles met our inclusion criteria. Users were
found to have diverse needs, preferences and uses for infectious disease
visualization tools, and the existing tools are correspondingly diverse.
The architecture of the tools was inconsistently described, and few
tools in the review discussed the incorporation of usability studies or
plans for dissemination. Many studies identified concerns regarding data
sharing, confidentiality and quality. Existing tools offer a range of
features and functions that allow users to explore, analyze, and
visualize their data, but the tools are often for siloed applications.
Commonly cited barriers to widespread adoption included lack of
organizational support, access issues, and misconceptions about tool
use.
Discussion and conclusion: As the volume and complexity of infectious
disease data increases, public health professionals must synthesize
highly disparate data to facilitate communication with the public and
inform decisions regarding measures to protect the public's health. Our
review identified several themes: consideration of users' needs, preferences, and computer literacy; integration of tools into routine
workflow; complications associated with understanding and use of
visualizations; and the role of user trust and organizational support in
the adoption of these tools. Interoperability also emerged as a
prominent theme, highlighting challenges associated with the
increasingly collaborative and interdisciplinary nature of infectious
disease control and prevention. Future work should address methods for
representing uncertainty and missing data to avoid misleading users as
well as strategies to minimize cognitive overload. (C) 2014 The Authors.
Published by Elsevier Inc.</t>
  </si>
  <si>
    <t>10.1016/j.jbi.2014.04.006</t>
  </si>
  <si>
    <t>Abernethy, NF (Reprint Author), Univ Washington, Dept Biomed Informat \&amp; Med Educ, 850 Republican St,Box 358047, Seattle, WA 98109 USA.Carroll, Lauren N.; Au, Alan P.; Abernethy, Neil F., Univ Washington, Dept Biomed Informat \&amp; Med Educ, Seattle, WA 98109 USA.Detwiler, Landon Todd, Univ Washington, Dept Biol Struct, Seattle, WA 98109 USA.Fu, Tsung-chieh, Univ Washington, Dept Epidemiol, Seattle, WA 98195 USA.Painter, Ian S.; Abernethy, Neil F., Univ Washington, Dept Hlth Serv, Seattle, WA 9</t>
  </si>
  <si>
    <t>Visualization; Infectious disease; Public health; Disease surveillance;GIS; Social network analysis</t>
  </si>
  <si>
    <t>ACADEMIC PRESS INC ELSEVIER SCIENCE</t>
  </si>
  <si>
    <t>A Building Performance Evaluation \&amp; Visualization System</t>
  </si>
  <si>
    <t>Stavropoulos, Georgios and Krinidis, Stelios and Ioannidis, Dimosthenisand Moustakas, Konstantinos and Tzovaras, Dimitrios</t>
  </si>
  <si>
    <t>A novel big data building performance evaluation knowledge processing
and mining system utilizing visual analytics is going to be presented in
this paper. A large dataset comprised of building information, energy
consumption, environmental measurements, human presence and behavior and
business processes is going to be exploited for the building performance
evaluation. Building performance evaluation is one of the most important
factors in engineering that leads to building renovation and
construction with low energy consumption and gas emissions in
conjunction with comfort, utility and durability. For this purpose, business processes occurring in the building are correlated with the
energy consumption and the human flows in the spatiotemporal domain
modeling the dynamic behavior of the building. These models lead to the
extraction of useful semantic information and the detection of
spatiotemporal patterns that are important for the evaluation of the
building performance. Furthermore, a number of novel visual analytics
techniques allow the end-users to process data in different temporal
resolutions and with different temporal filters, assisting them to
detect patterns that may be difficult to be detected otherwise. The
proposed visual analytics techniques support design and energy
management decisions by visualizing the building measurements regarding
business and comfort aspects. To do so, the proposed system includes a
variety of techniques and components, properly selected to offer quick
identification of focal points and evaluation of the building
performance. Considering the increasing interest and the green building
goals of almost all world governments including EU, the suggested
methodology and application could be rendered a very useful tool for the
Architecture and Engineering Community working on Building Performance
Simulation and Analysis, and all related communities in Architect, Engineering and Construction (AEC) industry.</t>
  </si>
  <si>
    <t>Stavropoulos, G (Reprint Author), Univ Patras, Dept Elect \&amp; Comp Engn, Patras, Greece.Stavropoulos, Georgios; Moustakas, Konstantinos, Univ Patras, Dept Elect \&amp; Comp Engn, Patras, Greece.Stavropoulos, Georgios; Krinidis, Stelios; Ioannidis, Dimosthenis; Tzovaras, Dimitrios, Ctr Res \&amp; Technol Hellas, Inst Informat Technol, Thermi, Greece.</t>
  </si>
  <si>
    <t>Visual analytics; knowledge mining; building measurements; environmentalmeasurements; business processes</t>
  </si>
  <si>
    <t>Spatial Indexing and Analytics on Hadoop</t>
  </si>
  <si>
    <t>Whitman, Randall T. and Park, Michael B. and Ambrose, Sarah M. and Hoel, Erik G.</t>
  </si>
  <si>
    <t>Effective processing of extremely large volumes of spatial data has led to many organizations employing distributed processing frameworks. Hadoop is one such open-source framework that is enjoying widespread adoption. In this paper, we detail an approach to indexing and performing key analytics on spatial data that is persisted in HDFS. Our technique differs from other approaches in that it combines spatial indexing, data load balancing, and data clustering in order to optimize performance across the cluster. In addition, our index supports efficient, random-access queries without requiring a MapReduce job; neither a full table scan, nor any MapReduce overhead is incurred when searching. This facilitates large numbers of concurrent query executions. We will also demonstrate how indexing and clustering positively impacts the performance of range and k-NN queries on large real-world datasets. The performance analysis will enable a number of interesting observations to be made on the behavior of spatial indexes and spatial queries in this distributed processing environment.</t>
  </si>
  <si>
    <t>10.1145/2666310.2666387</t>
  </si>
  <si>
    <t>http://doi.acm.org/10.1145/2666310.2666387</t>
  </si>
  <si>
    <t>HDFS, Hadoop, MapReduce, analytics, distributed processing, k-NN, quadtree, spatial indexing</t>
  </si>
  <si>
    <t>The Learning Analytics \&amp;#38; Knowledge (LAK) Data Challenge 2014</t>
  </si>
  <si>
    <t>Drachsler, Hendrik and Dietze, Stefan and Herder, Eelco and d'Aquin, Mathieu and Taibi, Davide</t>
  </si>
  <si>
    <t>The LAK Data Challenge 2014 continues the research efforts of the second edition by stimulating research on the evolving fields Learning Analytics (LA) and Educational Data Mining (EDM). Building on a series of activities of the LinkedUp project, the challenge aims to generate new insights and analysis on the LA &amp; EDM disciplines and is supported through the LAK Dataset - a unique corpus of LA &amp; EDM literature, exposed in structured and machine-readable formats.</t>
  </si>
  <si>
    <t>10.1145/2567574.2567630</t>
  </si>
  <si>
    <t>http://doi.acm.org/10.1145/2567574.2567630</t>
  </si>
  <si>
    <t>data mining, learning analytics, linked data, visualization</t>
  </si>
  <si>
    <t>Video Analytics Using Beyond CMOS Devices</t>
  </si>
  <si>
    <t>Narayanan, Vijaykrishnan and Datta, Suman and Cauwenberghs, Gert andChiarulli, Don and Levitan, Steve and Wong, Philip</t>
  </si>
  <si>
    <t>The human vision system understands and interprets complex scenes for a
variety of visual tasks in real-time while consuming less than 20 Watts
of power. The holistic design of artificial vision systems that will
approach and eventually exceed the capabilities of human vision systems
is a grand challenge. The design of such a system needs advances in
multiple disciplines. This paper focuses on advances needed in the
computational fabric and provides an overview of a newgenre of
architectures inspired by advances in both the understanding of the
visual cortex and the emergence of devices with new mechanisms for state
computations.</t>
  </si>
  <si>
    <t>Narayanan, V (Reprint Author), Penn State Univ, University Pk, PA 16802 USA.Narayanan, Vijaykrishnan; Datta, Suman, Penn State Univ, University Pk, PA 16802 USA.Cauwenberghs, Gert, Univ Calif San Diego, La Jolla, CA 92093 USA.Chiarulli, Don; Levitan, Steve, Univ Pittsburgh, Pittsburgh, PA 15260 USA.Wong, Philip, Stanford Univ, Stanford, CA 94305 USA.</t>
  </si>
  <si>
    <t>Emerging Device; Coupled Oscillator</t>
  </si>
  <si>
    <t>An Embedded System-on-Chip Architecture for Real-time Visual Detectionand Matching</t>
  </si>
  <si>
    <t>Wang, Jianhui and Zhong, Sheng and Yan, Luxin and Cao, Zhiguo</t>
  </si>
  <si>
    <t>IEEE TRANSACTIONS ON CIRCUITS AND SYSTEMS FOR VIDEO TECHNOLOGY</t>
  </si>
  <si>
    <t>Detecting and matching image features is a fundamental task in video
analytics and computer vision systems. It establishes the
correspondences between two images taken at different time instants or
from different viewpoints. However, its large computational complexity
has been a challenge to most embedded systems. This paper proposes a new
FPGA-based embedded system architecture for feature detection and
matching. It consists of scale-invariant feature transform (SIFT)
feature detection, as well as binary robust independent elementary
features (BRIEF) feature description and matching. It is able to
establish accurate correspondences between consecutive frames for 720-p
(1280 x 720) video. It optimizes the FPGA architecture for the SIFT
feature detection to reduce the utilization of FPGA resources. Moreover, it implements the BRIEF feature description and matching on FPGA. Due to
these contributions, the proposed system achieves feature detection and
matching at 60 frame/s for 720-p video. Its processing speed can meet
and even exceed the demand of most real-life real-time video analytics
applications. Extensive experiments have demonstrated its efficiency and
effectiveness.</t>
  </si>
  <si>
    <t>Wang, JH (Reprint Author), Huazhong Univ Sci \&amp; Technol, Sch Automat, Sci \&amp; Technol Multispectral Informat Proc Lab, Wuhan 430074, Peoples R China.Wang, Jianhui; Zhong, Sheng; Yan, Luxin; Cao, Zhiguo, Huazhong Univ Sci \&amp; Technol, Sch Automat, Sci \&amp; Technol Multispectral Informat Proc Lab, Wuhan 430074, Peoples R China.</t>
  </si>
  <si>
    <t>Binary robust independent elementary features (BRIEF); feature detectionand matching; field programmable gate array (FPGA); scale-invariantfeature transform (SIFT); system-on-chip (SoC)</t>
  </si>
  <si>
    <t>Security Problems and Challenges in a Machine Learning-based Hybrid Big Data Processing Network Systems</t>
  </si>
  <si>
    <t>Whitworth, Jeff and Suthaharan, Shan</t>
  </si>
  <si>
    <t>SIGMETRICS Perform. Eval. Rev.</t>
  </si>
  <si>
    <t>The data source that produces data continuously in high volume and high velocity with large varieties of data types creates Big Data, and causes problems and challenges to Machine Learning (ML) techniques that help extract, analyze and visualize important information. To overcome these problems and challenges, we propose to make use of the hybrid networking model that consists of multiple components such as Hadoop distributed file system (HDFS), cloud storage system, security module and ML unit. Processing of Big Data in this networking environment with ML technique requires user interaction and additional storage hence some artificial delay between the arrivals of data domains through external storage can help HDFSto process the Big Data efficiently. To address this problem we suggest using public cloud for data storage which will induce meaningful time delay to the data while making use of its storage capability. However, the use of public cloud will lead to security vulnerability to the data transmission and storage. Therefore, we need some form of security algorithm that provides a flexible key-based encryption technique that can provide tradeoffs between time-delay, security strength and storage risks. In this paper we propose a model for using public cloud provider trust levels to select encryption types for data storage for use within a Big Data analytics network topology.</t>
  </si>
  <si>
    <t>10.1145/2627534.2627560</t>
  </si>
  <si>
    <t>http://doi.acm.org/10.1145/2627534.2627560</t>
  </si>
  <si>
    <t>big data, encryption, hybrid cloud, machine learning, retrievability</t>
  </si>
  <si>
    <t>Slices: Provisioning Heterogeneous HPC Systems</t>
  </si>
  <si>
    <t>Merritt, Alexander and Farooqui, Naila and Slawinska, Magdalena and Gavrilovska, Ada and Schwan, Karsten and Gupta, Vishakha</t>
  </si>
  <si>
    <t>High-end computing systems are becoming increasingly heterogeneous, with nodes comprised of multiple CPUs and accelerators, like GPGPUs, and with potential additional heterogeneity in memory configurations and network connectivities. Further, as we move to exascale systems, the view of their future use is one in which simulations co-run with online analytics or visualization methods, or where a high fidelity simulation may co-run with lower order methods and/or with programs performing uncertainty quantification. To explore and understand the challenges when multiple applications are mapped to heterogeneous machine resources, our research has developed methods that make it easy to construct 'virtual hardware platforms' comprised of sets of CPUs and GPGPUs custom-configured for applications when and as required. Specifically, the 'slicing' runtime presented in this paper manages for each application a set of resources, and at any one time, multiple such slices operate on shared underlying hardware. This paper describes the slicing abstraction and its ability to configure cluster hardware resources. It experiments with application scale-out, focusing on their computationally intensive GPGPU-based computations, and it evaluates cluster-level resource sharing across multiple slices on the Keeneland machine, an XSEDE resource.</t>
  </si>
  <si>
    <t>10.1145/2616498.2616531</t>
  </si>
  <si>
    <t>http://doi.acm.org/10.1145/2616498.2616531</t>
  </si>
  <si>
    <t>GPGPU virtualization, assembly, resource slice, vgpu</t>
  </si>
  <si>
    <t>Narayanan, Vijaykrishnan and Datta, Suman and Cauwenberghs, Gert and Chiarulli, Don and Levitan, Steve and Wong, Philip</t>
  </si>
  <si>
    <t>http://dl.acm.org/citation.cfm?id=2616606.2617094</t>
  </si>
  <si>
    <t>coupled oscillator, emerging device</t>
  </si>
  <si>
    <t>European Design and Automation Association</t>
  </si>
  <si>
    <t>Cai, G. and Gross, G. and Llinas, J. and Hall, D.</t>
  </si>
  <si>
    <t>9122</t>
  </si>
  <si>
    <t>Intelligence analysis depends on data fusion systems to provide capabilities of detecting and tracking important objects, events, and their relationships in connection to an analytical situation. However, automated data fusion technologies are not mature enough to offer reliable and trustworthy information for situation awareness. Given the trend of increasing sophistication of data fusion algorithms and loss of transparency in data fusion process, analysts are left out of the data fusion process cycle with little to no control and confidence on the data fusion outcome. Following the recent rethinking of data fusion as human-centered process, this paper proposes a conceptual framework towards developing alternative data fusion architecture. This idea is inspired by the recent advances in our understanding of human cognitive systems, the science of visual analytics, and the latest thinking about human-centered data fusion. Our conceptual framework is supported by an analysis of the limitation of existing fully automated data fusion systems where the effectiveness of important algorithmic decisions depend on the availability of expert knowledge or the knowledge of the analyst's mental state in an investigation. The success of this effort will result in next generation data fusion systems that can be better trusted while maintaining high throughput.</t>
  </si>
  <si>
    <t>10.1117/12.2053161</t>
  </si>
  <si>
    <t>https://www.scopus.com/inward/record.uri?eid=2-s2.0-84906329951&amp;doi=10.1117%2f12.2053161&amp;partnerID=40&amp;md5=c8e4bf655c43eb602c945f9eab749795</t>
  </si>
  <si>
    <t>College of Information Sciences and Technology, Penn State University, United States; Center for Multisource Information Fusion (CMIF), Department of Industrial and Systems Engineering, State University of New York (SUNY) at Buffalo, United States</t>
  </si>
  <si>
    <t>Data fusion;  Intelligence analysis;  Situation awareness;  Visual analytics</t>
  </si>
  <si>
    <t>Cognitive systems;  Visualization, Conceptual frameworks;  Data fusion algorithm;  Data-fusion systems;  Fusion architecture;  Human cognitive systems;  Intelligence analysis;  Situation awareness;  Visual analytics, Data fusion</t>
  </si>
  <si>
    <t>Cai, Guoray and Gross, Geoff and Llinas, James and Hall, David</t>
  </si>
  <si>
    <t>Intelligence analysis depends on data fusion systems to provide
capabilities of detecting and tracking important objects, events, and
their relationships in connection to an analytical situation. However, automated data fusion technologies are not mature enough to offer
reliable and trustworthy information for situation awareness. Given the
trend of increasing sophistication of data fusion algorithms and loss of
transparency in data fusion process, analysts are left out of the data
fusion process cycle with little to no control and confidence on the
data fusion outcome. Following the recent rethinking of data fusion as
human-centered process, this paper proposes a conceptual framework
towards developing alternative data fusion architecture. This idea is
inspired by the recent advances in our understanding of human cognitive
systems, the science of visual analytics, and the latest thinking about
human-centered data fusion. Our conceptual framework is supported by an
analysis of the limitation of existing fully automated data fusion
systems where the effectiveness of important algorithmic decisions
depend on the availability of expert knowledge or the knowledge of the
analyst's mental state in an investigation. The success of this effort
will result in next generation data fusion systems that can be better
trusted while maintaining high throughput.</t>
  </si>
  <si>
    <t>Cai, G (Reprint Author), Penn State Univ, Coll Informat Sci \&amp; Technol, University Pk, PA 16802 USA.Cai, Guoray; Hall, David, Penn State Univ, Coll Informat Sci \&amp; Technol, University Pk, PA 16802 USA.Gross, Geoff; Llinas, James, SUNY Buffalo, CMIF, Dept Ind \&amp; Syst Engn, Buffalo, NY USA.</t>
  </si>
  <si>
    <t>data fusion; visual analytics; situation awareness; intelligenceanalysis</t>
  </si>
  <si>
    <t>Cruz-Benito, Juan and Therón, Roberto and García-Peñalvo, Francisco J.</t>
  </si>
  <si>
    <t>Learning Analytics is one of the current trending topics within the research about digital learning or eLearning. This research field includes many other research topics related to both worlds: the world of learning and the world of computers; for example it includes issues related to computers engineering as software architectures, data retrieval, knowledge discovery, etc. Related to the learning it includes issues related to motivation, the understanding process of each student about the learning content, the studies about the learning path of students, etc. This paper presents a PhD project related to Learning Analytics from the point of view of computers engineering; this is, focused on software processes and methodologies to achieve all the needs and phases in order to perform full Learning Analytics processes, even, applying the outcomes of the PhD project in real contexts. This paper describes the work done (and the work to be done) in this PhD project, the different goals posed, the research methodology used, the current results, and the main outcomes expected at the end of the PhD. Also the paper includes some provisional conclusions about the PhD project, identifying some potential problems, and how to avoid them.</t>
  </si>
  <si>
    <t>10.1145/2669711.2669977</t>
  </si>
  <si>
    <t>http://doi.acm.org/10.1145/2669711.2669977</t>
  </si>
  <si>
    <t>algorithms, data visualization, knowledge discovery, knowledge representation, learning analytics</t>
  </si>
  <si>
    <t>Lee, Eric and Gupta, Ankit and Darvill, David and Dill, John and Shaw, Chris D. and Woodbury, Robert</t>
  </si>
  <si>
    <t>Analysts need to keep track of their analytic findings, observations, ideas, and hypotheses throughout the analysis process. While some visual
analytics tools support such note-taking needs, these notes are often
represented as objects separate from the data and in a workspace
separate from the data visualizations. Representing notes the same way
as the data and integrating them with data visualizations can enable
analysts to build a more cohesive picture of the analytical process. We
created a note-taking functionality called CZNotes within the visual
analytics tool CZSaw for analyzing unstructured text documents. CZNotes
are designed to use the same model as the data and can thus be
visualized in CZSaw's existing data views.
We conducted a preliminary case study to observe the use of CZNotes and
observed that CZNotes has the potential to support progressive analysis, to act as a shortcut to the data, and supports creation of new data
relationships.</t>
  </si>
  <si>
    <t>Lee, E (Reprint Author), Simon Fraser Univ, Sch Interact Arts \&amp; Technol, Burnaby, BC V5A 1S6, Canada.Lee, Eric; Gupta, Ankit; Darvill, David; Dill, John; Shaw, Chris D.; Woodbury, Robert, Simon Fraser Univ, Sch Interact Arts \&amp; Technol, Burnaby, BC V5A 1S6, Canada.</t>
  </si>
  <si>
    <t>Text Analytics; Annotations; Note-taking; Sensemaking; SystemArchitecture</t>
  </si>
  <si>
    <t>C. {Li} and G. {Baciu}</t>
  </si>
  <si>
    <t>Visual analytics of increasingly large data sets has become a challenge for traditional in-memory and off-line algorithms as well as in the cognitive process of understanding features at various scales of resolution. In this paper, we attempt a new web-based framework for the dynamic visualization of large data. The framework is based on the idea that no physical device can ever catch up to the analytical demand and the physical requirements of large data. Thus, we adopt a data streaming generator model that serializes the original data into multiple streams of data that can be contained on current hardware. Thus, the scalability of the visual analytics of large data is inherent in the streaming architecture supported by our platform. The platform is based on the traditional server-client model. However, the platform is enhanced by effective analytical methods that operate on data streams, such as binned points and bundling lines that reduce and enhance large streams of data for effective interactive visualization. We demonstrate the effectiveness of our framework on different types of large datasets.</t>
  </si>
  <si>
    <t>10.1109/TrustCom.2014.89</t>
  </si>
  <si>
    <t>Big Data;client-server systems;data analysis;data visualisation;interactive systems;Internet;media streaming;Web framework;visual analytics;dynamic data visualization;data streaming generator model;streaming architecture;server-client model;interactive visualization;Big Data visualization;VALID;Conferences;Security;Privacy;big data;visual analytics;dynamic visualization;streaming data</t>
  </si>
  <si>
    <t>V. {Narayanan} and S. {Datta} and G. {Cauwenberghs} and D. {Chiarulli} and S. {Levitan} and P. {Wong}</t>
  </si>
  <si>
    <t>The human vision system understands and interprets complex scenes for a variety of visual tasks in real-time while consuming less than 20 Watts of power. The holistic design of artificial vision systems that will approach and eventually exceed the capabilities of human vision systems is a grand challenge. The design of such a system needs advances in multiple disciplines. This paper focuses on advances needed in the computational fabric and provides an overview of a new-genre of architectures inspired by advances in both the understanding of the visual cortex and the emergence of devices with new mechanisms for state computations.</t>
  </si>
  <si>
    <t>10.7873/DATE.2014.357</t>
  </si>
  <si>
    <t>CMOS integrated circuits;computer vision;real-time systems;video signal processing;video analytics;beyond CMOS devices;human vision system;visual tasks;real-time;artificial vision systems;multiple disciplines;computational fabric;visual cortex;state computations;Computer architecture;Oscillators;Neurons;Phase change materials;CMOS integrated circuits;Nanoscale devices;Microprocessors;Emerging Device;Coupled Oscillator</t>
  </si>
  <si>
    <t>Bernstein, William Z. and Ramanujan, Devarajan and Elmqvist, Niklas andZhao, Fu and Ramani, Karthik</t>
  </si>
  <si>
    <t>In this paper, we present ViSER, an interactive visual analytics
platform that visualizes supply chain data for enabling eco-conscious
redesign. ViSER provides a visualization dashboard consisting of
multiple mutually coordinated views that provide different perspectives
on a particular supply chain scenario. Our platform allows users to
visualize a change propagation metric associated with a particular
redesign path. Hence, the user can balance the advantages of a redesign
opportunity with the risk associated with its effect on the rest of the
supply chain. Furthermore, ViSER offers lifecycle data representations
that inform users' decisions particularly in the context of
eco-conscious redesign. Coupling such environmental data with
graph-based visualizations of product architecture, ViSER provides a
novel decision platform for designers with a range of expertise levels.
To demonstrate its utility, two use-case scenarios, from both a novice
and expert perspective, are presented in detail.</t>
  </si>
  <si>
    <t>Bernstein, WZ (Reprint Author), Purdue Univ, Sch Mech Engn, W Lafayette, IN 47907 USA.Bernstein, William Z.; Ramanujan, Devarajan; Zhao, Fu; Ramani, Karthik, Purdue Univ, Sch Mech Engn, W Lafayette, IN 47907 USA.Elmqvist, Niklas; Ramani, Karthik, Purdue Univ, Sch Elect \&amp; Comp Engn, W Lafayette, IN 47907 USA.</t>
  </si>
  <si>
    <t>AMER SOC MECHANICAL ENGINEERS</t>
  </si>
  <si>
    <t>Al-Serafi, A. and Elragal, A.</t>
  </si>
  <si>
    <t>8557 LNAI</t>
  </si>
  <si>
    <t>There is currently a huge amount of data being collected about movements of objects. Such data is called spatiotemporal data and paths left by moving-objects are called trajectories. Recently, researchers have been targeting those trajectories for extracting interesting and useful knowledge by means of pattern analysis and data mining. But, it is difficult to analyse huge datasets of trajectories without summarizing them and visualizing them for the knowledge seeker and for the decision makers. Therefore, this research paper focuses on utilizing visual techniques and data mining analysis of trajectory patterns in order to help extract patterns and knowledge in an interactive approach. The research study proposes a research framework which integrates multiple data analysis and visualization techniques in a coherent architecture in support of interactive trajectory pattern visualization for the decision makers. An application case-study of the techniques is conducted on an airport's baggage movement data within the Baggage Handling System (BHS). The results indicate the feasibility of the approach and its methods in visually analysing trajectory patterns in an interactive approach which can support the decision maker. © 2014 Springer International Publishing Switzerland.</t>
  </si>
  <si>
    <t>10.1007/978-3-319-08976-8_12</t>
  </si>
  <si>
    <t>https://www.scopus.com/inward/record.uri?eid=2-s2.0-84958532589&amp;doi=10.1007%2f978-3-319-08976-8_12&amp;partnerID=40&amp;md5=07a50437f2252ce9911e9940db3fe8ff</t>
  </si>
  <si>
    <t>Teradata Corporation, United States; Department of Business Informatics and Operations, German University in Cairo (GUC), Cairo, Egypt</t>
  </si>
  <si>
    <t>Baggage Handling System Data;  Business Intelligence;  Frequent Pattern Mining;  Trajectory Pattern Mining;  Visual Analytics</t>
  </si>
  <si>
    <t>Baggage handling;  Competitive intelligence;  Decision making;  Materials handling equipment;  Trajectories, Baggage handling system;  Frequent pattern mining;  Interactive approach;  Research frameworks;  Spatio-temporal data;  Trajectory pattern;  Visual analytics;  Visualization technique, Data mining</t>
  </si>
  <si>
    <t>Al-Serafi, Ayman and Elragal, Ahmed</t>
  </si>
  <si>
    <t>8557</t>
  </si>
  <si>
    <t>There is currently a huge amount of data being collected about movements
of objects. Such data is called spatiotemporal data and paths left by
moving-objects are called trajectories. Recently, researchers have been
targeting those trajectories for extracting interesting and useful
knowledge by means of pattern analysis and data mining. But, it is
difficult to analyse huge datasets of trajectories without summarizing
them and visualizing them for the knowledge seeker and for the decision
makers. Therefore, this research paper focuses on utilizing visual
techniques and data mining analysis of trajectory patterns in order to
help extract patterns and knowledge in an interactive approach. The
research study proposes a research framework which integrates multiple
data analysis and visualization techniques in a coherent architecture in
support of interactive trajectory pattern visualization for the decision
makers. An application case-study of the techniques is conducted on an
airport's baggage movement data within the Baggage Handling System
(BHS). The results indicate the feasibility of the approach and its
methods in visually analysing trajectory patterns in an interactive
approach which can support the decision maker.</t>
  </si>
  <si>
    <t>Elragal, Ahmed, German Univ Cairo, Dept Business Informat \&amp; Operat, Cairo, Egypt.</t>
  </si>
  <si>
    <t>Trajectory Pattern Mining; Frequent Pattern Mining; Visual Analytics;Business Intelligence; Baggage Handling System Data</t>
  </si>
  <si>
    <t>SPRINGER INT PUBLISHING AG</t>
  </si>
  <si>
    <t>D. {Guo} and {Yi Du}</t>
  </si>
  <si>
    <t>2015</t>
  </si>
  <si>
    <t>Data visualization, as an intuitive approach to help people realize data and knowledge discovering, has been developed with diverse perspectives and objectives, and they may render different analysis results even with the same application case or dataset treated. With the explosive increase of data volume and data dimension, the performance of most of the existing spatio-temporal information visualization toolkits decreases sharply in capacity and efficiency. In this paper, we present a visual analytics platform in data intensive computation environment that supports large-scale spatio-temporal data. By redefining task model, data model, and visual mapping strategies, this platform supports processing and visualizing many kinds of Big Data with spatio-temporal attributes. The processing and visualizing can be done in seconds by distributed storage, data reorganization, distributed query, spatial indices, and segmented fetch, even though it has a terabyte of data. In the experimental implementation, the taxi trajectory dataset with 1TB volume and four typical spatio-temporal queries are used to testify our platform's effectiveness and efficiency.</t>
  </si>
  <si>
    <t>10.1109/GEOINFORMATICS.2015.7378668</t>
  </si>
  <si>
    <t>Big Data;data mining;data visualisation;visualization platform;spatio-temporal data;data visualization;knowledge discovery;data volume;data dimension;spatio-temporal information visualization toolkit;visual analytics platform;data intensive computation environment;visual mapping strategy;Big Data;spatio-temporal query;Data visualization;Visualization;Computational modeling;Earth;Big Data;spatio-temporal visualization;software architecture;model driven architecture</t>
  </si>
  <si>
    <t>A Visualization Platform for Spatio-temporal Data: a Data IntensiveComputation Framework</t>
  </si>
  <si>
    <t>Guo, Danhuai and Du, Yi</t>
  </si>
  <si>
    <t>Data visualization, as an intuitive approach to help people realize data
and knowledge discovering, has been developed with diverse perspectives
and objectives, and they may render different analysis results even with
the same application case or dataset treated. With the explosive
increase of data volume and data dimension, the performance of most of
the existing spatio-temporal information visualization toolkits
decreases sharply in capacity and efficiency. In this paper, we present
a visual analytics platform in data intensive computation environment
that supports large-scale spatio-temporal data. By redefining task
model, data model, and visual mapping strategies, this platform supports
processing and visualizing many kinds of Big Data with spatio-temporal
attributes. The processing and visualizing can be done in seconds by
distributed storage, data reorganization, distributed query, spatial
indices, and segmented fetch, even though it has a terabyte of data. In
the experimental implementation, the taxi trajectory dataset with 1 TB
volume and four typical spatio-temporal queries are used to testify our
platform's effectiveness and efficiency.</t>
  </si>
  <si>
    <t>Guo, DH (Reprint Author), Chinese Acad Sci, Comp Network Informat Ctr, Sci Data Ctr, Beijing, Peoples R China.Guo, Danhuai; Du, Yi, Chinese Acad Sci, Comp Network Informat Ctr, Sci Data Ctr, Beijing, Peoples R China.</t>
  </si>
  <si>
    <t>Big Data; spatio-temporal visualization; software architecture; modeldriven architecture</t>
  </si>
  <si>
    <t>Schmauder, Hansjoerg and Mueller, Christoph and Burch, Michael andWeiskopf, Daniel</t>
  </si>
  <si>
    <t>Large-scale high-resolution displays are becoming increasingly available
and have thus been the target of recent research. Such systems are
usually driven by a graphics cluster, making software development a
tedious endeavor; this might be the reason why it is uncommon to use
them for interactive information visualization and visual analytics.
However, this application area can particularly benefit from a large
number of pixels. Therefore, we investigate distributed GPU-based
rendering for visual analytics on a multi-tile large-scale display
offering high resolution. We discuss conceptual differences and
commonalities between information and scientific visualization on
high-resolution displays. The requirements of high-resolution
information visualization result in design choices for a software
architecture for distributed GPU rendering. We illustrate our system for
the example of a fractal tree visualization technique and report on
performance characteristics and other experiences.</t>
  </si>
  <si>
    <t>Schmauder, H (Reprint Author), Univ Stuttgart, Visualizat Res Ctr, Stuttgart, Germany.Schmauder, Hansjoerg; Mueller, Christoph; Burch, Michael; Weiskopf, Daniel, Univ Stuttgart, Visualizat Res Ctr, Stuttgart, Germany.</t>
  </si>
  <si>
    <t>Eaglin, T. and Wang, X. and Ribarsky, W. and Tolone, W.</t>
  </si>
  <si>
    <t>9397</t>
  </si>
  <si>
    <t>Nowhere is the need to understand large heterogeneous datasets more important than in disaster monitoring and emergency response, where critical decisions have to be made in a timely fashion and the discovery of important events requires an understanding of a collection of complex simulations. To gain enough insights for actionable knowledge, the development of models and analysis of modeling results usually requires that models be run many times so that all possibilities can be covered. Central to the goal of our research is, therefore, the use of ensemble visualization of a large scale simulation space to appropriately aid decision makers in reasoning about infrastructure behaviors and vulnerabilities in support of critical infrastructure analysis. This requires the bringing together of computing-driven simulation results with the human decision-making process via interactive visual analysis. We have developed a general critical infrastructure simulation and analysis system for situationally aware emergency response during natural disasters. Our system demonstrates a scalable visual analytics infrastructure with mobile interface for analysis, visualization and interaction with large-scale simulation results in order to better understand their inherent structure and predictive capabilities. To generalize the mobile aspect, we introduce mobility as a design consideration for the system. The utility and efficacy of this research has been evaluated by domain practitioners and disaster response managers. © 2015 SPIE-IS&amp;T.</t>
  </si>
  <si>
    <t>10.1117/12.2076472</t>
  </si>
  <si>
    <t>https://www.scopus.com/inward/record.uri?eid=2-s2.0-84923924394&amp;doi=10.1117%2f12.2076472&amp;partnerID=40&amp;md5=befb5da3a566ea4723f4a30e2a2ab3cc</t>
  </si>
  <si>
    <t>Charlotte Visualization Center, Department of Computer Science, University of North Carolina at Charlotte, Charlotte, NC  28269, United States</t>
  </si>
  <si>
    <t>Critical Infrastructure Simulation;  Disaster Forecast;  Mobile Interface;  Visual Analytics</t>
  </si>
  <si>
    <t>Data handling;  Data visualization;  Decision making;  Disasters;  Emergency services;  Information analysis;  Public works;  Visualization, Heterogeneous datasets;  Human decision making;  Interactive visual analysis;  Large scale simulations;  Mobile interface;  Predictive capabilities;  Simulation and analysis;  Visual analytics, Critical infrastructures</t>
  </si>
  <si>
    <t>Ensemble Visual Analysis Architecture with High Mobility for Large-ScaleCritical Infrastructure Simulations</t>
  </si>
  <si>
    <t>Eaglin, Todd and Wang, Xiaoyu and Ribarsky, William and Tolone, William</t>
  </si>
  <si>
    <t>Nowhere is the need to understand large heterogeneous datasets more
important than in disaster monitoring and emergency response, where
critical decisions have to be made in a timely fashion and the discovery
of important events requires an understanding of a collection of complex
simulations. To gain enough insights for actionable knowledge, the
development of models and analysis of modeling results usually requires
that models be run many times so that all possibilities can be covered.
Central to the goal of our research is, therefore, the use of ensemble
visualization of a large scale simulation space to appropriately aid
decision makers in reasoning about infrastructure behaviors and
vulnerabilities in support of critical infrastructure analysis. This
requires the bringing together of computing-driven simulation results
with the human decision- making process via interactive visual analysis.
We have developed a general critical infrastructure simulation and
analysis system for situationally aware emergency response during
natural disasters. Our system demonstrates a scalable visual analytics
infrastructure with mobile interface for analysis, visualization and
interaction with large-scale simulation results in order to better
understand their inherent structure and predictive capabilities. To
generalize the mobile aspect, we introduce mobility as a design
consideration for the system. The utility and efficacy of this research
has been evaluated by domain practitioners and disaster response
managers.</t>
  </si>
  <si>
    <t>Eaglin, T (Reprint Author), Univ N Carolina, Charlotte Visualizat Ctr, Dept Comp Sci, Charlotte, NC 28269 USA.Eaglin, Todd; Wang, Xiaoyu; Ribarsky, William; Tolone, William, Univ N Carolina, Charlotte Visualizat Ctr, Dept Comp Sci, Charlotte, NC 28269 USA.</t>
  </si>
  <si>
    <t>Disaster Forecast; Critical Infrastructure Simulation; Visual Analytics;Mobile Interface</t>
  </si>
  <si>
    <t>Andriani, Pasquale and Briguglio, Luigi and Lombardo, Leandro andNigrelli, Massimiliano and Pellegrino, Dario and Sanchez Torres, Joseand Voulkidis, Artemis</t>
  </si>
  <si>
    <t>This paper presents an energy marketplace pilot application, built on
top of FIWARE technologies; it represents a result of a use case
developed in the context of the FINESCE project which is part of the
FI-PPP programme. The application allows the different stakeholders
involved in the energy value chain to boost their proactiveness in
operational decision-making. Specifically, it allows stakeholders'
strategies to be flexibly adjusted and grid issues to be easily
identified by taking advantage of suitable predictive views into the
future. A conceptual architecture has been designed and a technological
stack has been chosen amongst relevant FIWARE GEs. The resulting system
i) acquires data from different external sources, ii) compares incoming
streams of events (e.g. weather forecast information, consumption/production measurements) against pre-defined patterns in
order to detect issues, iii) stores and processes the acquired data, iv)
analyses historical data series and v) makes the results accessible
through a visual analytics tool.</t>
  </si>
  <si>
    <t>Andriani, P (Reprint Author), Engn Ingn Informat SpA, Via Riccardo Morandi 32, I-00148 Rome, Italy.Andriani, Pasquale; Briguglio, Luigi, Engn Ingn Informat SpA, Via Riccardo Morandi 32, I-00148 Rome, Italy.Lombardo, Leandro; Nigrelli, Massimiliano; Pellegrino, Dario, Engn Ingn Informat SpA, I-90146 Palermo, Italy.Sanchez Torres, Jose, Grenoble Inst Technol, F-38000 Grenoble, France.Voulkidis, Artemis, Synelixis Solut Ltd, GR-34100 Chalkida, Greece.</t>
  </si>
  <si>
    <t>Adams, Benjamin and McKenzie, Grant and Gahegan, Mark</t>
  </si>
  <si>
    <t>Ad hoc keyword search engines built using modern information retrieval methods do a good job of handling fine-grained queries. However, they perform poorly at facilitating spatial and spatially-embedded thematic exploration of the results, despite the fact that many queries, e.g. "civil war," refer to different documents and topics in different places. This is not for lack of data: geographic information, such as place names, events, and coordinates are common in unstructured document collections on the web. The associations between geographic and thematic contents in these documents can provide a rich groundwork to organize information for exploratory research. In this paper we describe the architecture of an interactive thematic map search engine, Frankenplace, designed to facilitate document exploration at the intersection of theme and place. The map interface enables a user to zoom the geographic context of their query in and out, and quickly explore through thousands of search results in a meaningful way. And by combining topic models with geographically contextualized search results, users can discover related topics based on geographic context. Frankenplace utilizes a novel indexing method called geoboost for boosting terms associated with cells on a discrete global grid. The resulting index factors in the geographic scale of the place or feature mentioned in related text, the relative textual scope of the place reference, and the overall importance of the containing document in the document network. The system is currently indexed with over 5 million documents from the web, including the English Wikipedia and online travel blog entries. We demonstrate that Frankenplace can support four distinct types of exploratory search tasks while being adaptive to scale and location of interest.</t>
  </si>
  <si>
    <t>10.1145/2736277.2741137</t>
  </si>
  <si>
    <t>https://doi.org/10.1145/2736277.2741137</t>
  </si>
  <si>
    <t>exploratory search, geographic search, information retrieval, information visualization, interactive search, visual analytics</t>
  </si>
  <si>
    <t>International World Wide Web Conferences Steering Committee</t>
  </si>
  <si>
    <t>Ad hoc keyword search engines built using modern information retrieval
methods do a good job of handling fine-grained queries. However, they
perform poorly at facilitating spatial and spatially-embedded thematic
exploration of the results, despite the fact that many queries, e.g.
civil war, refer to different documents and topics in different places.
This is not for lack of data: geographic information, such as place
names, events, and coordinates are common in unstructured document
collections on the web. The associations between geographic and thematic
contents in these documents can provide a rich groundwork to organize
information for exploratory research. In this paper we describe the
architecture of an interactive thematic map search engine, Frankenplace, designed to facilitate document exploration at the intersection of theme
and place. The map interface enables a user to zoom the geographic
context of their query in and out, and quickly explore through thousands
of search results in a meaningful way. And by combining topic models
with geographically contextualized search results, users can discover
related topics based on geographic context. Frankenplace utilizes a
novel indexing method called geoboost for boosting terms associated with
cells on a discrete global grid. The resulting index factors in the
geographic scale of the place or feature mentioned in related text, the
relative textual scope of the place reference, and the overall
importance of the containing document in the document network. The
system is currently indexed with over 5 million documents from the web, including the English Wikipedia and online travel blog entries. We
demonstrate that Frankenplace can support four distinct types of
exploratory search tasks while being adaptive to scale and location of
interest.</t>
  </si>
  <si>
    <t>Adams, B (Reprint Author), Univ Auckland, Dept Comp Sci, Ctr eRes, Auckland, New Zealand.Adams, Benjamin; Gahegan, Mark, Univ Auckland, Dept Comp Sci, Ctr eRes, Auckland, New Zealand.McKenzie, Grant, Univ Calif Santa Barbara, Dept Geog, Santa Barbara, CA 93106 USA.</t>
  </si>
  <si>
    <t>Geographic search; interactive search; information retrieval;information visualization; visual analytics; exploratory search</t>
  </si>
  <si>
    <t>Li, Xun and Anselin, Luc and Koschinsky, Julia</t>
  </si>
  <si>
    <t>Cloud mapping platforms, such as Google Maps, CartoDB, MapZen, and the like have become powerful alternatives to traditional desktop-based mapping and GIS applications. However, unlike their desktop counterparts, web mapping platforms typically do not contain any but the most basic spatial analytical functionality. In this paper, we introduce GeoDa-Web, a cloud mapping platform that integrates spatial analytics and web mapping. The platform enables researchers to retrieve spatial data from the cloud, conduct spatial analysis in the cloud, visualize results using cloud mapping, and publish maps and plots to social media in a user-friendly way. It leverages the code base from the widely used GeoDa desktop software for spatial data exploration and the PySAL Python library of spatial analytical functions. We outline the architecture, discuss the implementation and illustrate the functionality of GeoDa-Web.</t>
  </si>
  <si>
    <t>10.1145/2820783.2820792</t>
  </si>
  <si>
    <t>http://doi.acm.org/10.1145/2820783.2820792</t>
  </si>
  <si>
    <t>CyberGIS, exploratory spatial data analysis, spatial analytics, spatial regression, web mapping</t>
  </si>
  <si>
    <t>Madhavan, K. and Mejia, D.F. and Xian, H. and Zentner, L.K. and Farnsworth, V.A. and Samek, S. and Klimeck, G.</t>
  </si>
  <si>
    <t>Proceedings - 11th IEEE International Conference on eScience, eScience 2015</t>
  </si>
  <si>
    <t>Cyber-environments have become increasingly popular in disseminating scientific and educational resources. One of the primary methodologies for evaluating the scholarly impact of cyber-environment is through bibliometric and scientometrics analyses of publication and citation data. However, it is often difficult to create a workflow and software environment that can address this problem in serious ways. This article presents the software architecture for creating a web-based interface for managing citations and demonstrating visually the scholarly impact of a cyber-environment - nanoHUB.org, which has served over 310,000 users worldwide in just the last 12 months. © 2015 IEEE.</t>
  </si>
  <si>
    <t>10.1109/eScience.2015.34</t>
  </si>
  <si>
    <t>https://www.scopus.com/inward/record.uri?eid=2-s2.0-84959049081&amp;doi=10.1109%2feScience.2015.34&amp;partnerID=40&amp;md5=7e327adc4e68fcb6843368cf463a180e</t>
  </si>
  <si>
    <t>Network for Computational Nanotechnology, Purdue University, West Lafayette, IN, United States</t>
  </si>
  <si>
    <t>Bibliometrics;  Big data;  Cyber-environment;  Data mining;  Research evaluation;  Studying impact;  Visual analytics</t>
  </si>
  <si>
    <t>Data mining;  Multimedia systems, Bibliometrics;  Cyber-environment;  Research evaluation;  Studying impact;  Visual analytics, Big data</t>
  </si>
  <si>
    <t>Zhang, Z. and Gotz, D. and Perer, A.</t>
  </si>
  <si>
    <t>14</t>
  </si>
  <si>
    <t>Cohort analysis is a widely used technique for the investigation of risk factors for groups of people. It is commonly employed to gain insights about interesting subsets of a population in fields such as medicine, bioinformatics, and social science. The nature of these analyses is evolving as larger collections of data about individuals become available. Examples of emerging large-scale data sources include electronic medical record systems and social network datasets. When domain experts perform cohort analyses using such massive datasets, they typically rely on a team of technologists to help manage and process the data. This results in a slow and cumbersome analysis process in which iterative exploration is difficult. To address this challenge, we are exploring technologies designed to help domain experts work more independently and more quickly. This article describes CAVA, a platform for Cohort Analysis via Visual Analytics. We introduce three primary types of artifacts (cohorts, views, and analytics) and an architecture that connects these elements together to provide an interactive exploratory analysis environment designed for domain experts. In addition to the CAVA design, this article presents two use cases from the health-care domain and a domain-expert evaluation to demonstrate the power of our approach. © The Author(s) 2014.</t>
  </si>
  <si>
    <t>10.1177/1473871614526077</t>
  </si>
  <si>
    <t>https://www.scopus.com/inward/record.uri?eid=2-s2.0-84955253894&amp;doi=10.1177%2f1473871614526077&amp;partnerID=40&amp;md5=ffb57e53a7ec444387d3107606cb9f85</t>
  </si>
  <si>
    <t>State University of New York at Stony Brook, Stony Brook, NY, United States; University of North Carolina at Chapel Hill, 206 Manning Hall, CB #3360, Chapel Hill, NC  27599, United States; IBM Thomas J. Watson Research Center, Yorktown Heights, NY, United States</t>
  </si>
  <si>
    <t>cohort analysis;  health care;  information visualization;  interactive systems;  Visual analytics</t>
  </si>
  <si>
    <t>Bioinformatics;  Health care;  Information systems;  Iterative methods;  Medical computing;  Medicine;  Visualization, Analysis process;  Cohort analysis;  Electronic medical record system;  Exploratory analysis;  Information visualization;  Interactive system;  Massive data sets;  Visual analytics, Risk assessment</t>
  </si>
  <si>
    <t>SAGE Publications Ltd</t>
  </si>
  <si>
    <t>Alonso, K. and Espinoza-Molina, D. and Datcu, M.</t>
  </si>
  <si>
    <t>International Geoscience and Remote Sensing Symposium (IGARSS)</t>
  </si>
  <si>
    <t>2015-November</t>
  </si>
  <si>
    <t>In this paper we present the LUCAS Visual Browser system, a tool for land cover visual analytics. The system implements different web technologies in a multilayer server-client architecture in order to allow the user to visually analyse land cover heterogeneous information. The information manage is composed of EO multispectral and SAR products along with the multitemporal in situ LUCAS surveys. The fusion of these data provides a very useful information during the EO scene interpretation process. Furthermore, the system offers interactive tools for the detection of optimal datasets for EO multi-temporal image change detection, providing at the same time ground truth points for both, human and machine analysis. © 2015 IEEE.</t>
  </si>
  <si>
    <t>10.1109/IGARSS.2015.7326060</t>
  </si>
  <si>
    <t>https://www.scopus.com/inward/record.uri?eid=2-s2.0-84962482209&amp;doi=10.1109%2fIGARSS.2015.7326060&amp;partnerID=40&amp;md5=7b8f0ede9f7d0d30930bf6bda324f77a</t>
  </si>
  <si>
    <t>DLR - German Aerospace Center, Germany</t>
  </si>
  <si>
    <t>Big Data;  Data Fusion;  GIS;  LUCAS;  SAR</t>
  </si>
  <si>
    <t>LUCAS VISUAL BROWSER: A TOOL FOR LAND COVER VISUAL ANALYTICS</t>
  </si>
  <si>
    <t>Alonso, Kevin and Espinoza-Molina, Daniela and Datcu, Mihai</t>
  </si>
  <si>
    <t>In this paper we present the LUCAS Visual Browser system, a tool for
land cover visual analytics. The system implements different web
technologies in a multilayer server-client architecture in order to
allow the user to visually analyse land cover heterogeneous information.
The information manage is composed of EO multispectral and SAR products
along with the multitemporal in situ LUCAS surveys. The fusion of these
data provides a very useful information during the EO scene
interpretation process. Furthermore, the system offers interactive tools
for the detection of optimal datasets for EO multitemporal image change
detection, providing at the same time ground truth points for both, human and machine analysis.</t>
  </si>
  <si>
    <t>Alonso, K (Reprint Author), DLR German Aerosp Ctr, Berlin, Germany.Alonso, Kevin; Espinoza-Molina, Daniela; Datcu, Mihai, DLR German Aerosp Ctr, Berlin, Germany.</t>
  </si>
  <si>
    <t>Big Data; Data Fusion; GIS; LUCAS; SAR</t>
  </si>
  <si>
    <t>Grassi, G. and Sammarco, M. and Bahl, P. and Jamieson, K. and Pau, G.</t>
  </si>
  <si>
    <t>Proceedings of the Annual International Conference on Mobile Computing and Networking, MOBICOM</t>
  </si>
  <si>
    <t>2015-September</t>
  </si>
  <si>
    <t>In this work we propose ParkMaster, a low-cost crowdsourcing architecture which exploits machine learning techniques and vision algorithms to evaluate parking availability in cities. While the user is normally driving ParkMaster enables off the shelf smartphones to collect information about the presence of parked vehicles by running image recognition techniques on the phones camera video streaming. The paper describes the design of ParkMaster's architecture and shows the feasibility of deploying such mobile sensor system in nowadays smartphones, in particular focusing on the practicability of running vision algorithms on phones.</t>
  </si>
  <si>
    <t>10.1145/2789168.2795174</t>
  </si>
  <si>
    <t>https://www.scopus.com/inward/record.uri?eid=2-s2.0-84954233789&amp;doi=10.1145%2f2789168.2795174&amp;partnerID=40&amp;md5=fb58ee541e1e60106cd05a823f49c6d7</t>
  </si>
  <si>
    <t>Sorbonne Universitès, UPMC, Univ. Paris 06, CNRS, LIP6, France; Microsoft Research, United States; Dept. of Computer Science, University College London, United Kingdom; UCLA, United States</t>
  </si>
  <si>
    <t>Cloudlet;  Crowdsourcing;  Design;  Edge computing;  Mobile sensors;  Vision computing</t>
  </si>
  <si>
    <t>Algorithms;  Artificial intelligence;  Design;  Image recognition;  Learning systems;  Mobile computing;  Smartphones;  Telephone sets;  Video streaming, Cloudlet;  Crowdsourcing;  Edge computing;  Mobile sensors;  Vision computing, Cellular telephone systems</t>
  </si>
  <si>
    <t>Association for Computing Machinery</t>
  </si>
  <si>
    <t>Liao, K. and de Vries, B. and Kong, J. and Zhang, K.</t>
  </si>
  <si>
    <t>Communications in Computer and Information Science</t>
  </si>
  <si>
    <t>527</t>
  </si>
  <si>
    <t>In this paper, we review and extend the idea of Alexander’s “pattern language”, especially from the viewpoints of complexity theories, information systems, and human-computer interaction, to explore spatial cognition-based design representations for “intelligent and adaptive/interactive environment” in architecture and urban planning. We propose a theoretic framework of design patterns “with spatial information processing”, and attempt to incorporate stateof- the-art computational methods of information visualization/visual analytics into the conventional CAAD approaches. Focused on the spatial-semantic analytics, together with abstract syntactic pattern representation, by using “spatial-semantic aware” graph grammar formalization, i.e., Spatial Graph Grammars (SGG), the relevant models, algorithms and tool are proposed. We testify our theoretic framework and computational tool VEGGIE (a Visual Environment of Graph Grammar Induction Engineering) by using actual architectural design works (spatial layout exemplars of a small office building and the three house projects by Frank Lloyd Wright) as study cases, so as to demonstrate our proposed approach for practical applications. The results are discussed and further research is suggested. © Springer-Verlag Berlin Heidelberg 2015.</t>
  </si>
  <si>
    <t>10.1007/978-3-662-47386-3_30</t>
  </si>
  <si>
    <t>https://www.scopus.com/inward/record.uri?eid=2-s2.0-84983451699&amp;doi=10.1007%2f978-3-662-47386-3_30&amp;partnerID=40&amp;md5=f13e791c2cf8a366c37c05a8758b7cf7</t>
  </si>
  <si>
    <t>Eindhoven University of Technology, Eindhoven, Netherlands; North Dakota State University, Fargo, United States; University of Texas at Dallas, Dallas, United States</t>
  </si>
  <si>
    <t>Artificial intelligence;  Complex adaptive systems;  Design representations;  Pattern language;  Spatial cognition;  Spatial graph grammars (SGG);  Spatial information processing;  Spatial-semantic analytics;  Visual language</t>
  </si>
  <si>
    <t>Artificial intelligence;  Computational linguistics;  Computational methods;  Context sensitive grammars;  Design;  Formal languages;  Graph theory;  Human computer interaction;  Information science;  Information systems;  Office buildings;  Semantics;  Visual languages, Complex adaptive systems;  Design representation;  Pattern languages;  Spatial cognition;  Spatial graphs;  Spatial information processing;  Spatial semantics, Architectural design</t>
  </si>
  <si>
    <t>Thakur, Gautam S. and Bhaduri, Budhendra L. and Piburn, Jesse O. and Sims, Kelly M. and Stewart, Robert N. and Urban, Marie L.</t>
  </si>
  <si>
    <t>Geospatial intelligence has traditionally relied on the use of archived and unvarying data for planning and exploration purposes. In consequence, the tools and methods that are architected to provide insight and generate projections only rely on such datasets. Albeit, if this approach has proven effective in several cases, such as land use identification and route mapping, it has severely restricted the ability of researchers to inculcate current information in their work. This approach is inadequate in scenarios requiring real-time information to act and to adjust in ever changing dynamic environments, such as evacuation and rescue missions. In this work, we propose PlanetSense, a platform for geospatial intelligence that is built to harness the existing power of archived data and add to that, the dynamics of real-time streams, seamlessly integrated with sophisticated data mining algorithms and analytics tools for generating operational intelligence on the fly. The platform has four main components -- i) GeoData Cloud -- a data architecture for storing and managing disparate datasets; ii) Mechanism to harvest real-time streaming data; iii) Data analytics framework; iv) Presentation and visualization through web interface and RESTful services. Using two case studies, we underpin the necessity of our platform in modeling ambient population and building occupancy at scale.</t>
  </si>
  <si>
    <t>10.1145/2820783.2820882</t>
  </si>
  <si>
    <t>http://doi.acm.org/10.1145/2820783.2820882</t>
  </si>
  <si>
    <t>analytics, data architecture, data mining, geospatial intelligence</t>
  </si>
  <si>
    <t>You, Q. and Luo, J. and Jin, H. and Yang, J.</t>
  </si>
  <si>
    <t>Proceedings of the National Conference on Artificial Intelligence</t>
  </si>
  <si>
    <t>1</t>
  </si>
  <si>
    <t>Sentiment analysis of online user generated content is important for many social media analytics tasks. Researchers have largely relied on textual sentiment analysis to develop systems to predict political elections, measure economic indicators, and so on. Recently, social media users are increasingly using images and videos to express their opinions and share their experiences. Sentiment analysis of such large scale visual content can help better extract user sentiments toward events or topics, such as those in image tweets, so that prediction of sentiment from visual content is complementary to textual sentiment analysis. Motivated by the needs in leveraging large scale yet noisy training data to solve the extremely challenging problem of image sentiment analysis, we employ Convolutional Neural Networks (CNN). We first design a suitable CNN architecture for image sentiment analysis. We obtain half a million training samples by using a baseline sentiment algorithm to label Flickr images. To make use of such noisy machine labeled data, we employ a progressive strategy to fine-tune the deep network. Furthermore, we improve the performance on Twitter images by inducing domain transfer with a small number of manually labeled Twitter images. We have conducted extensive experiments on manually labeled Twitter images. The results show that the proposed CNN can achieve better performance in image sentiment analysis than competing algorithms. Copyright © 2015, Association for the Advancement of Artificial Intelligence (www.aaai.org). All rights reserved.</t>
  </si>
  <si>
    <t>https://www.scopus.com/inward/record.uri?eid=2-s2.0-84959464676&amp;partnerID=40&amp;md5=662cf1db659c547f32c2defd148d3199</t>
  </si>
  <si>
    <t>Department of Computer Science, University of Rochester, Rochester, NY  14623, United States; Adobe Research, 345 Park Avenue, San Jose, CA  95110, United States</t>
  </si>
  <si>
    <t>Artificial intelligence;  Data mining;  Neural networks;  Social networking (online), Competing algorithms;  Convolutional neural network;  Domain transfers;  Economic indicators;  Sentiment analysis;  Social media analytics;  Training sample;  Visual content, Image analysis</t>
  </si>
  <si>
    <t>AI Access Foundation</t>
  </si>
  <si>
    <t>Chen, J.-C. and Liu, C.-F.</t>
  </si>
  <si>
    <t>07-09-Ocobert-2015</t>
  </si>
  <si>
    <t>Huge benefits can be obtained by mining information from Big Data. Analyzing large volumes of consumption behavior data that are limited by conventional machine learning techniques and computational analysis becomes a critical problem as Big Data is examined. Furthermore, there is a need for powerful visual-based analytics tools when pictures have become a core content component on the Internet. Hence, in this study, we explore Deep Learning with convolutional neural networks with a goal of resolving clothing style classification and retrieval tasks. To reduce training complexity, transfer learning is incorporated by fine-tuning pre-trained models on large scale datasets. Furthermore, because the parameters are vast for any given deep net, one architecture inspired from Adaboost is designed to use multiple deep nets that are trained with a sub-dataset. Thus, the training time can be accelerated if each net is computed in one client node in a distributed computing environment. Moreover, to increase system flexibility, two architectures with multiple deep nets with two outputs are proposed for binary-class classification. Therefore, when new classes are added, no additional computation is needed for all training data. Experiments are performed to compare existing systems with hand-crafted features and conventional learning models. According to the results, the proposed system can provide significant improvements on three public clothing datasets for style classifications. © 2015 ACM.</t>
  </si>
  <si>
    <t>10.1145/2818869.2818902</t>
  </si>
  <si>
    <t>https://www.scopus.com/inward/record.uri?eid=2-s2.0-84959872277&amp;doi=10.1145%2f2818869.2818902&amp;partnerID=40&amp;md5=36d1804d7d91fdee7b61b0ec1b9d77c2</t>
  </si>
  <si>
    <t>Dept. of Computer Science and Information Engineering, National Kaohsiung University of Applied Sciences, Kaohsiung, Taiwan</t>
  </si>
  <si>
    <t>Big data analytics;  Clothing image retrieval;  Convolution neural network;  Deep learning;  Style recognition</t>
  </si>
  <si>
    <t>Adaptive boosting;  Artificial intelligence;  Classification (of information);  Complex networks;  Convolution;  Data mining;  Distributed computer systems;  Learning systems;  Network architecture;  Neural networks, Computational analysis;  Conventional machines;  Convolution neural network;  Convolutional neural network;  Data analytics;  Deep learning;  Distributed computing environment;  Style recognition, Big data</t>
  </si>
  <si>
    <t>A building performance evaluation &amp; visualization system</t>
  </si>
  <si>
    <t>Stavropoulos, G. and Krinidis, S. and Ioannidis, D. and Moustakas, K. and Tzovaras, D.</t>
  </si>
  <si>
    <t>Proceedings - 2014 IEEE International Conference on Big Data, IEEE Big Data 2014</t>
  </si>
  <si>
    <t>A novel big data building performance evaluation knowledge processing and mining system utilizing visual analytics is going to be presented in this paper. A large dataset comprised of building information, energy consumption, environmental measurements, human presence and behavior and business processes is going to be exploited for the building performance evaluation. Building performance evaluation is one of the most important factors in engineering that leads to building renovation and construction with low energy consumption and gas emissions in conjunction with comfort, utility and durability. For this purpose, business processes occurring in the building are correlated with the energy consumption and the human flows in the spatiotemporal domain modeling the dynamic behavior of the building. These models lead to the extraction of useful semantic information and the detection of spatiotemporal patterns that are important for the evaluation of the building performance. Furthermore, a number of novel visual analytics techniques allow the end-users to process data in different temporal resolutions and with different temporal filters, assisting them to detect patterns that may be difficult to be detected otherwise. The proposed visual analytics techniques support design and energy management decisions by visualizing the building measurements regarding business and comfort aspects. To do so, the proposed system includes a variety of techniques and components, properly selected to offer quick identification of focal points and evaluation of the building performance. Considering the increasing interest and the green building goals of almost all world governments including EU, the suggested methodology and application could be rendered a very useful tool for the Architecture and Engineering Community working on Building Performance Simulation and Analysis, and all related communities in Architect, Engineering and Construction (AEC) industry. © 2014 IEEE.</t>
  </si>
  <si>
    <t>https://www.scopus.com/inward/record.uri?eid=2-s2.0-84921804780&amp;doi=10.1109%2fBigData.2014.7004342&amp;partnerID=40&amp;md5=d9307fa1a0f4491e27f1a4d9a4494f20</t>
  </si>
  <si>
    <t>Department of Electrical and Computer Engineering, University of Patras, Patras, Greece; Information Technologies Institute, Centre for Research and Technology Hellas, Thermi-Thessaloniki, Greece</t>
  </si>
  <si>
    <t>Building measurements;  Business processes;  Environmental measurements;  Knowledge mining;  Visual analytics</t>
  </si>
  <si>
    <t>Behavioral research;  Big data;  Buildings;  Chemical detection;  Construction;  Energy utilization;  Exhaust systems (engine);  Filtration;  Gas emissions;  Semantics;  Visualization, Building measurements;  Business Process;  Environmental measurements;  Knowledge mining;  Visual analytics, Energy conservation</t>
  </si>
  <si>
    <t>GeoHashViz: Interactive Analytics for Mapping Spatiotemporal Diffusion of Twitter Hashtags</t>
  </si>
  <si>
    <t>Soltani, Kiumars and Parameswaran, Aditya and Wang, Shaowen</t>
  </si>
  <si>
    <t>Since its birth in 2006, Twitter has evolved to a multi-purpose social media that attracts hundreds of millions of users to share their activities and ideas on a daily basis. The potential of capturing fine-grained activity log of users, combined with ever increasing geographical information derived from GPS-enabled devices, has made Twitter data a valuable source for spatiotemporal analysis of human activities. One of the early innovations of Twitter is the use of hashtag as a unique tagging mechanism to provide additional information about a user post. From its emergence in late 2007, hashtags have been used extensively to express ideas, group tweets and report events among Twitter users. The increasing popularity of hashtags, in addition to their simple and concise structure, has inspired multiple recent studies to propose hashtag as a medium to assess diffusion of ideas in a virtual world. Studying collective effort of users in making a hashtag go viral can shed light on the complex process of idea diffusion that involves psychological, sociological and geographical elements.
Although most of the previous research on idea diffusion in virtual world purely focuses on the users social graph, recent studies have confirmed that the spatial relationship among users and regions also play a crucial role in its adoption patterns [1]. This comes back to First Law of Geography that was formulated by Waldo Tobler more than 40 years ago, as "everything is related to everything else, but near things are more related than distant things". However, previous work on designing an interactive visual analytical framework for hashtag diffusion (http://keyhole.co/, http://hashtracking.com/, https://tagboard.com/), lack in-depth spatial analysis capabilities, hence not well-suited to be used for studying diffusion patterns. This research aims to fill this gap by providing an interactive framework to offer visual analytics on geographical diffusion of hashtags over time. Our framework, called GeoHashViz, can provide both textual and visual analytics on the role of location in adoption of hashtags and offer insights on diffusion patterns among different hashtags. GeoHashViz processes large stream of incoming tweets using a Hadoop-based approach and calculates multiple measures that will be used to generate visual analytics for the user. Furthermore, it integrates online maps with a live animation tool to visualize both spatial and temporal diffusion of hashtags at the same time.
Data Collection: we gather our data using the Twitter Streaming API (details in [3]).Since we are only interested in common hashtags, which have a certain level of popularity, we only keep the hashtags with more than 1000 appearances. Our unit of spatial resolution is set to cities in United States with a population larger than 60000 people that give us 645 unique locations. These locations will form our reference grid and every geographical point will be assigned to its nearest neighbor in the reference grid.
Analytics: To formulate the problem of spatiotemporal analysis of hashtag diffusion, we recognized two main categories of hashtag-based and location-based analytics. In hashtag-based analytics we focus on specific hashtags and their associated diffusion patterns. On the other hand, location-based analytics study the similarity and closeness of locations in terms of their hashtag adoption. To evaluate the usability of the framework, we identify five core analytical features that cover wide ranges of research questions. However, our framework can be easily extended to include more analytical features. The five visual analytical capabilities are listed in Table 1. Spread and focus points (locations with highest occurrence of the hashtag [1]) provide users with a visual estimate of how the hashtag is diffused over time. However, we also provided four metrics that gives a user a more concrete sense of the diffusion patterns: a) Entropy: Measures the randomness o</t>
  </si>
  <si>
    <t>10.1145/2792745.2792782</t>
  </si>
  <si>
    <t>http://doi.acm.org/10.1145/2792745.2792782</t>
  </si>
  <si>
    <t>CyberGIS, GeoHashViz, Hadoop, interactive visualization, social media</t>
  </si>
  <si>
    <t>Feltrin, L.</t>
  </si>
  <si>
    <t>IEEE Geoscience and Remote Sensing Magazine</t>
  </si>
  <si>
    <t>KNIME (Konstanz Information Miner) is a modular computational environment, which allows easy visual assembly, interactive data analysis, and data processing. It is an open source predictive analytics platform (released under the GNU General Public License v3) suited to process a variety of data formats, from basic csv or xlsx files, to more complex data structures such as xml, url and relational databases (e.g., db2, Oracle, MySQL). Surprisingly, it has not seen wide application in the earth sciences. A number of case studies providing examples of geoscience data processing will benefit both the academia and industry, very few geoscience applications are currently reported and these are dominantly in geoinformatics. In particular, the Energy and Mineral Exploration sectors, which make extensive use of Exploratory Data Analysis, Machine Learning (ML) and Data Mining (DM) software for data classification, pattern recognition and predictive modelling, will benefit significantly from KNIME. In contrast to other predictive analytics platforms (e.g., Orange, R, Rapid-Miner, Scikit-learn), what makes KNIME particularly appealing to geoscience applications is its ability to integrate different programming languages in the same workflow environment, some of them like the statistical software R or Matlab are well known in the geoscience community. KNIME is supported by an extensive community of users and developers. Since KNIME is built on top of Eclipse it shares the benefit of a plugin architecture that makes it easily extensible, many custom-built nodes are available and easily accessible through the Community Contributions area. © 2013 IEEE.</t>
  </si>
  <si>
    <t>10.1109/MGRS.2015.2496160</t>
  </si>
  <si>
    <t>https://www.scopus.com/inward/record.uri?eid=2-s2.0-84963857255&amp;doi=10.1109%2fMGRS.2015.2496160&amp;partnerID=40&amp;md5=13aa41317fae52459663eadc17e6f94c</t>
  </si>
  <si>
    <t>Department of Earth Sciences, University of Western Ontario, 1151 Richmond St, London, ON  N6A5B7, Canada</t>
  </si>
  <si>
    <t>Application programs;  Data mining;  Geology;  Learning systems;  MATLAB;  Mineral exploration;  Miners;  Object oriented programming;  Open source software;  Open systems;  Pattern recognition, Complex data structures;  Computational environments;  Exploratory data analysis;  Geoscience applications;  GNU general public license;  Interactive data analysis;  Open-source solutions;  Plug-in architectures, Predictive analytics</t>
  </si>
  <si>
    <t>Urbane: A 3D framework to support data driven decision making in urban development</t>
  </si>
  <si>
    <t>Ferreira, N. and Lage, M. and Doraiswamy, H. and Vo, H. and Wilson, L. and Werner, H. and Park, M. and Silva, C.</t>
  </si>
  <si>
    <t>2015 IEEE Conference on Visual Analytics Science and Technology, VAST 2015 - Proceedings</t>
  </si>
  <si>
    <t>Architects working with developers and city planners typically rely on experience, precedent and data analyzed in isolation when making decisions that impact the character of a city. These decisions are critical in enabling vibrant, sustainable environments but must also negotiate a range of complex political and social forces. This requires those shaping the built environment to balance maximizing the value of a new development with its impact on the character of a neighborhood. As a result architects are focused on two issues throughout the decision making process: a) what defines the character of a neighborhood? and b) how will a new development change its neighborhood? In the first, character can be influenced by a variety of factors and understanding the interplay between diverse data sets is crucial; including safety, transportation access, school quality and access to entertainment. In the second, the impact of a new development is measured, for example, by how it impacts the view from the buildings that surround it. In this paper, we work in collaboration with architects to design Urbane, a 3-dimensional multi-resolution framework that enables a data-driven approach for decision making in the design of new urban development. This is accomplished by integrating multiple data layers and impact analysis techniques facilitating architects to explore and assess the effect of these attributes on the character and value of a neighborhood. Several of these data layers, as well as impact analysis, involve working in 3-dimensions and operating in real time. Efficient computation and visualization is accomplished through the use of techniques from computer graphics. We demonstrate the effectiveness of Urbane through a case study of development in Manhattan depicting how a data-driven understanding of the value and impact of speculative buildings can benefit the design-development process between architects, planners and developers. © 2015 IEEE.</t>
  </si>
  <si>
    <t>10.1109/VAST.2015.7347636</t>
  </si>
  <si>
    <t>https://www.scopus.com/inward/record.uri?eid=2-s2.0-84962882045&amp;doi=10.1109%2fVAST.2015.7347636&amp;partnerID=40&amp;md5=a5215529365fb57d0d16512d951ba875</t>
  </si>
  <si>
    <t>New York University, United States; Universidade Federal Fluminense, Brazil; Kohn Pedersen Fox Asso. PC, United States</t>
  </si>
  <si>
    <t>architecture;  city development;  GIS;  impact analysis;  Urban data analysis;  visual analytics</t>
  </si>
  <si>
    <t>Architecture;  Computer graphics;  Decision making;  Geographic information systems;  Graphical user interfaces;  Planning;  Visualization, city development;  Data driven decision;  Data-driven approach;  Decision making process;  Efficient computation;  Impact analysis;  Sustainable environment;  Visual analytics, Urban growth</t>
  </si>
  <si>
    <t>Use of analytics to improve student behavior and performance in an online course implementation</t>
  </si>
  <si>
    <t>C. T. M. {Cacatian} and M. R. C. {Francisco} and A. J. T. {Jamandra} and K. J. C. {Manabat} and J. D. L. {Caro}</t>
  </si>
  <si>
    <t>This paper discusses the usage of learning analytics as a tool to enhance teaching methods. To achieve this, we will provide visual representations on the different teaching methods used and their relation to the performance of the students. We will also show possible relationships between the learning analytics and the student behavior and performance in the course, and the importance of data analytics in open online course implementations. In addition, the methods applied are explained. The system is implemented and run on existing data sets from MITx and HarvardX.</t>
  </si>
  <si>
    <t>10.1109/IISA.2015.7388117</t>
  </si>
  <si>
    <t>computer aided instruction;data analysis;educational courses;teaching;student behavior;online course implementation;learning analytics;teaching methods;visual representations;data analytics;open online course;MITx;HarvardX;Education;Data analysis;Computer architecture;Analytical models;Computational modeling;Monitoring;Collaboration;MOOCs;learning analytics;OpenEdX</t>
  </si>
  <si>
    <t>Bernstein, William Z. and Ramanujan, Devarajan and Kulkarni, DevadattaM. and Tew, Jeffrey and Elmqvist, Niklas and Zhao, Fu and Ramani, Karthik</t>
  </si>
  <si>
    <t>JOURNAL OF MECHANICAL DESIGN</t>
  </si>
  <si>
    <t>137</t>
  </si>
  <si>
    <t>In this paper, we present a novel visualization framework for product
and supply chain metadata in the context of redesign-related decision
scenarios. Our framework is based on the idea of overlaying
product-related metadata onto the interactive graph representations of a
supply chain and its associated product architecture. By coupling
environmental data with graph-based visualizations of product
architecture, our framework provides a novel decision platform for
expert designers. Here, the user can balance the advantages of a
redesign opportunity and manage the associated risk on the product and
supply chain. For demonstration, we present ViSER, an interactive
visualization tool that provides an interface consisting of different
mutually coordinated views providing multiple perspectives on a
particular supply chain presentation. To explore the utility of ViSER, we conduct a domain expert exploration using a case study of peripheral
computer equipment. Results indicate that ViSER enables new affordances
within the decision making process for supply chain redesign.</t>
  </si>
  <si>
    <t>10.1115/1.4031293</t>
  </si>
  <si>
    <t>Bernstein, WZ (Reprint Author), Purdue Univ, Sch Mech Engn, W Lafayette, IN 47907 USA.Bernstein, William Z.; Ramanujan, Devarajan, Purdue Univ, Sch Mech Engn, W Lafayette, IN 47907 USA.Kulkarni, Devadatta M.; Tew, Jeffrey, Tata Consultancy Serv, Cincinnati Innovat Lab, Milford, OH 45150 USA.Elmqvist, Niklas, Univ Maryland, Coll Informat Studies, College Pk, MD 20742 USA.Zhao, Fu, Purdue Univ, Sch Mech Engn, Div Environm \&amp; Ecol Engn, W Lafayette, IN 47907 USA.Ramani, Karthik, Purdue Univ, S</t>
  </si>
  <si>
    <t>sustainable design; visual analytics; LCA interpretation; supply chaindesign</t>
  </si>
  <si>
    <t>ASME</t>
  </si>
  <si>
    <t>Peng, Shangfu and Samet, Hanan</t>
  </si>
  <si>
    <t>Spatial analytical queries on road networks typically perform hundreds of thousands to several millions of shortest distance computations in the process of producing results. These queries require architectures that can compute a large number of network distances. Two architectures are evaluated on a variety of spatial analytical queries on road networks. The first architecture is a widely used hybrid architecture that uses a database to store spatial datasets, a road network distance computing module, and an analysis tool to tie them together into a single query processing pipeline. The second architecture uses of a distance oracle representation of a road network. This architecture stores the spatial datasets and the distance oracle inside the database, and the query processing is completely handled by the database. A detailed evaluation of the two architectures for a variety of analytical query processing tasks such as region, KNN, distance matrix and trajectory queries is presented and the lessons learned are discussed.</t>
  </si>
  <si>
    <t>10.1145/2820783.2820806</t>
  </si>
  <si>
    <t>http://doi.acm.org/10.1145/2820783.2820806</t>
  </si>
  <si>
    <t>distance oracle, road network, spatial analytical query, system architecture</t>
  </si>
  <si>
    <t>Shi, Juwei and Qiu, Yunjie and Minhas, Umar Farooq and Jiao, Limei and Wang, Chen and Reinwald, Berthold and Özcan, Fatma</t>
  </si>
  <si>
    <t>MapReduce and Spark are two very popular open source cluster computing frameworks for large scale data analytics. These frameworks hide the complexity of task parallelism and fault-tolerance, by exposing a simple programming API to users. In this paper, we evaluate the major architectural components in MapReduce and Spark frameworks including: shuffle, execution model, and caching, by using a set of important analytic workloads. To conduct a detailed analysis, we developed two profiling tools: (1) We correlate the task execution plan with the resource utilization for both MapReduce and Spark, and visually present this correlation; (2) We provide a break-down of the task execution time for in-depth analysis. Through detailed experiments, we quantify the performance differences between MapReduce and Spark. Furthermore, we attribute these performance differences to different components which are architected differently in the two frameworks. We further expose the source of these performance differences by using a set of micro-benchmark experiments. Overall, our experiments show that Spark is about 2.5x, 5x, and 5x faster than MapReduce, for Word Count, k-means, and PageRank, respectively. The main causes of these speedups are the efficiency of the hash-based aggregation component for combine, as well as reduced CPU and disk overheads due to RDD caching in Spark. An exception to this is the Sort workload, for which MapReduce is 2x faster than Spark. We show that MapReduce's execution model is more efficient for shuffling data than Spark, thus making Sort run faster on MapReduce.</t>
  </si>
  <si>
    <t>10.14778/2831360.2831365</t>
  </si>
  <si>
    <t>https://doi.org/10.14778/2831360.2831365</t>
  </si>
  <si>
    <t>von Rüden, Laura and Hermanns, Marc-André and Behrisch, Michael and Keim, Daniel and Mohr, Bernd and Wolf, Felix</t>
  </si>
  <si>
    <t>Performance-analysis tools are indispensable for understanding and optimizing the behavior of parallel programs running on increasingly powerful supercomputers. However, with size and complexity of hardware and software on the rise, performance data sets are becoming so voluminous that their analysis poses serious challenges. In particular, the search space that must be traversed and the number of individual performance views that must be explored to identify phenomena of interest becomes too large. To mitigate this problem, we use visual analytics. Specifically, we accelerate the analysis of performance profiles by automatically identifying (1) relevant and (2) similar data subsets and their performance views. We focus on views of the virtual-process topology, showing that their relevance can be well captured with visual-quality metrics and that they can be further assigned to topical groups according to their visual features. A case study demonstrates that our approach helps reduce the search space by up to 80%.</t>
  </si>
  <si>
    <t>10.1145/2835238.2835242</t>
  </si>
  <si>
    <t>http://doi.acm.org/10.1145/2835238.2835242</t>
  </si>
  <si>
    <t>Ziabari, Amir Kavyan and Ubal, Rafael and Schaa, Dana and Kaeli, David</t>
  </si>
  <si>
    <t>Evaluating the performance of parallel and heterogeneous programs and architectures can be challenging. An emulator or simulator can be used to aid the programmer. To provide guidance and feedback to the programmer, the simulator needs to present traces, reports, and debugging information in a coherent and unambiguous format. Although these outputs contain a lot of detailed information relative to the logical and physical transactions about the execution, they are usually extremely large and hard to analyze. What is needed is an interface into the simulator that can help programmers and architects shift through this myriad of data. In this contribution, we describe the M2S-Visual trace-driven visualization tool, a complementary addition to Multi2sim (M2S) heterogeneous system simulator. M2S-Visual provides a graphical representation of parallel program execution on the simulator. M2S is an established simulator, designed with an emphasis on simulating the execution of parallel applications on graphics processing units, and provides a number of instrumentation capabilities that enable research in architecture exploration and application characterization. This visualization framework, added to Multi2sim, aims to complement (and potentially replace) text-based statistical profiling, enabling the user to better learn and understand each software transaction executed on the simulated hardware. While M2S supports emulation of both OpenCL and CUDA programs, our visualization framework presently only supports OpenCL execution. M2S supports execution on both CPUs (X86, ARM and MIPS) and GPUs (AMD Evergreen and Southern Islands, and NVIDIA Fermi and Kepler), but presently only supports detailed visualization on a multicore X86 CPU and AMD Evergreen and Southern Islands GPUs. Besides supporting OpenCL programming and debugging, an additional goal is to deliver a reliable product for teaching the details of parallel programming execution on heterogeneous systems. Given the move to many-core architectures in the industry, this toolset is timely and addresses a growing gap in our educational infrastructure. The tool is also designed to support the research community, providing analysis of performance bottlenecks of OpenCL programs. We also incorporated the option to produce visualization graphs which provide deeper insight into application performance and hardware resource utilization.</t>
  </si>
  <si>
    <t>10.1145/2795122.2795125</t>
  </si>
  <si>
    <t>http://doi.acm.org/10.1145/2795122.2795125</t>
  </si>
  <si>
    <t>cycle-based simulation, heterogeneous systems, trace-driven visualization</t>
  </si>
  <si>
    <t>Simulador.</t>
  </si>
  <si>
    <t>Sjobergh, J. and Li, X. and Goebel, R. and Tanaka, Y.</t>
  </si>
  <si>
    <t>Modern geo-position system (GPS) enabled smart phones are generating an increasing volume of information about their users, including geo-located search, movement, and transaction data. While this kind of data is increasingly rich and offers many grand opportunities to identify patterns and predict behaviour of groups and individuals, it is not immediately obvious how to develop a framework for extracting plausible inferences from these data. In our case, we have access to a large volume (more than half a billion individual records) of real user data from the Point smart phone application, and we have developed a generic and layered system architecture to incrementally find aggregate items of interest within that data. 'Interest' is based on the semantics of the data, so include time and space correlations, e.g., Are people searching for dinner and a movie, distributions of usage patterns and platforms, e.g., Geographic distribution of Android, Apple, and Black-Berry users, and clustering to identify interesting and relatively complex search and movement patterns, e.g., Consumer trajectories from key word searches. Our integration of visualization tools is thus guided top-down, by semantic concepts in the application domain, rather than by bottom-up tool development. Our presentation here is preliminary in that we provide sketches of case-studies that demonstrate an application specific integration of the three major components of modern visual analytics: visualization, analytics, and interaction (VAI). Our case-study sketches show how an interactive system for visual data exploration can be used to alternate between exploratory search - looking for ideas and new hypothesis in data - and explanatory search - looking for evidence to support a hypothesis. While we have not yet formulated experiments to directly measure the cognitive efficacy of our experimental system, we believe that our semantically-driven VAI workflows and the integration of visual methods and interaction provides some useful ideas about how to extend current frameworks for visual analytics systems. © 2015 IEEE.</t>
  </si>
  <si>
    <t>10.1109/iV.2015.60</t>
  </si>
  <si>
    <t>https://www.scopus.com/inward/record.uri?eid=2-s2.0-84958547469&amp;doi=10.1109%2fiV.2015.60&amp;partnerID=40&amp;md5=480777b831d8b72d693c0684b4147289</t>
  </si>
  <si>
    <t>Meme Media Lab, Hokkaido University, Sapporo, Japan, Alberta Innovates Centre for Machine Learning, University of Alberta, Edmonton, Canada</t>
  </si>
  <si>
    <t>Analytics;  Geo-located search;  Interaction;  Visualization</t>
  </si>
  <si>
    <t>Cognitive systems;  Computer graphics;  Data visualization;  Enterprise resource management;  Flow visualization;  Geographical distribution;  Integration;  Semantics;  Smartphones;  Space platforms;  Telephone sets;  Visualization, Analytics;  Application specific;  Geo-located search;  Interaction;  Layered system architecture;  Smart-phone applications;  Visual analytics systems;  Visual data exploration, Search engines</t>
  </si>
  <si>
    <t>J. {Sjöbergh} and X. {Li} and R. {Goebel} and Y. {Tanaka}</t>
  </si>
  <si>
    <t>Modern geo-position system (GPS) enabled smart phones are generating an increasing volume of information about their users, including geo-located search, movement, and transaction data. While this kind of data is increasingly rich and offers many grand opportunities to identify patterns and predict behaviour of groups and individuals, it is not immediately obvious how to develop a framework for extracting plausible inferences from these data. In our case, we have access to a large volume (more than half a billion individual records) of real user data from the Point smart phone application, and we have developed a generic and layered system architecture to incrementally find aggregate items of interest within that data. "Interest" is based on the semantics of the data, so include time and space correlations, e.g., Are people searching for dinner and a movie, distributions of usage patterns and platforms, e.g., Geographic distribution of Android, Apple, and Black-Berry users, and clustering to identify interesting and relatively complex search and movement patterns, e.g., Consumer trajectories from key word searches. Our integration of visualization tools is thus guided top-down, by semantic concepts in the application domain, rather than by bottom-up tool development. Our presentation here is preliminary in that we provide sketches of case-studies that demonstrate an application specific integration of the three major components of modern visual analytics: visualization, analytics, and interaction (VAI). Our case-study sketches show how an interactive system for visual data exploration can be used to alternate between exploratory search -- looking for ideas and new hypothesis in data -- and explanatory search -- looking for evidence to support a hypothesis. While we have not yet formulated experiments to directly measure the cognitive efficacy of our experimental system, we believe that our semantically-driven VAI workflows and the integration of visual methods and interaction provides some useful ideas about how to extend current frameworks for visual analytics systems.</t>
  </si>
  <si>
    <t>Android (operating system);data visualisation;geographic information systems;Global Positioning System;smart phones;workflow management software;visualization-analytics-interaction workflow framework;exploratory and explanatory search;geolocated search data;meme media digital dashboard;geoposition system;GPS enabled smart phone;transaction data;Point smart phone application;layered system architecture;geographic distribution;Android;Apple;Black-Berry user;complex search;movement pattern;consumer</t>
  </si>
  <si>
    <t>C. J. {Zimmerman} and H. T. W. J. {Wessels} and R. {Vatrapu}</t>
  </si>
  <si>
    <t>Insufficient data visualization in current social media tools is hampering opportunities to make effective meaning and take decisive action from social data. This paper presents the technical architecture of a prototype tool for Social Business Intelligence (SBI) under development. Adopting an Action Design Research approach, the goal of the 'Social Newsroom' is to provide practitioners with user interfaces for leveraging such affordances. The construction of specific interfaces is detailed including monitoring dashboards and insights pillars for visual analytics.</t>
  </si>
  <si>
    <t>10.1109/EDOCW.2015.20</t>
  </si>
  <si>
    <t>competitive intelligence;data analysis;data visualisation;marketing;social networking (online);text analysis;social newsroom;visual analytics;social business intelligence;data visualization;social media tools;decisive action;social data;SBI;action design research approach;user interface;monitoring dashboard;social graph analytics;social text analytics;social media marketing;Media;Business;Prototypes;Monitoring;Facebook;Databases;Real-time systems;Social Business;Data Science;Visual Analytics</t>
  </si>
  <si>
    <t>Zimmerman, C.J. and Wessels, H.T.W.J. and Vatrapu, R.</t>
  </si>
  <si>
    <t>Proceedings of the 2015 IEEE 19th International Enterprise Distributed Object Computing Conference Workshops and Demonstrations, EDOCW 2015</t>
  </si>
  <si>
    <t>Insufficient data visualization in current social media tools is hampering opportunities to make effective meaning and take decisive action from social data. This paper presents the technical architecture of a prototype tool for Social Business Intelligence (SBI) under development. Adopting an Action Design Research approach, the goal of the 'Social Newsroom' is to provide practitioners with user interfaces for leveraging such affordances. The construction of specific interfaces is detailed including monitoring dashboards and insights pillars for visual analytics. © 2015 IEEE.</t>
  </si>
  <si>
    <t>https://www.scopus.com/inward/record.uri?eid=2-s2.0-84964649237&amp;doi=10.1109%2fEDOCW.2015.20&amp;partnerID=40&amp;md5=a37b7b06431feb370c156efd7f799f07</t>
  </si>
  <si>
    <t>Computational Social Science Laboratory, Department of IT Management, Copenhagen Business School, Denmark; Mindjumpers ApS, Kristianiagade 8, Copenhagen Ø, 2100, Denmark; Mobile Technology Laboratory, Faculty of Technology, Westerdals Olso School of ACT, Norway</t>
  </si>
  <si>
    <t>Affordances;  Business intelligence;  Data science;  Social business;  Social media analytics;  Visual analytics</t>
  </si>
  <si>
    <t>Competitive intelligence;  Information analysis;  Social networking (online);  User interfaces;  Visualization, Affordances;  Data science;  Social business;  Social media analytics;  Visual analytics, Data visualization</t>
  </si>
  <si>
    <t>Artigo de arquitetura.</t>
  </si>
  <si>
    <t>Schmauder, H. and Burch, M. and Müller, C. and Weiskopf, D.</t>
  </si>
  <si>
    <t>2015 Big Data Visual Analytics, BDVA 2015</t>
  </si>
  <si>
    <t>Large-scale high-resolution displays are becoming increasingly available and have thus been the target of recent research. Such systems are usually driven by a graphics cluster, making software development a tedious endeavor; this might be the reason why it is uncommon to use them for interactive information visualization and visual analytics. However, this application area can particularly benefit from a large number of pixels. Therefore, we investigate distributed GPU-based rendering for visual analytics on a multi-tile large-scale display offering high resolution. We discuss conceptual differences and commonalities between information and scientific visualization on high-resolution displays. The requirements of high-resolution information visualization result in design choices for a software architecture for distributed GPU rendering. We illustrate our system for the example of a fractal tree visualization technique and report on performance characteristics and other experiences. © 2015 IEEE.</t>
  </si>
  <si>
    <t>10.1109/BDVA.2015.7314291</t>
  </si>
  <si>
    <t>https://www.scopus.com/inward/record.uri?eid=2-s2.0-84962295546&amp;doi=10.1109%2fBDVA.2015.7314291&amp;partnerID=40&amp;md5=b9625fabcb12c083cedc453d24f27edf</t>
  </si>
  <si>
    <t>Visualization Research Center, University of Stuttgart, Stuttgart, Germany</t>
  </si>
  <si>
    <t>Big data;  Computer graphics;  Information analysis;  Information science;  Information systems;  Rendering (computer graphics);  Software design, GPU-based rendering;  High resolution display;  Information and scientific visualization;  Information visualization;  Interactive information visualization;  Large-scale displays;  Performance characteristics;  Recent researches, Visualization</t>
  </si>
  <si>
    <t>H. {Schmauder} and M. {Burch} and C. {Muller} and D. {Weiskopf}</t>
  </si>
  <si>
    <t>Large-scale high-resolution displays are becoming increasingly available and have thus been the target of recent research. Such systems are usually driven by a graphics cluster, making software development a tedious endeavor; this might be the reason why it is uncommon to use them for interactive information visualization and visual analytics. However, this application area can particularly benefit from a large number of pixels. Therefore, we investigate distributed GPU-based rendering for visual analytics on a multi-tile large-scale display offering high resolution. We discuss conceptual differences and commonalities between information and scientific visualization on high-resolution displays. The requirements of high-resolution information visualization result in design choices for a software architecture for distributed GPU rendering. We illustrate our system for the example of a fractal tree visualization technique and report on performance characteristics and other experiences.</t>
  </si>
  <si>
    <t>data visualisation;fractals;graphics processing units;image resolution;pattern clustering;rendering (computer graphics);distributed visual analytics;large-scale high-resolution displays;graphics cluster;software development;interactive information visualization;visual analytics;distributed GPU-based rendering;multitile large-scale display;information visualization;scientific visualization;high-resolution information visualization;software architecture;fractal tree visualization technique;perform</t>
  </si>
  <si>
    <t>Smiley, Karen and Schmidt, Werner and Dagnino, Aldo</t>
  </si>
  <si>
    <t>This paper focuses on an industrial experience with software product lines of analytics-enabled solutions, specifically the evolution of the software product line architecture for a Subject Matter Expert Workbench toolset which supports analytic plugins for multiple software product lines. As context, the toolset product line was intended for integration of expert knowledge into a family of industrial asset health applications at runtime. The toolset architecture is now being evolved to build and manage plugins for multiple Industrial Analytics solutions (software systems and services) beyond asset health. This evolution is driving changes in the desired architecture qualities of the toolset; widening the stakeholder pool and influencing priorities; affecting the architecture tradeoffs and decisions; and triggering updates to the product line architecture, the guidance for applying it, and the current prototype of the toolset. We describe our experiences in handling this evolution, assess lessons learned, and discuss potential relevance to other product line scenarios.</t>
  </si>
  <si>
    <t>10.1145/2791060.2791106</t>
  </si>
  <si>
    <t>http://doi.acm.org/10.1145/2791060.2791106</t>
  </si>
  <si>
    <t>asset health, extensibility, industrial analytics, interoperability, knowledge, performance, reusability, software product line</t>
  </si>
  <si>
    <t>P. {Andriani} and L. {Briguglio} and L. {Lombardo} and M. {Nigrelli} and D. {Pellegrino} and J. S. {Torres} and A. {Voulkidis}</t>
  </si>
  <si>
    <t>This paper presents an energy marketplace pilot application, built on top of FIWARE technologies; it represents a result of a use case developed in the context of the FINESCE project which is part of the FI-PPP programme. The application allows the different stakeholders involved in the energy value chain to boost their proactiveness in operational decision-making. Specifically, it allows stakeholders' strategies to be flexibly adjusted and grid issues to be easily identified by taking advantage of suitable predictive views into the future. A conceptual architecture has been designed and a technological stack has been chosen amongst relevant FIWARE GEs. The resulting system i) acquires data from different external sources, ii) compares incoming streams of events (e.g. weather forecast information, consumption/production measurements) against pre-defined patterns in order to detect issues, iii) stores and processes the acquired data, iv) analyses historical data series and v) makes the results accessible through a visual analytics tool.</t>
  </si>
  <si>
    <t>10.1109/eCHALLENGES.2015.7440972</t>
  </si>
  <si>
    <t>decision making;Internet;organisational aspects;power engineering computing;power markets;FIWARE generic enablers;energy marketplace;FINESCE project;FI-PPP programme;operational decision-making;Future Internet Public-Private Partnership programme;Computer architecture;Stakeholders;Cloud computing;Context;Meteorology;Load management</t>
  </si>
  <si>
    <t>K. {Madhavan} and D. F. {Mejia} and H. {Xian} and L. K. {Zentner} and V. A. {Farnsworth} and S. {Samek} and G. {Klimeck}</t>
  </si>
  <si>
    <t>Cyber-environments have become increasingly popular in disseminating scientific and educational resources. One of the primary methodologies for evaluating the scholarly impact of cyber-environment is through bibliometric and scientometrics analyses of publication and citation data. However, it is often difficult to create a workflow and software environment that can address this problem in serious ways. This article presents the software architecture for creating a web-based interface for managing citations and demonstrating visually the scholarly impact of a cyber-environment - nanoHUB.org, which has served over 310,000 users worldwide in just the last 12 months.</t>
  </si>
  <si>
    <t>citation analysis;computer aided instruction;information dissemination;interactive systems;natural sciences computing;software architecture;Web services;interactive analytic system;scholarly impact;E-science Cyber environment;educational resource dissemination;scientific resource dissemination;bibliometric analysis;scientometrics analyses;citation data;publication data;software architecture;Web-based interface;Metadata;Citation analysis;Data visualization;Databases;Visual analytics;Software;Bibl</t>
  </si>
  <si>
    <t>Madhavan, Krishna and Mejia, Daniel F. and Xian, Hanjun and Zentner, Lynn K. and Farnsworth, Victoria A. and Samek, Swaroop and Klimeck, Gerhard</t>
  </si>
  <si>
    <t>Cyber-environments have become increasingly popular in disseminating
scientific and educational resources. One of the primary methodologies
for evaluating the scholarly impact of a cyber-environment is through
bibliometric and scientometrics analyses of publication and citation
data. However, it is often difficult to create a workflow and software
environment that can address this problem in serious ways. This article
presents the software architecture for creating a web-based interface
for managing citations and demonstrating visually the scholarly impact
of a cyber-environment nanoHUB.org, which has served over 310,000 users
worldwide in just the last 12 months.</t>
  </si>
  <si>
    <t>Madhavan, K (Reprint Author), Purdue Univ, Network Computat Nanotechnol, W Lafayette, IN 47907 USA.Madhavan, Krishna; Mejia, Daniel F.; Xian, Hanjun; Zentner, Lynn K.; Farnsworth, Victoria A.; Samek, Swaroop; Klimeck, Gerhard, Purdue Univ, Network Computat Nanotechnol, W Lafayette, IN 47907 USA.</t>
  </si>
  <si>
    <t>Bibliometrics; Cyber-environment; Visual analytics; Big data; Datamining; Studying impact; Research evaluation</t>
  </si>
  <si>
    <t>K. {Alonso} and D. {Espinoza-Molina} and M. {Datcu}</t>
  </si>
  <si>
    <t>In this paper we present the LUCAS Visual Browser system, a tool for land cover visual analytics. The system implements different web technologies in a multilayer server-client architecture in order to allow the user to visually analyse land cover heterogeneous information. The information manage is composed of EO multispectral and SAR products along with the multitemporal in situ LUCAS surveys. The fusion of these data provides a very useful information during the EO scene interpretation process. Furthermore, the system offers interactive tools for the detection of optimal datasets for EO multi-temporal image change detection, providing at the same time ground truth points for both, human and machine analysis.</t>
  </si>
  <si>
    <t>data visualisation;geophysics computing;land cover;online front-ends;remote sensing by radar;sensor fusion;machine analysis;EO multitemporal image change detection;EO scene interpretation process;data fusion;LUCAS survey;SAR product;EO multispectral product;multilayer server-client architecture;Web technologies;LUCAS visual browser system;land cover visual analytics;Browsers;Visualization;Servers;Bridges;Europe;Data visualization;Database systems;Big Data;Data Fusion;GIS;LUCAS;SAR</t>
  </si>
  <si>
    <t>Hecher, M. and Traxler, C. and Hesina, G. and Fuhrmann, A. and Fellner, D.</t>
  </si>
  <si>
    <t>IVAPP 2015 - 6th International Conference on Information Visualization Theory and Applications; VISIGRAPP, Proceedings</t>
  </si>
  <si>
    <t>This paper describes a new platform for geospatial data analysis. The main purpose is to explore new ways to visualize and interact with multidimensional satellite data and computed models from various Earth Observation missions. The new V-MANIP platform facilitates a multidimensional exploring approach that allows to view the same dataset in multiple viewers at the same time to efficiently find and explore interesting features within the shown data. The platform provides visual analytics capabilities including viewers for displaying 2D or 3D data representations, as well as for volumetric input data. Via a simple configuration file the system can be configured for different stakeholder use cases, by defining desired data sources and available viewer modules. The system architecture, which will be discussed in this paper in detail, uses Open Geospatial Consortium web service interfaces to allow an easy integration of new visualization modules. The implemented software is based on open source libraries and uses modern web technologies to provide a platform-independent, plugin-free user experience.</t>
  </si>
  <si>
    <t>https://www.scopus.com/inward/record.uri?eid=2-s2.0-84938814950&amp;partnerID=40&amp;md5=870eedcb203e03afc4e9a3bf7f2758e2</t>
  </si>
  <si>
    <t>Fraunhofer Austria, Visual Computing, Graz, Austria; VRVis, Zentrum für Virtual Reality und Visualisierung Forschungs-GmbH, Vienna, Austria; TU Graz, Institute of Computer Graphics and Knowledge Visualization(CGV), Graz, Austria; TU Darmstadt, Fraunhofer IGD, GRIS, Darmstadt, Germany</t>
  </si>
  <si>
    <t>Earth observation;  Geo-visualization;  OGC;  Visual analytics;  WebGL</t>
  </si>
  <si>
    <t>Information analysis;  Information science;  Information systems;  Observatories;  Open source software;  Open systems;  Social networking (online);  Visualization;  Web services;  Websites, Earth observations;  Geo visualizations;  OGC;  Visual analytics;  WebGL, Data visualization</t>
  </si>
  <si>
    <t>SciTePress</t>
  </si>
  <si>
    <t>Elmore, A. and Duggan, J. and Stonebraker, M. and Balazinska, M. and Cetintemel, U. and Gadepally, V. and Heer, J. and Howe, B. and Kepner, J. and Kraska, T. and Madden, S. and Maier, D. and Mattson, T. and Papadopoulos, S. and Parkhurst, J. and Tatbul, N. and Vartak, M. and Zdonik, S.</t>
  </si>
  <si>
    <t>This paper presents BigDAWG, a reference implementation of a new architecture for "Big Data" applications. Such applications not only call for large-scale analytics, but also for real-time streaming support, smaller analytics at interactive speeds, data visualization, and cross-storage-system queries. Guided by the principle that "one size does not fit all", we build on top of a variety of storage engines, each designed for a specialized use case. To illustrate the promise of this approach, we demonstrate its effectiveness on a hospital application using data from an intensive care unit (ICU). This complex application serves the needs of doctors and researchers and provides real-time support for streams of patient data. It showcases novel approaches for querying across multiple storage engines, data visualization, and scalable real-time analytics.</t>
  </si>
  <si>
    <t>10.14778/2824032.2824098</t>
  </si>
  <si>
    <t>http://dx.doi.org/10.14778/2824032.2824098</t>
  </si>
  <si>
    <t>D. {Talia}</t>
  </si>
  <si>
    <t>The amount of digital data is increasing beyond any previous estimation and data stores and sources are more and more pervasive and distributed. Professionals and scientists need advanced data analysis tools and services coupled with scalable architectures to support the extraction of useful information from big data repositories. Cloud computing systems offer an effective support for addressing both the computational and data storage needs of big data mining and parallel knowledge discovery applications. In fact, complex data mining tasks involve data- and compute-intensive algorithms that require large and efficient storage facilities together with high performance processors to get results in acceptable times. In this paper we introduce the topic and the main research issues. We discuss how to make knowledge discovery services scalable and present the Data Mining Cloud Framework designed for developing and executing distributed data analytics applications as workflows of services. In this environment we use data sets, analysis tools, data mining algorithms and knowledge models that are implemented as single services that can be combined through a visual programming interface in distributed workflows to be executed on Clouds. The main features of the programming interface are described and performance evaluation of knowledge discovery applications are reported.</t>
  </si>
  <si>
    <t>10.1109/ICSDM.2015.7298015</t>
  </si>
  <si>
    <t>Big Data;cloud computing;data analysis;data mining;information retrieval;visual programming;knowledge discovery services;big data mining;digital data;data analysis tools;scalable architectures;information extraction;big data repositories;cloud computing systems;parallel knowledge discovery applications;data-intensive algorithm;compute-intensive algorithm;storage facilities;high performance processors;data mining cloud framework;distributed data analytics applications;visual programming interface</t>
  </si>
  <si>
    <t>Klein, John and Gorton, Ian</t>
  </si>
  <si>
    <t>Big data systems are becoming pervasive. They are distributed systems that include redundant processing nodes, replicated storage, and frequently execute on a shared 'cloud' infrastructure. For these systems, design-time predictions are insufficient to assure runtime performance in production. This is due to the scale of the deployed system, the continually evolving workloads, and the unpredictable quality of service of the shared infrastructure. Consequently, a solution for addressing performance requirements needs sophisticated runtime observability and measurement. Observability gives real-time insights into a system's health and status, both at the system and application level, and provides historical data repositories for forensic analysis, capacity planning, and predictive analytics. Due to the scale and heterogeneity of big data systems, significant challenges exist in the design, customization and operations of observability capabilities. These challenges include economical creation and insertion of monitors into hundreds or thousands of computation and data nodes, efficient, low overhead collection and storage of measurements (which is itself a big data problem), and application-aware aggregation and visualization. In this paper we propose a reference architecture to address these challenges, which uses a model-driven engineering toolkit to generate architecture-aware monitors and application-specific visualizations.</t>
  </si>
  <si>
    <t>10.1145/2693561.2693563</t>
  </si>
  <si>
    <t>http://doi.acm.org/10.1145/2693561.2693563</t>
  </si>
  <si>
    <t>big data, model-driven engineering, observability</t>
  </si>
  <si>
    <t>Goel, Amit and Brun, Oddny and Montgomery, Michele M. and Kincaid, Peter J.</t>
  </si>
  <si>
    <t>In this paper we present a novel architecture for visulation of astrophysical accretion disk on HPC Clusters. Visulation is a portmanteau describing a coupled system where graphic visualization and computer simulation occur simultaneously. Accretion disk investigations are critical for advancing research in astrophysical phenomena such as star birth, stellar collisions and black-hole formation. However, there exists a lack of accelerated simulations and accelerated visulations of such simulations for accretion disks. Our ongoing research attempts to fulfil this gap by providing accelerated visulations. The reference architecture we present in this paper is being implemented in a modern simulator named AccretionSim, that performs numerical simulations and graphical visualizations for astrophysical accretion disk on HPC Clusters.</t>
  </si>
  <si>
    <t>http://dl.acm.org/citation.cfm?id=2874916.2874978</t>
  </si>
  <si>
    <t>AccretionSim, CUDA, HPC, MPI, OpenCL, OpenMPI, accretion disk simulation, accretion disk visualization, astrophysical accretion disk, high performance computing, visulation</t>
  </si>
  <si>
    <t>DATA 2015 - 4th International Conference on Data Management Technologies and Applications, Proceedings</t>
  </si>
  <si>
    <t>The proceedings contain 42 papers. The topics discussed include: finding maximal quasi-cliques containing a target vertex in a graph; a study on term weighting for text categorization: a novel supervised variant of tf.idf; a unifying polynomial model for efficient discovery of frequent itemsets; exploiting linked data towards the production of added-value business analytics and vice-versa; preserving prediction accuracy on incomplete data streams; extended techniques for flexible modeling and execution of data mashups; database evolution for software product lines; a visual technique to assess the quality of datasets - understanding the structure and detecting errors and missing values in open data CSV files; facts collection and verification efforts; database architectures: current state and development; and data quality assessment of company's maintenance reporting: a case study.</t>
  </si>
  <si>
    <t>https://www.scopus.com/inward/record.uri?eid=2-s2.0-84964940319&amp;partnerID=40&amp;md5=bac4ef55ce30eca5c09f5c5c57b2acf1</t>
  </si>
  <si>
    <t>Extreme Computational Photography</t>
  </si>
  <si>
    <t>Raskar, Ramesh</t>
  </si>
  <si>
    <t>The Camera Culture Group at the MIT Media Lab aims to create a new class of imaging platforms. This talk will discuss three tracks of research: femto photography, retinal imaging, and 3D displays. Femto Photography consists of femtosecond laser illumination, picosecond-accurate detectors and mathematical reconstruction techniques allowing researchers to visualize propagation of light. Direct recording of reflected or scattered light at such a frame rate with sufficient brightness is nearly impossible. Using an indirect 'stroboscopic' method that records millions of repeated measurements by careful scanning in time and viewpoints we can rearrange the data to create a 'movie' of a nanosecond long event. Femto photography and a new generation of nano-photography (using ToF cameras) allow powerful inference with computer vision in presence of scattering. EyeNetra is a mobile phone attachment that allows users to test their own eyesight. The device reveals corrective measures thus bringing vision to billions of people who would not have had access otherwise. Another project, eyeMITRA, is a mobile retinal imaging solution that brings retinal exams to the realm of routine care, by lowering the cost of the imaging device to a 10th of its current cost and integrating the device with image analysis software and predictive analytics. This provides early detection of Diabetic Retinopathy that can change the arc of growth of the world's largest cause of blindness. Finally the talk will describe novel lightfield cameras and lightfield displays that require a compressive optical architecture to deal with high bandwidth requirements of 4D signals</t>
  </si>
  <si>
    <t>10.1145/2807442.2814654</t>
  </si>
  <si>
    <t>http://doi.acm.org/10.1145/2807442.2814654</t>
  </si>
  <si>
    <t>Model-driven engineering for the social enterprise</t>
  </si>
  <si>
    <t>Grundy, John</t>
  </si>
  <si>
    <t>Model-driven engineering has gained popularity in recent years offering
a way to abstractly specify complex computational models and algorithms
and generate both configurations and code to achieve their realisation.
Often domain-specific languages are used as way to express these model
structures enabling end users to better specify their target system
needs. We have been applying MDE and Domain-Specific Visual Languages
(DSVLs) to the domain of big data analytics systems to better support
end users in realising solutions for the enterprise as well as
individual needs. In this talk I discuss key requirements of big data
social enterprise systems, including those for health, transport and
finance domains. I discuss approaches to utilising MDE and DSVLs to
achieve desired solutions, including interface and architectures. I
report on our and others progress to date and outline ways increasing
personal and social data from the emerging Internet of Things with
further transform this space.</t>
  </si>
  <si>
    <t>10.1109/EDOC.2015.16</t>
  </si>
  <si>
    <t>Grundy, J (Reprint Author), Swinburne Univ Technol, Sch Software \&amp; Elect Engn, Hawthorn, Vic 3122, Australia.Grundy, John, Swinburne Univ Technol, Sch Software \&amp; Elect Engn, Hawthorn, Vic 3122, Australia.</t>
  </si>
  <si>
    <t>Poster: ParkMaster: Leveraging Edge Computing in Visual Analytics</t>
  </si>
  <si>
    <t>Grassi, Giulio and Sammarco, Matteo and Bahl, Paramvir and Jamieson, Kyle and Pau, Giovanni</t>
  </si>
  <si>
    <t>http://doi.acm.org/10.1145/2789168.2795174</t>
  </si>
  <si>
    <t>cloudlet, crowdsourcing, design, edge computing, mobile sensors, vision computing</t>
  </si>
  <si>
    <t>9407</t>
  </si>
  <si>
    <t>The proceedings contain 31 papers. The topics discussed include: detection and recognition of road markings in panoramic images; topview stereo: combining vehicle-mounted wide-angle cameras to a distance sensor array; a machine learning approach for detecting cell phone usage; development of a portable bicycle/pedestrian monitoring system for safety enhancement; arbitrary object localization and tracking via multiple-camera surveillance system embedded in a parking garage; unsupervised classification and visual representation of situations in surveillance videos using slow feature analysis for situation retrieval applications; hierarchical video surveillance architecture: a chassis for video big data analytics and exploration; person identification from streaming surveillance video using mid-level features from joint action-pose distribution; and scene projection by non-linear transforms to a geo-referenced map for situational awareness.</t>
  </si>
  <si>
    <t>https://www.scopus.com/inward/record.uri?eid=2-s2.0-84925240830&amp;partnerID=40&amp;md5=a91aa5990c0387742b49b68ff90cf1e7</t>
  </si>
  <si>
    <t>Session 18 overview: SoCs for mobile vision, sensing, and communications: Energy-efficient digital subcommittee</t>
  </si>
  <si>
    <t>M. {Polley} and P. {Liang}</t>
  </si>
  <si>
    <t>SoCs presented in this session highlight recent energy-efficient architectures and design techniques enabling new capabilities to be added to power-sensitive systems. Machine vision processing brings object recognition and visual analytics for human-machine interfaces and vehicular applications. Smart multi-dimensional sensing systems achieve highest reported efficiency for monitoring humans and our environment. New video and communication processors demonstrate energy-efficient and cost-effective designs that implement the newest standards.</t>
  </si>
  <si>
    <t>10.1109/ISSCC.2015.7063057</t>
  </si>
  <si>
    <t>Forensically Discovering Simulation Feedback Knowledge from a Campus Energy Information System</t>
  </si>
  <si>
    <t>Miller, Clayton and Schlueter, Arno</t>
  </si>
  <si>
    <t>Simulation model calibration has been long identified as a key means of reconciling the consumption and efficiency characteristics of buildings. A key step in this process is the creation of the actual diversity factor profiles for occupancy and various energy end uses such as lighting, plug-loads, and HVAC. Creation of these model inputs is conventionally a tedious process of site surveys, interviews or temporary sensor installation. Sometimes measured energy data can be used to create these schedules, however there are many challenges, especially when the sensor network available is large or unorganized. This paper describes a process applying a series of knowledge discovery filters to screen data quality, weather sensitivity, and temporal breakouts from large nonresidential building performance datasets collected by building management and energy information systems (BMS/EIS). These screening techniques are used to qualify the desirability for calibrated model diversity schedule creation from a forensic perspective. A diurnal pattern filtering technique is then applied that automatically extracts frequent daily performance profiles, which can then be normalized and used as model inputs according to conventional industry techniques. The process is applied on a raw dataset of 389 power meter data streams collected for eight years from the EIS of a campus of 32 higher education buildings. The results are discussed in the context of time and effort savings for creating urban and building scale simulation model inputs.</t>
  </si>
  <si>
    <t>http://dl.acm.org/citation.cfm?id=2873021.2873040</t>
  </si>
  <si>
    <t>diversity schedules, knowledge discovery, measured building performance, simulation feedback, temporal data mining, visual analytics</t>
  </si>
  <si>
    <t>Providing EA decision support for stakeholders by automated analyses</t>
  </si>
  <si>
    <t>Jugel, D. and Kehrer, S. and Schweda, C.M. and Zimmermann, A.</t>
  </si>
  <si>
    <t>244</t>
  </si>
  <si>
    <t>Enterprise architecture management (EAM) is a holistic approach to tackle the complex Business and IT architecture. The transformation of an organization's EA towards a strategy oriented system is a continuous task. Many stakeholders have to elaborate on various parts of the EA to reach the best decisions to shape the EA towards an optimized support of the organizations' capabilities. Since the real world is too complex, analyzing techniques are needed to detect optimization potentials and to get all information needed about an issue. In practice visualizations are commonly used to analyze EAs. However these visualizations are mostly static and do not provide analyses. In this article we combine analyzing techniques from literature and interactive visualizations to support stakeholders in EAdecision-making.</t>
  </si>
  <si>
    <t>https://www.scopus.com/inward/record.uri?eid=2-s2.0-84988799717&amp;partnerID=40&amp;md5=d7a47f1d00e9d54b7b414dd93df36c6a</t>
  </si>
  <si>
    <t>Reutlingen University, Herman Hollerith Zentrum, Germany; Rostock University, Germany</t>
  </si>
  <si>
    <t>Automated analyses;  Decision support;  Enterprise Architecture;  Visual analytics</t>
  </si>
  <si>
    <t>Visualization, Automated analysis;  Decision supports;  Enterprise Architecture;  Enterprise architecture managements;  Holistic approach;  Interactive visualizations;  Optimization potential;  Visual analytics, Decision support systems</t>
  </si>
  <si>
    <t>Visual structures for seeing cyber policy strategies</t>
  </si>
  <si>
    <t>J. {Stoll} and R. Z. {Bengez}</t>
  </si>
  <si>
    <t>In the pursuit of cyber security for organizations, there are tens of thousands of tools, guidelines, best practices, forensics, platforms, toolkits, diagnostics, and analytics available. However according to the Verizon 2014 Data Breach Report: “after analysing 10 years of data... organizations cannot keep up with cyber crime-and the bad guys are winning.” Although billions are expended worldwide on cyber security, organizations struggle with complexity, e.g., the NISTIR 7628 guidelines for cyber-physical systems are over 600 pages of text. And there is a lack of information visibility. Organizations must bridge the gap between technical cyber operations and the business/social priorities since both sides are essential for ensuring cyber security. Identifying visual structures for information synthesis could help reduce the complexity while increasing information visibility within organizations. This paper lays the foundation for investigating such visual structures by first identifying where current visual structures are succeeding or failing. To do this, we examined publicly available analyses related to three types of security issues: 1) epidemic, 2) cyber attacks on an industrial network, and 3) threat of terrorist attack. We found that existing visual structures are largely inadequate for reducing complexity and improving information visibility. However, based on our analysis, we identified a range of different visual structures, and their possible trade-offs/limitation is framing strategies for cyber policy. These structures form the basis of evolving visualization to support information synthesis for policy actions, which has rarely been done but is promising based on the efficacy of existing visualizations for cyber incident detection, attacks, and situation awareness.</t>
  </si>
  <si>
    <t>10.1109/CYCON.2015.7158474</t>
  </si>
  <si>
    <t>data visualisation;security of data;terrorism;visual structures;cyber policy strategies;cyber security;Verizon 2014 Data Breach Report;information visibility;information synthesis;terrorist attack;cyber incident detection;cyber attacks;situation awareness;Visualization;Organizations;Computer security;Complexity theory;Data visualization;Terrorism;cyber security policy;visualization;human-computer interaction;visual structures;organizations</t>
  </si>
  <si>
    <t>Visual-based Deep Learning for Clothing from Large Database</t>
  </si>
  <si>
    <t>Chen, Ju-Chin and Liu, Chao-Feng</t>
  </si>
  <si>
    <t>Huge benefits can be obtained by mining information from Big Data. Analyzing large volumes of consumption behavior data that are limited by conventional machine learning techniques and computational analysis becomes a critical problem as Big Data is examined. Furthermore, there is a need for powerful visual-based analytics tools when pictures have become a core content component on the Internet. Hence, in this study, we explore Deep Learning with convolutional neural networks with a goal of resolving clothing style classification and retrieval tasks. To reduce training complexity, transfer learning is incorporated by fine-tuning pre-trained models on large scale datasets. Furthermore, because the parameters are vast for any given deep net, one architecture inspired from Adaboost is designed to use multiple deep nets that are trained with a sub-dataset. Thus, the training time can be accelerated if each net is computed in one client node in a distributed computing environment. Moreover, to increase system flexibility, two architectures with multiple deep nets with two outputs are proposed for binary-class classification. Therefore, when new classes are added, no additional computation is needed for all training data. Experiments are performed to compare existing systems with hand-crafted features and conventional learning models. According to the results, the proposed system can provide significant improvements on three public clothing datasets for style classifications.</t>
  </si>
  <si>
    <t>http://doi.acm.org/10.1145/2818869.2818902</t>
  </si>
  <si>
    <t>Big Data Analytics, Clothing Image Retrieval, Convolution Neural Network, Deep Learning, Style Recognition</t>
  </si>
  <si>
    <t>Big data analytics: a literature review</t>
  </si>
  <si>
    <t>Chong, Dazhi and Shi, Hui</t>
  </si>
  <si>
    <t>JOURNAL OF MANAGEMENT ANALYTICS</t>
  </si>
  <si>
    <t>With more and more data generated, it has become a big challenge for
traditional architectures and infrastructures to process large amounts
of data within an acceptable time and resources. In order to efficiently
extract value from these data, organizations need to find new tools and
methods specialized for big data processing. For this reason, big data
analytics has become a key factor for companies to reveal hidden
information and achieve competitive advantages in the market. Currently, enormous publications of big data analytics make it difficult for
practitioners and researchers to find topics they are interested in and
track up to date. This paper aims to present an overview of big data
analytics' content, scope and findings as well as opportunities provided
by the application of big data analytics.</t>
  </si>
  <si>
    <t>10.1080/23270012.2015.1082449</t>
  </si>
  <si>
    <t>Chong, DZ (Reprint Author), Old Dominion Univ, Dept Informat Technol \&amp; Decis Sci, Norfolk, VA USA.Chong, Dazhi, Old Dominion Univ, Dept Informat Technol \&amp; Decis Sci, Norfolk, VA USA.Shi, Hui, Univ Southern Indiana, Dept Management \&amp; Informat Sci, Evansville, IN 47712 USA.</t>
  </si>
  <si>
    <t>big data analytics; programming model; storage; application</t>
  </si>
  <si>
    <t>A Vision for GPU-accelerated Parallel Computation on Geo-spatial Datasets</t>
  </si>
  <si>
    <t>Prasad, Sushil K. and McDermott, Michael and Puri, Satish and Shah, Dhara and Aghajarian, Danial and Shekhar, Shashi and Zhou, Xun</t>
  </si>
  <si>
    <t>SIGSPATIAL Special</t>
  </si>
  <si>
    <t>We summarize the need and present our vision for accelerating geo-spatial computations and analytics using a combination of shared and distributed memory parallel platforms, with general-purpose Graphics Processing Units (GPUs) with 100s to 1000s of processing cores in a single chip forming a key architecture to parallelize over. A GPU can yield one-to-two orders of magnitude speedups and will become increasingly more affordable and energy efficient due to mass marketing for gaming. We also survey the current landscape of representative geo-spatial problems and their parallel, GPU-based solutions.</t>
  </si>
  <si>
    <t>10.1145/2766196.2766200</t>
  </si>
  <si>
    <t>http://doi.acm.org/10.1145/2766196.2766200</t>
  </si>
  <si>
    <t>Big Data Analytics for Climate Change and Biodiversity in the EUBrazilCC Federated Cloud Infrastructure</t>
  </si>
  <si>
    <t>Fiore, Sandro and Mancini, Marco and Elia, Donatello and Nassisi, Paola and Brasileiro, Francisco Vilar and Blanquer, Ignacio</t>
  </si>
  <si>
    <t>The analysis of large volumes of data is key for knowledge discovery in several scientific domains such as climate, astrophysics, life sciences among others. It requires a large set of computational and storage resources, as well as flexible and efficient software solutions able to dynamically exploit the available infrastructure and address issues related to data volume, distribution, velocity and heterogeneity. This paper presents a data-driven and cloud-based use case implemented in the context of the EUBrazilCC project for the analysis of climate change and biodiversity data. The use case architecture and main components, as well as a Platform as a Service (PaaS) framework for big data analytics named PDAS, together with its elastic deployment in the EUBrazilCC federated cloud infrastructure are presented and discussed in detail.</t>
  </si>
  <si>
    <t>10.1145/2742854.2747282</t>
  </si>
  <si>
    <t>http://doi.acm.org/10.1145/2742854.2747282</t>
  </si>
  <si>
    <t>big data analytics, cloud computing, federated clouds, scientific data management</t>
  </si>
  <si>
    <t>The 3rd LAK Data Competition</t>
  </si>
  <si>
    <t>Drachsler, Hendrik and Dietze, Stefan and Herder, Eelco and d'Aquin, Mathieu and Taibi, Davide and Scheffel, Maren</t>
  </si>
  <si>
    <t>The LAK Data Challenge 2015 continues the research efforts of the previous data competitions in 2013 and 2014 by stimulating research on the evolving fields Learning Analytics (LA) and Educational Data Mining (EDM). Building on a series of activities of the LinkedUp project, the challenge aims to generate new insights and analysis on the LA &amp; EDM disciplines and is supported through the LAK Dataset - a unique corpus of LA &amp; EDM literature, exposed in structured and machine-readable formats.</t>
  </si>
  <si>
    <t>10.1145/2723576.2723641</t>
  </si>
  <si>
    <t>http://doi.acm.org/10.1145/2723576.2723641</t>
  </si>
  <si>
    <t>Transit: A Visual Analytical Model for Multithreaded Machines</t>
  </si>
  <si>
    <t>Li, Ang and Tay, Y.C. and Kumar, Akash and Corporaal, Henk</t>
  </si>
  <si>
    <t>With the extraordinary growth of cores and threads in today's multithreaded machines, analyzing and tuning the performance of such platforms becomes a challenging task. In this paper, we propose an intuitive and visualizable model for analyzing the performance of contemporary highly concurrent multithreaded machines. Based on flow balancing between service demand and service supply of the memory system, the model draws an intuitive figure to characterize machine state, identify bottlenecks and determine optimization directions. The tractability of the model is highlighted as it only requires two parameters from the workload. Our model achieves 90% and 83% prediction accuracy for computation throughput on Fermi and Kepler GPUs over the 16 applications from Rodinia benchmark.</t>
  </si>
  <si>
    <t>10.1145/2749246.2749265</t>
  </si>
  <si>
    <t>http://doi.acm.org/10.1145/2749246.2749265</t>
  </si>
  <si>
    <t>gpus, multithreaded machine, performance modeling, performance optimization</t>
  </si>
  <si>
    <t>A Handwriting Recognition System for the Classroom</t>
  </si>
  <si>
    <t>Gross, Eric and Wshah, Safwan and Simmons, Isaiah and Skinner, Gary</t>
  </si>
  <si>
    <t>The Xerox Ignite™ Educator Support System (henceforth referred to simply as Ignite™) is a data collection, analysis, and visualization workflow and software solution to assist K-12 educators. To illustrate, suppose a third-grade teacher wants to know how well her class has grasped a lesson on fractions. She would first scan her students' homework and/or exams into the Ignite system via a range of multifunctional input devices. Xerox Ignite™ reads, interprets, and analyzes the students' work in minutes. Then the teacher can select how to view the data by choosing from numerous reports. Examples are; an "at a glance" class summary that shows who needs extra help in what areas and who is ready to move on; a "context" report showing how each skill for each student is progressing over time; a grade-level performance report that helps third-grade teachers share best practices and cluster students into learning groups; and a student feedback report that tells each student what he/she needs to improve upon. Ignite™ intent is also to make it easier for districts to administer, score and evaluate content based on academic goals set for schools and students. The scanning and 'mark lifting' technology embedded into Ignite™ reduces the time needed to correct papers and frees time for the teacher to apply detailed insights to their day-to-day instruction tasks. Critical to this function is the automated reading of student marks, including handwriting, to enable the digitization of student performance at a detailed level. In this paper we present a system level description of the Ignite™ handwriting recognition module and describe the challenges and opportunities presented in an educational environment.</t>
  </si>
  <si>
    <t>10.1145/2723576.2723601</t>
  </si>
  <si>
    <t>http://doi.acm.org/10.1145/2723576.2723601</t>
  </si>
  <si>
    <t>Xerox Ignite\texttrademark, handwriting, intelligent character recognition, learning analytics</t>
  </si>
  <si>
    <t>Pattern, Cognition and Spatial Information Processing Representations ofthe Spatial Layout of Architectural Design with Spatial-SemanticAnalytics</t>
  </si>
  <si>
    <t>Liao, Kai and de Vries, Bauke and Kong, Jun and Zhang, Kang</t>
  </si>
  <si>
    <t>In this paper, we review and extend the idea of Alexander's ``pattern
language″, especially from the viewpoints of complexity theories, information systems, and human-computer interaction, to explore spatial
cognition-based design representations for ``intelligent and
adaptive/interactive environment″ in architecture and urban planning.
We propose a theoretic framework of design patterns ``with spatial
information processing″, and attempt to incorporate state-of-the-art
computational methods of information visualization/visual analytics into
the conventional CAAD approaches. Focused on the spatial-semantic
analytics, together with abstract syntactic pattern representation, by
using ``spatial-semantic aware″ graph grammar formalization, i.e., Spatial Graph Grammars (SGG), the relevant models, algorithms and tool
are proposed. We testify our theoretic framework and computational tool
VEGGIE (a Visual Environment of Graph Grammar Induction Engineering) by
using actual architectural design works (spatial layout exemplars of a
small office building and the three house projects by Frank Lloyd
Wright) as study cases, so as to demonstrate our proposed approach for
practical applications. The results are discussed and further research
is suggested.</t>
  </si>
  <si>
    <t>de Vries, B (Reprint Author), Eindhoven Univ Technol, POB 513, NL-5600 MB Eindhoven, Netherlands.Liao, Kai; de Vries, Bauke, Eindhoven Univ Technol, POB 513, NL-5600 MB Eindhoven, Netherlands.Kong, Jun, N Dakota State Univ, Fargo, ND 58105 USA.Zhang, Kang, Univ Texas Dallas, Dallas, TX 75230 USA.</t>
  </si>
  <si>
    <t>Pattern language; Complex adaptive systems; Spatial cognition; Designrepresentations; Spatial information processing; Artificialintelligence; Visual language; Spatial graph grammars (SGG);Spatial-semantic analytics</t>
  </si>
  <si>
    <t>Sjobergh, Jonas and Li, Xingkai and Goebel, Randy and Tanaka, Yuzuru</t>
  </si>
  <si>
    <t>Modern geo-position system (GPS) enabled smart phones are generating an
increasing volume of information about their users, including
geo-located search, movement, and transaction data. While this kind of
data is increasingly rich and offers many grand opportunities to
identify patterns and predict behaviour of groups and individuals, it is
not immediately obvious how to develop a framework for extracting
plausible inferences from these data. In our case, we have access to a
large volume (more than half a billion individual records) of real user
data from the Poynt smart phone application, and we have developed a
generic and layered system architecture to incrementally find aggregate
items of interest within that data. ``Interest″ is based on the
semantics of the data, so include time and space correlations, e.g., are
people searching for dinner and a movie; distributions of usage patterns
and platforms, e.g., geographic distribution of Android, Apple, and
Black-Berry users; and clustering to identify interesting and relatively
complex search and movement patterns, e.g., consumer trajectories from
key word searches.
Our integration of visualization tools is thus guided top-down, by
semantic concepts in the application domain, rather than by bottom-up
tool development. Our presentation here is preliminary in that we
provide sketches of case-studies that demonstrate an application
specific integration of the three major components of modern visual
analytics: visualization, analytics, and interaction (VAI).
Our case-study sketches show how an interactive system for visual data
exploration can be used to alternate between exploratory search -
looking for ideas and new hypothesis in data - and explanatory search -
looking for evidence to support a hypothesis. While we have not yet
formulated experiments to directly measure the cognitive efficacy of our
experimental system, we believe that our semantically-driven VAI
workflows and the integration of visual methods and interaction provides
some useful ideas about how to extend current frameworks for visual
analytics systems.</t>
  </si>
  <si>
    <t>Sjobergh, J (Reprint Author), Hokkaido Univ, Meme Media Lab, Sapporo, Hokkaido, Japan.Sjobergh, Jonas, Hokkaido Univ, Meme Media Lab, Sapporo, Hokkaido, Japan.Univ Alberta, Alberta Innovates Ctr Machine Learning, Edmonton, AB, Canada.</t>
  </si>
  <si>
    <t>Visualization; Analytics; Interaction; Geo-Located Search</t>
  </si>
  <si>
    <t>Sim, Hyogi and Kim, Youngjae and Vazhkudai, Sudharshan S. and Tiwari, Devesh and Anwar, Ali and Butt, Ali R. and Ramakrishnan, Lavanya</t>
  </si>
  <si>
    <t>The need for novel data analysis is urgent in the face of a data deluge from modern applications. Traditional approaches to data analysis incur significant data movement costs, moving data back and forth between the storage system and the processor. Emerging Active Flash devices enable processing on the flash, where the data already resides. An array of such Active Flash devices allows us to revisit how analysis workflows interact with storage systems. By seamlessly blending together the flash storage and data analysis, we create an analysis workflow-aware storage system, AnalyzeThis. Our guiding principle is that analysis-awareness be deeply ingrained in each and every layer of the storage, elevating data analyses as first-class citizens, and transforming AnalyzeThis into a potent analytics-aware appliance. We implement the AnalyzeThis storage system atop an emulation platform of the Active Flash array. Our results indicate that AnalyzeThis is viable, expediting workflow execution and minimizing data movement.</t>
  </si>
  <si>
    <t>10.1145/2807591.2807622</t>
  </si>
  <si>
    <t>http://doi.acm.org/10.1145/2807591.2807622</t>
  </si>
  <si>
    <t>data analytics, visualization \&amp;#38; storage</t>
  </si>
  <si>
    <t>Zimmerman, Christopher J. and Wessels, Henricus T. W. J. and Vatrapu, Ravi</t>
  </si>
  <si>
    <t>Insufficient data visualization in current social media tools is
hampering opportunities to make effective meaning and take decisive
action from social data. This paper presents the technical architecture
of a prototype tool for Social Business Intelligence (SBI) under
development. Adopting an Action Design Research approach, the goal of
the `Social Newsroom' is to provide practitioners with user interfaces
for leveraging such affordances. The construction of specific interfaces
is detailed including monitoring dashboards and insights pillars for
visual analytics.</t>
  </si>
  <si>
    <t>Zimmerman, CJ (Reprint Author), Copenhagen Business Sch, Dept IT Management, Computat Social Sci Lab, Frederiksberg, Denmark.Zimmerman, Christopher J.; Vatrapu, Ravi, Copenhagen Business Sch, Dept IT Management, Computat Social Sci Lab, Frederiksberg, Denmark.Zimmerman, Christopher J.; Wessels, Henricus T. W. J., Mindjumpers ApS, DK-2100 Copenhagen O, Denmark.Vatrapu, Ravi, Westerdals Olso Sch ACT, Fac Technol, Mobile Technol Lab, Oslo, Norway.</t>
  </si>
  <si>
    <t>Social Business; Data Science; Visual Analytics; Business Intelligence;Social Media Analytics; Affordances</t>
  </si>
  <si>
    <t>Zhang, Zhiyuan and Gotz, David and Perer, Adam</t>
  </si>
  <si>
    <t>Cohort analysis is a widely used technique for the investigation of risk
factors for groups of people. It is commonly employed to gain insights
about interesting subsets of a population in fields such as medicine, bioinformatics, and social science. The nature of these analyses is
evolving as larger collections of data about individuals become
available. Examples of emerging large-scale data sources include
electronic medical record systems and social network datasets. When
domain experts perform cohort analyses using such massive datasets, they
typically rely on a team of technologists to help manage and process the
data. This results in a slow and cumbersome analysis process in which
iterative exploration is difficult. To address this challenge, we are
exploring technologies designed to help domain experts work more
independently and more quickly. This article describes CAVA, a platform
for Cohort Analysis via Visual Analytics. We introduce three primary
types of artifacts (cohorts, views, and analytics) and an architecture
that connects these elements together to provide an interactive
exploratory analysis environment designed for domain experts. In
addition to the CAVA design, this article presents two use cases from
the health-care domain and a domain-expert evaluation to demonstrate the
power of our approach.</t>
  </si>
  <si>
    <t>Gotz, D (Reprint Author), Univ N Carolina, 206 Manning Hall,CB 3360, Chapel Hill, NC 27599 USA.Zhang, Zhiyuan, SUNY Stony Brook, Stony Brook, NY 11794 USA.Gotz, David, Univ N Carolina, Chapel Hill, NC 27599 USA.Perer, Adam, IBM Corp, Thomas J Watson Res Ctr, Yorktown Hts, NY 10598 USA.</t>
  </si>
  <si>
    <t>Visual analytics; cohort analysis; interactive systems; informationvisualization; health care</t>
  </si>
  <si>
    <t>L. {Feltrin}</t>
  </si>
  <si>
    <t>KNIME (Konstanz Information Miner) is a modular computational environment, which allowseasy visual assembly, interactive data analysis, and data processing. It is an open source predictive analytics platform (released under the GNU General Public License v3) suited to process a variety of data formats, from basic csv or xlsx files, to more complex data structures such as xml, url and relational databases (e.g., db2, Oracle, MySQL). Surprisingly, it has not seen wide application in the earth sciences. A number of case studies providing examples of geoscience data processing will benefit both the academia and industry, very few geoscience applications are currently reported and these are dominantly in geoinformatics. In particular, the Energy and Mineral Exploration sectors, which make extensive use of Exploratory Data Analysis, Machine Learning (ML) and Data Mining (DM) software for data classification, pattern recognition and predictive modelling, will benefit significantly from KNIME. In contrast to other predictive analytics platforms (e.g., Orange, R, Rapid- Miner, Scikit-learn), what makes KNIME particularly appealing to geoscience applications is its ability to integrate different programming languages in the same workflow environment, some of them like the statistical software R or Matlab are well known in the geoscience community. KNIME is supported by an extensive community of users and developers. Since KNIME is built on top of Eclipse it shares the benefit of a plugin architecture that makes it easily extensible, many custom-built nodes are available and easily accessible through the Community Contributions area.</t>
  </si>
  <si>
    <t>data analysis;data mining;geophysics computing;pattern classification;public domain software;relational databases;KNIME;open source solution;geosciences;data sets;Konstanz Information Miner;modular computational environment;visual assembly;interactive data analysis;open source predictive analytics platform;GNU general public license;basic csv;xlsx files;complex data structures;xml;url;relational databases;earth sciences;geoscience data processing;geoinformatics;energy exploration;mineral explora</t>
  </si>
  <si>
    <t>Feltrin, Leonardo</t>
  </si>
  <si>
    <t>IEEE GEOSCIENCE AND REMOTE SENSING MAGAZINE</t>
  </si>
  <si>
    <t>KNIME (Konstanz Information Miner) is a modular computational
environment, which allows easy visual assembly, interactive data
analysis, and data processing. It is an open source predictive analytics
platform (released under the GNU General Public License v3) suited to
process a variety of data formats, from basic csv or xlsx files, to more
complex data structures such as xml, url and relational databases (e.g., db2, Oracle, MySQL). Surprisingly, it has not seen wide application in
the earth sciences. A number of case studies providing examples of
geoscience data processing will benefit both the academia and industry, very few geoscience applications are currently reported and these are
dominantly in geoinformatics. In particular, the Energy and Mineral
Exploration sectors, which make extensive use of Exploratory Data
Analysis, Machine Learning (ML) and Data Mining (DM) software for data
classification, pattern recognition and predictive modelling, will
benefit significantly from KNIME. In contrast to other predictive
analytics platforms (e.g., Orange, R, Rapid-Miner, Scikit-learn), what
makes KNIME particularly appealing to geoscience applications is its
ability to integrate different programming languages in the same
workflow environment, some of them like the statistical software R or
Matlab are well known in the geoscience community. KNIME is supported by
an extensive community of users and developers. Since KNIME is built on
top of Eclipse it shares the benefit of a plug-in architecture that
makes it easily extensible, many custom-built nodes are available and
easily accessible through the Community Contributions area.</t>
  </si>
  <si>
    <t>Feltrin, L (Reprint Author), Univ Western Ontario, Dept Earth Sci, 1151 Richmond St, London, ON N6A 5B7, Canada.Feltrin, Leonardo, Univ Western Ontario, Dept Earth Sci, 1151 Richmond St, London, ON N6A 5B7, Canada.</t>
  </si>
  <si>
    <t>Talia, D.</t>
  </si>
  <si>
    <t>ICSDM 2015 - Proceedings 2015 2nd IEEE International Conference on Spatial Data Mining and Geographical Knowledge Services</t>
  </si>
  <si>
    <t>The amount of digital data is increasing beyond any previous estimation and data stores and sources are more and more pervasive and distributed. Professionals and scientists need advanced data analysis tools and services coupled with scalable architectures to support the extraction of useful information from big data repositories. Cloud computing systems offer an effective support for addressing both the computational and data storage needs of big data mining and parallel knowledge discovery applications. In fact, complex data mining tasks involve data- and compute-intensive algorithms that require large and efficient storage facilities together with high performance processors to get results in acceptable times. In this paper we introduce the topic and the main research issues. We discuss how to make knowledge discovery services scalable and present the Data Mining Cloud Framework designed for developing and executing distributed data analytics applications as workflows of services. In this environment we use data sets, analysis tools, data mining algorithms and knowledge models that are implemented as single services that can be combined through a visual programming interface in distributed workflows to be executed on Clouds. The main features of the programming interface are described and performance evaluation of knowledge discovery applications are reported. © 2015 IEEE.</t>
  </si>
  <si>
    <t>https://www.scopus.com/inward/record.uri?eid=2-s2.0-84956604431&amp;doi=10.1109%2fICSDM.2015.7298015&amp;partnerID=40&amp;md5=6cc9c52bf70e6c07b4cb2008330fe38c</t>
  </si>
  <si>
    <t>DIMES, University of Calabria, DtoK Lab Srl, Rende (CS), Italy</t>
  </si>
  <si>
    <t>Big Data;  Cloud computing;  Data mining;  Data mining cloud framework</t>
  </si>
  <si>
    <t>Algorithms;  Big data;  Cloud computing;  Computer programming;  Digital storage;  Distributed computer systems, Data mining algorithm;  Distributed data analytics;  Evaluation of knowledge;  High performance processors;  Knowledge-discovery application;  Programming interface;  Scalable architectures;  Storage facilities, Data mining</t>
  </si>
  <si>
    <t>Talia, Domenico</t>
  </si>
  <si>
    <t>The amount of digital data is increasing beyond any previous estimation
and data stores and sources are more and more pervasive and distributed.
Professionals and scientists need advanced data analysis tools and
services coupled with scalable architectures to support the extraction
of useful information from big data repositories. Cloud computing
systems offer an effective support for addressing both the computational
and data storage needs of big data mining and parallel knowledge
discovery applications. In fact, complex data mining tasks involve data-
and compute-intensive algorithms that require large and efficient
storage facilities together with high performance processors to get
results in acceptable times. In this paper we introduce the topic and
the main research issues. We discuss how to make knowledge discovery
services scalable and present the Data Mining Cloud Framework designed
for developing and executing distributed data analytics applications as
workflows of services. In this environment we use data sets, analysis
tools, data mining algorithms and knowledge models that are implemented
as single services that can be combined through a visual programming
interface in distributed workflows to be executed on Clouds. The main
features of the programming interface are described and performance
evaluation of knowledge discovery applications are reported.</t>
  </si>
  <si>
    <t>Talia, D (Reprint Author), Univ Calabria, DIMES, Arcavacata Di Rende, CS, Italy.Talia, Domenico, Univ Calabria, DIMES, Arcavacata Di Rende, CS, Italy.Talia, Domenico, DtoK Lab Srl, Arcavacata Di Rende, CS, Italy.</t>
  </si>
  <si>
    <t>Big Data; Data mining; Cloud computing; Data mining cloud framework</t>
  </si>
  <si>
    <t>J. {Grundy}</t>
  </si>
  <si>
    <t>Summary form only given. Model-driven engineering has gained popularity in recent years offering a way to abstractly specify complex computational models and algorithms and generate both configurations and code to achieve their realisation. Often domain-specific languages are used as way to express these model structures enabling end users to better specify their target system needs. We have been applying MDE and Domain-Specific Visual Languages (DSVLs) to the domain of Big Data analytics systems to better support end users in realising solutions for the enterprise as well as individual needs. In this talk I discuss key requirements of Big Data social enterprise systems, including those for health, transport and finance domains. I discuss approaches to utilising MDE and DSVLs to achieve desired solutions, including interface and architectures. I report on our and others progress to date and outline ways increasing personal and social data from the emerging Internet of Things with further transform this space.</t>
  </si>
  <si>
    <t>Big Data;Internet of Things;social networking (online);visual languages;model-driven engineering;complex computational models;domain-specific languages;target system;MDE;domain-specific visual languages;Big Data analytics;Big Data social enterprise systems;health domain;transport domain;finance domain;DSVL;personal data;social data;Internet of Things;Computational modeling;Big data;Conferences;Software;Electrical engineering;Australia;Software algorithms</t>
  </si>
  <si>
    <t>Husain, Benafsh and Giménez, Alfredo and Levine, Joshua A. and Gamblin, Todd and Bremer, Peer-Timo</t>
  </si>
  <si>
    <t>Understanding performance data, and more specifically memory access pattern is essential in optimizing scientific applications. Among the various factors affecting performance, such as the hardware architecture, the algorithms, or the system software stack, performance is also often related to the applications' physics. While there exists a number of techniques to collect relevant performance metrics, such as number of cache misses, traditional tools almost exclusively present this data relative to the code or as abstract tuples. This can obscure the data dependent nature of performance bottlenecks and make root-cause analysis difficult. Here we take advantage of the fact that a large class of applications are defined over some domain discretized by a mesh. By projecting the performance data directly onto these meshes, we enable developers to explore the performance data in the context of their application resulting in more intuitive visualizations. We introduce a lightweight, general interface to couple a performance visualization tool, MemAxes, to an external visualization tool, VisIt. This allows us to harness the advanced analytic capabilities of MemAxes to drive the exploration while exploiting the capabilities of VisIt to visualize both application and performance data in the application domain.</t>
  </si>
  <si>
    <t>10.1145/2835238.2835243</t>
  </si>
  <si>
    <t>http://doi.acm.org/10.1145/2835238.2835243</t>
  </si>
  <si>
    <t>Baron Neto, Ciro and Müller, Kay and Brümmer, Martin and Kontokostas, Dimitris and Hellmann, Sebastian</t>
  </si>
  <si>
    <t>2016</t>
  </si>
  <si>
    <t>The Linked Open Data (LOD) cloud is in danger of becoming a black box. Simple questions such as "What kind of datasets are in the LOD cloud?", "In what way(s) are these datasets connected?" -- albeit frequently asked -- are at the moment still difficult to answer due to the lack of proper tooling support. The infrequent update of the static LOD cloud diagram adds to the current dilemma, since there is neither reliable nor timely-updated information to perform an interactive search, analysis or in particular visualization in order to gain insight into the current state of Linked Open Data. In this paper, we propose a new hybrid system which combines LOD Visualisation, Analytics and DiscovERy (LODVader) to aid in answering the above questions. LODVader is equipped with (1) a multi-layer LOD cloud visualization component comprising datasets, subsets and vocabularies, (2) dataset analysis components that extend the state of the art with new similarity measures and efficient link extracting techniques and (3) a fast search index that is an entry point for dataset discovery. At its core, LODVader employs a timely-updated index using a complex cluster of Bloom filters as a fast search index with low memory footprint. This BF cluster is able to efficiently perform analysis on link and dataset similarities based on stored predicate and object information, which -- once inverted -- can be employed to discover invalid links by displaying the Dark LOD Cloud. By combining all these features, we allow for an up-to-date, multi-dimensional LOD cloud analysis, which -- to the best of our knowledge -- was not possible before.</t>
  </si>
  <si>
    <t>10.1145/2872518.2890545</t>
  </si>
  <si>
    <t>https://doi.org/10.1145/2872518.2890545</t>
  </si>
  <si>
    <t>bloom filter, linked open data, linksets, rdf diagram</t>
  </si>
  <si>
    <t>He, Likun and Tang, Binbin and Zhu, Min and Lu, Binbin and Huang, Weidong</t>
  </si>
  <si>
    <t>9929</t>
  </si>
  <si>
    <t>Netflow logs record the interactions between host pairs on both sides of
the monitored border, and have got more attention from researchers for
security concerns. Such data allows analysts to find interesting
patterns and security anomalies. Visual analytics provides interaction
and visualization techniques that can support these tasks. In this
paper, we present a system called NetflowVis to analyze communication
patterns and network abnormalities from netflow logs. This system
consists of four views, including the communication trajectories view, the traffic line view, the snapshot view and the protocol view. The
communication trajectories view is a composite view that dynamically
describes the communication trajectories. This view combines a link-node
tree and an improved ThemeRiver. The protocol view is designed to
display statistical data of the upstream and downstream traffic on
different protocols, which is an improved radial view based on an area
filling strategy. The system provides a multilevel analysis architecture
for netflow cognition. In this paper, we also present a case study to
demonstrate the effectiveness and usefulness of our system.</t>
  </si>
  <si>
    <t>10.1007/978-3-319-46771-9_27</t>
  </si>
  <si>
    <t>Zhu, M (Reprint Author), Sichuan Univ, Coll Comp Sci, Chengdu 610065, Peoples R China.He, Likun; Tang, Binbin; Zhu, Min; Lu, Binbin, Sichuan Univ, Coll Comp Sci, Chengdu 610065, Peoples R China.Huang, Weidong, Univ Tasmania, Newnham, Tas 7248, Australia.</t>
  </si>
  <si>
    <t>Network security visualization; Netflow logs; Temporal visualization;Traffic trajectory</t>
  </si>
  <si>
    <t>Nielsen, Matthias and Brewer, Robert S. and Grønbæk, Kaj</t>
  </si>
  <si>
    <t>Domain experts dealing with big data are typically not familiar with advanced data mining tools. This especially holds true for domain experts within energy management. In this paper, we introduce a visual analytics approach that empowers such users to visually analyze energy behavior based on consumption meters, sensors and user reported survey data. The approach is aimed at visual analysis of resource consumption data and occupant survey data (e.g. from questionnaires) from apartment buildings. We discuss the principles and architecture of the affine visualization tool, AffinityViz, that interactively maps data from real world buildings. It is an overview +detail inter-active visual analytics tool supporting both rapid ad hoc explorations and structured evaluation of hypotheses about patterns and anomalies in resource consumption data mixed with occupant survey data. We have evaluated the approach with five domain experts within energy management, and further with 10 data analytics experts and found that it was easily attainable and that it supported visual analysis of mixed consumption and survey data. Finally, we discuss future perspectives of affine visual analytics for mixed, explorative visual analysis of resource consumption and occupant survey data.</t>
  </si>
  <si>
    <t>10.1145/3010915.3010950</t>
  </si>
  <si>
    <t>http://doi.acm.org/10.1145/3010915.3010950</t>
  </si>
  <si>
    <t>applications, design, human factors, information visualization, interaction, visual analytics</t>
  </si>
  <si>
    <t>Chae, H. and Kim, W.Y. and Hong, J.T.</t>
  </si>
  <si>
    <t>IEEE/ASME International Conference on Advanced Intelligent Mechatronics, AIM</t>
  </si>
  <si>
    <t>2016-September</t>
  </si>
  <si>
    <t>Unmanned systems can watch the area that people cannot monitor directly. Thus they are used widely, and largely divided into a UGV and UAV depending on the domain they move. Because each system has advantages and disadvantages, for complementary utilizing we designed the hardware interface and software architecture of a UGV-UAV collaborative system based on the surveillance mechanism. In addition, each visual analytics output from the surveillance video of UAV and UGV is compared by 3 type of standard like latency, detection rate, and coverage. Through this, the effective cooperation of each surveillance video was derived. © 2016 IEEE.</t>
  </si>
  <si>
    <t>10.1109/AIM.2016.7576821</t>
  </si>
  <si>
    <t>https://www.scopus.com/inward/record.uri?eid=2-s2.0-84992348026&amp;doi=10.1109%2fAIM.2016.7576821&amp;partnerID=40&amp;md5=7c342592cc62e678b6c96c8827a889e3</t>
  </si>
  <si>
    <t>Hanwha Techwin, Gyeonggi-do, 463-400, South Korea</t>
  </si>
  <si>
    <t>Intelligent mechatronics;  Monitoring;  Security systems;  Unmanned aerial vehicles (UAV);  Visualization, Collaborative systems;  Detection rates;  Hardware interfaces;  Surveillance video;  Unmanned system;  Visual analytics, Intelligent vehicle highway systems</t>
  </si>
  <si>
    <t>Gopu, Arvind and Hayashi, Soichi and Young, Michael D. and Kotulla, Ralfand Henschel, Robert and Harbeck, Daniel</t>
  </si>
  <si>
    <t>9913</t>
  </si>
  <si>
    <t>The Astronomy scientific community has embraced Big Data processing
challenges, e.g. associated with time domain astronomy, and come up with
a variety of novel and efficient data processing solutions. However, data processing is only a small part of the Big Data challenge.
Efficient knowledge discovery and scientific advancement in the Big Data
era requires new and equally efficient tools: modern user interfaces for
searching, identifying and viewing data online without direct access to
the data; tracking of data provenance; searching, plotting and analyzing
metadata; interactive visual analysis, especially of (time-dependent)
image data; and the ability to execute pipelines on supercomputing \&amp;
cloud resources with minimal user overhead or expertise even to novice
computing users. The Trident project at Indiana University offers a
comprehensive web- and cloud-based microservice software suite that
enables the straight forward deployment of highly customized Scalable
Compute Archive (SCA) systems - including extensive visualization and
analysis capabilities - with minimal amount of additional coding.
Trident seamlessly scales up or down in terms of data volumes and
computational needs, and allows feature sets within a web user interface
to be quickly adapted to meet individual project requirements. Domain
experts only have to provide code or business logic about
handling/visualizing their domain's data products and about executing
their pipelines and application workflows. Trident's microservices
architecture is made up of light-weight services connected by a REST API
and/or a message bus; a web interface elements are built using NodeJS, AngularJS, and HighCharts JavaScript libraries among others while
backend services are written in NodeJS, PHP/Zend, and Python. The
software suite currently consists of (1) a simple Workflow execution
framework to integrate, deploy, and execute pipelines and applications
(2) a Progress service to monitor workflows and sub-workflows (3)
ImageX, an interactive image visualization service (3) an authentication
\&amp; authorization service (4) a Data service that handles archival, staging and serving of data products, and (5) a Notification service
that serves statistical collation and reporting needs of various
projects. Several other additional components are under development.
Trident is an umbrella project, that evolved from the One Degree Imager
- Portal, Pipeline, and Archive (ODI-PPA) project which we had initially
refactored toward (1) a powerful analysis/visualization portal for
Globular Cluster System (GCS) survey data collected by IU researchers, 2) a data search and download portal for the IU Electron Microscopy
Center's data (EMC-SCA), 3) a prototype archive for the Ludwig
Maximilian University's Wide Field Imager. The new Trident software has
been used to deploy (1) a metadata quality control and analytics portal
(RADY-SCA) for DICOM formatted medical imaging data produced by the IU
Radiology Center, 2) Several prototype workflows for different domains, 3) a snapshot tool within IU's Karst Desktop environment, 4) a limited
component-set to serve GIS data within the IU GIS web portal. Trident
SCA systems leverage supercomputing and storage resources at Indiana
University but can be configured to make use of any cloud/grid resource, from local workstations/servers to (inter)national supercomputing
facilities such as XSEDE.</t>
  </si>
  <si>
    <t>10.1117/12.2233111</t>
  </si>
  <si>
    <t>Gopu, A (Reprint Author), Indiana Univ, 2709 E 10th St, Bloomington, IN 47408 USA.Gopu, Arvind; Hayashi, Soichi; Young, Michael D.; Henschel, Robert, Indiana Univ, 2709 E 10th St, Bloomington, IN 47408 USA.Kotulla, Ralf, Univ Wisconsin, 475 N Charter St, Madison, WI 53706 USA.Harbeck, Daniel, WIYN INC, 950 N Cherry Ave, Tucson, AZ 85719 USA.</t>
  </si>
  <si>
    <t>Microservices; Science Gateway; IU Trident; Javascript; NodeJS;AngularJS; Docker</t>
  </si>
  <si>
    <t>Guo, D. and Du, Y.</t>
  </si>
  <si>
    <t>International Conference on Geoinformatics</t>
  </si>
  <si>
    <t>2016-January</t>
  </si>
  <si>
    <t>Data visualization, as an intuitive approach to help people realize data and knowledge discovering, has been developed with diverse perspectives and objectives, and they may render different analysis results even with the same application case or dataset treated. With the explosive increase of data volume and data dimension, the performance of most of the existing spatio-temporal information visualization toolkits decreases sharply in capacity and efficiency. In this paper, we present a visual analytics platform in data intensive computation environment that supports large-scale spatio-temporal data. By redefining task model, data model, and visual mapping strategies, this platform supports processing and visualizing many kinds of Big Data with spatio-temporal attributes. The processing and visualizing can be done in seconds by distributed storage, data reorganization, distributed query, spatial indices, and segmented fetch, even though it has a terabyte of data. In the experimental implementation, the taxi trajectory dataset with 1TB volume and four typical spatio-temporal queries are used to testify our platform's effectiveness and efficiency. © 2015 IEEE.</t>
  </si>
  <si>
    <t>https://www.scopus.com/inward/record.uri?eid=2-s2.0-84962338738&amp;doi=10.1109%2fGEOINFORMATICS.2015.7378668&amp;partnerID=40&amp;md5=8c603f2aa5b43975fb82889ea949be06</t>
  </si>
  <si>
    <t>Scientific Data Center, Computer Network Information Center, Chinese Academy of Sciences, Beijing, China</t>
  </si>
  <si>
    <t>Big Data;  model driven architecture;  software architecture;  spatio-temporal visualization</t>
  </si>
  <si>
    <t>Data visualization;  Digital storage;  Efficiency;  Information systems;  Software architecture;  Software design;  Taxicabs;  Visualization, Data-intensive computation;  Effectiveness and efficiencies;  Model driven architectures;  Spatio-temporal data;  Spatio-temporal visualizations;  Spatiotemporal information;  Spatiotemporal queries;  Visualization platforms, Big data</t>
  </si>
  <si>
    <t>An Image Retrieval Using Combined Approach Wavelets and Local Binary Pattern</t>
  </si>
  <si>
    <t>Desai, Padmashree and Pujari, Jagadeesh and Kinnikar, Anita</t>
  </si>
  <si>
    <t>With the invent of Internet and the availability of efficient image capturing devices such as image scanners, digital cameras and high capacity public networks, cheap storage; the volume of digital images is increasing exponentially. This created a need of image searching, retrieval and browsing tool for users from various domains including fashion, crime prevention, publishing, remote sensing, architecture, medicine etc. Content Based Image Retrieval (CBIR) provides a solution for above said issues. Content based image retrieval is the utilization of computer vision techniques to the issue of digital image searching in large databases. The basic principle is the representation of image as a feature vector and to measure the similarities between the query image and feature vectors of images in the database using image processing techniques. Determining correct features to represent the images and the similarity metric that groups visually similar images together are the two main milestones in construction of any CBIR system. In CBIR, the images are sorted/indexed based on visual features, such as color, texture, shape, motion, structure or combining above different features.
Our proposed approach in content-based image retrieval (CBIR) uses the combination of low level features such as color, texture and shape as main feature to retrieve similar images. Color feature is extracted by transforming the color space from RGB model to HSV model, and then extracting color histogram to form color feature vector. Texture features are extracted by using Gray Level Co-occurrence Matrix (GLCM). Shape feature is extracted by combining features extracted from wavelet transformation and Local Binary Pattern (LBP). Performance of the proposed method is measured using precision-recall. Also its performance is compared with existing method. Results indicate that our combined approach is better than other methods.</t>
  </si>
  <si>
    <t>10.1145/2980258.2980404</t>
  </si>
  <si>
    <t>http://doi.acm.org/10.1145/2980258.2980404</t>
  </si>
  <si>
    <t>CBIR, LBP, color, image, retrieval, shape, texture</t>
  </si>
  <si>
    <t>BigGIS: A continuous refinement approach to master heterogeneity and uncertainty in Spatio-Temporal Big Data (Vision Paper)</t>
  </si>
  <si>
    <t>Wiener, P. and Stein, M. and Seebacher, D. and Bruns, J. and Frank, M. and Simko, V. and Zander, S. and Nimis, J.</t>
  </si>
  <si>
    <t>GIS: Proceedings of the ACM International Symposium on Advances in Geographic Information Systems</t>
  </si>
  <si>
    <t>Geographic information systems (GIS) are important for decision support based on spatial data. Due to technical and economical progress an ever increasing number of data sources are available leading to a rapidly growing fast and unreliable amount of data that can be beneficial (1) in the approximation of multivariate and causal predictions of future values as well as (2) in robust and proactive decisionmaking processes. However, today's GIS are not designed for such big data demands and require new methodologies to effectively model uncertainty and generate meaningful knowledge. As a consequence, we introduce BigGIS, a predictive and prescriptive spatio-temporal analytics platform, that symbiotically combines big data analytics, semantic web technologies and visual analytics methodologies. We present a novel continuous refinement model and show future challenges as an intermediate result of a collaborative research project into big data methodologies for spatio-temporal analysis and design for a big data enabled GIS. © 2016 ACM.</t>
  </si>
  <si>
    <t>10.1145/2996913.2996931</t>
  </si>
  <si>
    <t>https://www.scopus.com/inward/record.uri?eid=2-s2.0-85011088545&amp;doi=10.1145%2f2996913.2996931&amp;partnerID=40&amp;md5=e9b2cff2687e7d68b6fb12204f69e39c</t>
  </si>
  <si>
    <t>University of Applied Sciences Karlsruhe, Karlsruhe, Germany; Data Analysis and Visualization Group, University of Konstanz, Konstanz, Germany; FZI Research Center for Information Technology, Karlsruhe, Germany</t>
  </si>
  <si>
    <t>Big data analytics;  Data architecture;  Knowledge generation</t>
  </si>
  <si>
    <t>Decision support systems;  Geographic information systems;  Information systems;  Predictive analytics;  Uncertainty analysis, Collaborative research projects;  Data analytics;  Data architectures;  Decision making process;  Intermediate results;  Knowledge generations;  Semantic Web technology;  Spatiotemporal analysis, Big data</t>
  </si>
  <si>
    <t>FERARI: A Prototype for Complex Event Processing over Streaming Multi-cloud Platforms</t>
  </si>
  <si>
    <t>Flouris, Ioannis and Manikaki, Vasiliki and Giatrakos, Nikos and Deligiannakis, Antonios and Garofalakis, Minos and Mock, Michael and Bothe, Sebastian and Skarbovsky, Inna and Fournier, Fabiana and Stajcer, Marko and Krizan, Tomislav and Yom-Tov, Jonathan and Curin, Taji</t>
  </si>
  <si>
    <t>In this demo, we present FERARI, a prototype that enables real-time Complex Event Processing (CEP) for large volume event data streams over distributed topologies. Our prototype constitutes, to our knowledge, the first complete, multi-cloud based end-to-end CEP solution incorporating: a) a user-friendly, web-based query authoring tool, (b) a powerful CEP engine implemented on top of a streaming cloud platform, (c) a CEP optimizer that chooses the best query execution plan with respect to low latency and/or reduced inter-cloud communication burden, and (d) a query analytics dashboard encompassing graph and map visualization tools to provide a holistic picture with respect to the detected complex events to final stakeholders. As a proof-of-concept, we apply FERARI to enable mobile fraud detection over real, properly anonymized, telecommunication data from T-Hrvatski Telekom network in Croatia.</t>
  </si>
  <si>
    <t>10.1145/2882903.2899395</t>
  </si>
  <si>
    <t>http://doi.acm.org/10.1145/2882903.2899395</t>
  </si>
  <si>
    <t>Multi-cloud Platforms</t>
  </si>
  <si>
    <t>Moriarty: Improving 'time to market' in big data and artificial intelligence applications</t>
  </si>
  <si>
    <t>Peña, P. and Del Hoyo, R. and Vea-Murguía, J. and Rodrigálvarez, V. and Calvo, J.I. and Martín, J.M.</t>
  </si>
  <si>
    <t>International Journal of Design and Nature and Ecodynamics</t>
  </si>
  <si>
    <t>The objective of this paper is to present the Moriarty framework and show one use case of the recommendation of entertainment events. Moriarty is a tool that can generate Big Data near real-Time analytics solutions (Streaming Analytics). This new tool makes possible the collaboration among the data scientist and the software engineer. Through Moriarty, they join forces for the rapid generation of new software solutions. The data scientist works with algorithms and data transformations using a visual interface, while the software engineer works with the idea of services to be invoked. The underlying idea is that a user can build projects of Artificial Intelligence and Data Analytics without having to make any line of code. The main power of the tool is to reduce the 'time to market' in an application which embeds complex algorithms of Artificial Intelligence. It is based on different Artificial Intelligence algorithms (like Deep Learning, Natural Language Processing and Semantic Web) and Big Datamodules (Spark as a distributed data engine and access to NoSQL databases). Moriarty is divided into several layers; its core is a BPMN engine, which executes the processing and defines data analytics process, called workflows. Each workflow is defined by the standard BPMN model and is linked to a set of reusable functions or Artificial Intelligence algorithms written following a service-oriented architecture. An example of service presented is a recommendation application of restaurants, concerts, entertainment and events in general, where information is collected from social networks and websites, is processed by Natural Language Processingalgorithms and finally introduced into a graph database. © 2016 WIT Press.</t>
  </si>
  <si>
    <t>10.2495/DNE-V11-N3-230-238</t>
  </si>
  <si>
    <t>https://www.scopus.com/inward/record.uri?eid=2-s2.0-84991447054&amp;doi=10.2495%2fDNE-V11-N3-230-238&amp;partnerID=40&amp;md5=da6f7fd40e9fbcab798f1063168505da</t>
  </si>
  <si>
    <t>Software Engineer Group of Technological Institute of Aragón, Spain; Research and Development Department of INYCOM, Spain</t>
  </si>
  <si>
    <t>Artificial intelligence;  Big data;  Moriarty;  Semantic,spark;  Streaming analytics;  User profiling;  Workflows</t>
  </si>
  <si>
    <t>Artificial intelligence;  Commerce;  Complex networks;  Computer software reusability;  Concurrent engineering;  Data handling;  Engines;  Information services;  Natural language processing systems;  Semantic Web;  Service oriented architecture (SOA), Artificial intelligence algorithms;  Complex algorithms;  Data transformation;  Moriarty;  NAtural language processing;  Natural languages;  User profiling;  Work-flows, Big data</t>
  </si>
  <si>
    <t>WITPress</t>
  </si>
  <si>
    <t>P. {Benjamin} and D. {Corlette} and K. {Madanagopal}</t>
  </si>
  <si>
    <t>This paper describes an ontology driven framework for collaborative information analysis and knowledge discovery. The framework, called Semantic Technology for Evidence Exploration and Learning (STEEL), includes a collection of methods and an architecture that implements the method. The framework includes methods for collaborative visual analytics, workflow automation mechanisms, an automation support toolkit, and a semantic natural language processing pipeline. Application examples are described to illustrate the STEEL methods and automation support mechanisms. The main benefits of this research include (i) an improved ability to rapidly gain shared situational awareness through the use of collaborative visual analytics and information integration methods, (ii) significant reductions in information analysts' cognitive loads through the use of adaptive visualization methods, and (iii) a reduction in the time needed to generate decision-enabling information from large, multi-source data.</t>
  </si>
  <si>
    <t>10.1109/CTS.2016.0037</t>
  </si>
  <si>
    <t>data analysis;data integration;data mining;data visualisation;groupware;information analysis;natural language processing;ontologies (artificial intelligence);semantic technology for evidence exploration and learning STEEL;ontology driven framework;collaborative information analysis;knowledge discovery;collaborative visual analytics;workflow automation mechanisms;automation support toolkit;semantic natural language processing pipeline;information integration methods;information analysts cognitive</t>
  </si>
  <si>
    <t>User experience design for Green IT products through wearable computing and Quantified Self</t>
  </si>
  <si>
    <t>Qin, J. and Cao, S. and Wang, X.</t>
  </si>
  <si>
    <t>9747</t>
  </si>
  <si>
    <t>Green IT products collect personal small data by wearable computing and Quantified Self, Internet of Things (IoT) and Internet of Everything (IoE) link the small data with the big data, and transform the user experience from User-Centered Design (UCD) into User Participated (Involved or engagement) Design (UPD). To collect the seamless and sustainable UPD small data, we use the wearable computing sensors and applications for small data mining, filter, information visualization and interaction design. By information sorting the wearable computing into five types (in me, on me, with me, around me, beyond me), we intend to design the user experience in a sustainable way by Quantified Self. With the context awareness, conscious awareness and emotion awareness, we use LBS (location-based service) to construct context awareness, set up big five personalities and Enneagram to deal with the data of conscious awareness. For the Green IT Products, we set up the eco system information architecture and agile interaction model for the user experience design, we also use pre-conscious, subconscious and conscious awareness big data to analyze and predict the long-term impaction factors for the user experience and users’ intuitive interaction. From the strategy level, structure level, framework level and visual level, we point out the Meaning-Centered Design methodology to dig out the user experience design for the Green IT Products, green and live information architecture for the life cycle evaluation for the Green IT products, figure out the stakeholder and interaction logic moving line by mapping the mental model for the diversified users’ agile transformation needs, emotions and interaction feedback, provide the mass customization and crowds innovation contents to support the Green IT products and Product Service System (PSS), modify the quality of the real physical products and enrich the virtual reality digital information contents to prolong the life cycle of the Green IT Products. By decreasing the carbon footprint and increasing the three flows (information flow, logistics, financial flow) chain touchpoints, we find the painpoints and design the good user experience for the real people. We construct the user engagement innovation platform and transform the users’ function with duality role player with user and designer. For the evaluation of the user experience, we change the scenario role player design into ‘real design for real people’, and with the agile interaction and intuitive interaction, we modify the user experience with the real time high-fidelity prototype and iterative usability testing. In the pilot study, we design the smart clothes and interactive stage, props to collect the dancer’s small data about the heart-beat, EMG, EEG, motion, body gesture, emotion and the audience feedback such as the sound of clapping, the environment light change, the audience moving line and the air smog haze index. We use the module and separate design for the clothes and sensors, memory metal, fiber-optical to balance the clothes light change, clothes form transformation and small data visualization. On the one hand, the clothes can collect the dancer’s action data in an active way, at the same time, the clothes also interact with the dancer, the audience and the stage environment to support the digital contents of the dance. One clothes can express the five scenes of the dance in a sustainable way. And because of the separate design, the clothes and the sensors play the role in a parallel way to leave the dancer plenty of free uncertainty expression space. That win-win design support the real and virtual parts life cycle for the Green IT Products. We use the expert review, heuristic evaluation, big data visual analytics and usability testing for the user experience design evaluation and design the third version for the smart clothes and interactive stage. © Springer International Publishing Switzerland 2016.</t>
  </si>
  <si>
    <t>10.1007/978-3-319-40355-7_48</t>
  </si>
  <si>
    <t>https://www.scopus.com/inward/record.uri?eid=2-s2.0-84977492186&amp;doi=10.1007%2f978-3-319-40355-7_48&amp;partnerID=40&amp;md5=875844b27080d63612d8739085053f81</t>
  </si>
  <si>
    <t>School of Mechanical Engineering, University of Science and Technology Beijing, Beijing, China</t>
  </si>
  <si>
    <t>Interaction design;  Participatory design;  Quantified self;  Small data;  Smart clothing;  Wearable computing</t>
  </si>
  <si>
    <t xml:space="preserve">Agile manufacturing systems;  Behavioral research;  Big data;  Carbon;  Carbon footprint;  Computation theory;  Computer architecture;  Data mining;  Data visualization;  Design;  Filtration;  Human computer interaction;  Information management;  Information retrieval;  Information science;  Information systems;  Internet;  Iterative methods;  Knowledge based systems;  Life cycle;  Location based services;  Metadata;  Product design;  Quality control;  Smart textiles;  Sustainable development;  </t>
  </si>
  <si>
    <t>VizioMetrix: A Platform for Analyzing the Visual Information in Big Scholarly Data</t>
  </si>
  <si>
    <t>Lee, Po-shen and West, Jevin D. and Howe, Bill</t>
  </si>
  <si>
    <t>We present VizioMetrix, a platform that extracts visual information from the scientific literature and makes it available for use in new information retrieval applications and for studies that look at patterns of visual information across millions of papers. New ideas are conveyed visually in the scientific literature through figures --- diagrams, photos, visualizations, tables --- but these visual elements remain ensconced in the surrounding paper and difficult to use directly to facilitate information discovery tasks or longitudinal analytics. Very few applications in information retrieval, academic search, or bibliometrics make direct use of the figures, and none attempt to recognize and exploit the type of figure, which can be used to augment interactions with a large corpus of scholarly literature.
The VizioMetrix platform processes a corpus of documents, classifies the figures, organizes the results into a cloud-hosted databases, and drives three distinct applications to support bibliometric analysis and information retrieval. The first application supports information retrieval tasks by allowing rapid browsing of classified figures. The second application supports longitudinal analysis of visual patterns in the literature and facilitates data mining of these figures. The third application supports crowdsourced tagging of figures to improve classification, augment search, and facilitate new kinds of analyses. Our initial corpus is the entirety of PubMed Central (PMC), and will be released to the public alongside this paper; we welcome other researchers to make use of these resources.</t>
  </si>
  <si>
    <t>10.1145/2872518.2890523</t>
  </si>
  <si>
    <t>https://doi.org/10.1145/2872518.2890523</t>
  </si>
  <si>
    <t>bibliometrics, crowdsourcing, figure retrieval, information retrieval, open-data, scientometrics, viziometrics</t>
  </si>
  <si>
    <t>Nielsen, M. and Brewer, R.S. and Grønbæk, K.</t>
  </si>
  <si>
    <t>Proceedings of the 28th Australian Computer-Human Interaction Conference, OzCHI 2016</t>
  </si>
  <si>
    <t>Domain experts dealing with big data are typically not familiar with advanced data mining tools. This especially holds true for domain experts within energy management. In this paper, we introduce a visual analytics approach that empowers such users to visually analyze energy behavior based on consumption meters, sensors and user reported survey data. The approach is aimed at visual analysis of resource consumption data and occupant survey data (e.g. from questionnaires) from apartment buildings. We discuss the principles and architecture of the affine visualization tool, AffinityViz, that interactively maps data from real world buildings. It is an overview +detail interactive visual analytics tool supporting both rapid ad hoc explorations and structured evaluation of hypotheses about patterns and anomalies in resource consumption data mixed with occupant survey data. We have evaluated the approach with five domain experts within energy management, and further with 10 data analytics experts and found that it was easily attainable and that it supported visual analysis of mixed consumption and survey data. Finally, we discuss future perspectives of affine visual analytics for mixed, explorative visual analysis of resource consumption and occupant survey data. Copyright © 2016 ACM.</t>
  </si>
  <si>
    <t>https://www.scopus.com/inward/record.uri?eid=2-s2.0-85012025557&amp;doi=10.1145%2f3010915.3010950&amp;partnerID=40&amp;md5=a5365cdc2ccf2fdc13c8524fb764b7ff</t>
  </si>
  <si>
    <t>Alexandra Institute, Denmark; Dept. of Computer Science, Aarhus University, Denmark</t>
  </si>
  <si>
    <t>Applications;  Design;  Human factors;  Information visualization;  Interaction;  Visual analytics</t>
  </si>
  <si>
    <t>Apartment houses;  Applications;  Data mining;  Data visualization;  Design;  Energy management;  Human computer interaction;  Human engineering;  Information systems;  Interactive computer systems;  Surveys;  Visualization, Apartment buildings;  Future perspectives;  Information visualization;  Interaction;  Resource consumption;  Structured evaluation;  Visual analytics;  Visualization tools, Big data</t>
  </si>
  <si>
    <t>Association for Computing Machinery, Inc</t>
  </si>
  <si>
    <t>S. {Makonin} and D. {McVeigh} and W. {Stuerzlinger} and K. {Tran} and F. {Popowich}</t>
  </si>
  <si>
    <t>Existing surveys in visual analytics focus on the importance of the topic. However, many do not discuss the increasingly critical area of mixed-initiative systems. In this survey we discuss the importance of research in mixed-initiative systems and how it is different from visual analytics and other research fields. We present the conceptual architecture of a mixed-initiative visual analytics system (MIVAS) and the five key components that make up MIVASs (data wrangling, alternative discovery and comparison, parametric interaction, history tracking and exploration, and system agency and adaptation), which forms our main contribution. We compare and contrast different research that claims to be mixed-initiative against MIVASs and show how there is still a considerable amount of work that needs to be accomplished before any system can truly be mixed-initiative.</t>
  </si>
  <si>
    <t>10.1109/HICSS.2016.181</t>
  </si>
  <si>
    <t>Big Data;data analysis;data visualisation;big data;human analytics;visual analytics;mixed-initiative visual analytics system;MIVAS;data wrangling;alternative discovery;alternative comparison;parametric interaction;history tracking;system agency;system adaptation;Cognition;Data visualization;Visual analytics;Collaboration;Software;Human computer interaction;mixed-initiative;visual analytics;big data;prediction;human computer interaction</t>
  </si>
  <si>
    <t>H. {Chae} and W. Y. {Kim} and J. T. {Hong}</t>
  </si>
  <si>
    <t>Unmanned systems can watch the area that people cannot monitor directly. Thus they are used widely, and largely divided into a UGV and UAV depending on the domain they move. Because each system has advantages and disadvantages, for complementary utilizing we designed the hardware interface and software architecture of a UGV-UAV collaborative system based on the surveillance mechanism. In addition, each visual analytics output from the surveillance video of UAV and UGV is compared by 3 type of standard like latency, detection rate, and coverage. Through this, the effective cooperation of each surveillance video was derived.</t>
  </si>
  <si>
    <t>autonomous aerial vehicles;mobile robots;robot vision;video surveillance;ground visual analytics;aerial visual analytics;UGV-UAV collaborative system;surveillance video;detection rate;hardware interface;software architecture;Unmanned aerial vehicles;Cameras;Surveillance;Robot sensing systems;Process control</t>
  </si>
  <si>
    <t>Gopu, A. and Hayashi, S. and Young, M.D. and Kotulla, R. and Henschel, R. and Harbeck, D.</t>
  </si>
  <si>
    <t>The Astronomy scientific community has embraced Big Data processing challenges, e.g. Associated with time-domain astronomy, and come up with a variety of novel and efficient data processing solutions. However, data processing is only a small part of the Big Data challenge. Efficient knowledge discovery and scientific advancement in the Big Data era requires new and equally efficient tools: modern user interfaces for searching, identifying and viewing data online without direct access to the data; tracking of data provenance; searching, plotting and analyzing metadata; interactive visual analysis, especially of (time-dependent) image data; and the ability to execute pipelines on supercomputing and cloud resources with minimal user overhead or expertise even to novice computing users. The Trident project at Indiana University offers a comprehensive web and cloud-based microservice software suite that enables the straight forward deployment of highly customized Scalable Compute Archive (SCA) systems; including extensive visualization and analysis capabilities, with minimal amount of additional coding. Trident seamlessly scales up or down in terms of data volumes and computational needs, and allows feature sets within a web user interface to be quickly adapted to meet individual project requirements. Domain experts only have to provide code or business logic about handling/visualizing their domain's data products and about executing their pipelines and application work flows. Trident's microservices architecture is made up of light-weight services connected by a REST API and/or a message bus; a web interface elements are built using NodeJS, AngularJS, and HighCharts JavaScript libraries among others while backend services are written in NodeJS, PHP/Zend, and Python. The software suite currently consists of (1) a simple work flow execution framework to integrate, deploy, and execute pipelines and applications (2) a progress service to monitor work flows and sub-work flows (3) ImageX, an interactive image visualization service (3) an authentication and authorization service (4) a data service that handles archival, staging and serving of data products, and (5) a notification service that serves statistical collation and reporting needs of various projects. Several other additional components are under development. Trident is an umbrella project, that evolved from the One Degree Imager, Portal, Pipeline, and Archive (ODI-PPA) project which we had initially refactored toward (1) a powerful analysis/visualization portal for Globular Cluster System (GCS) survey data collected by IU researchers, 2) a data search and download portal for the IU Electron Microscopy Center's data (EMC-SCA), 3) a prototype archive for the Ludwig Maximilian University's Wide Field Imager. The new Trident software has been used to deploy (1) a metadata quality control and analytics portal (RADY-SCA) for DICOM formatted medical imaging data produced by the IU Radiology Center, 2) Several prototype work flows for different domains, 3) a snapshot tool within IU's Karst Desktop environment, 4) a limited component-set to serve GIS data within the IU GIS web portal. Trident SCA systems leverage supercomputing and storage resources at Indiana University but can be configured to make use of any cloud/grid resource, from local workstations/servers to (inter)national supercomputing facilities such as XSEDE. © COPYRIGHT SPIE. Downloading of the abstract is permitted for personal use only.</t>
  </si>
  <si>
    <t>https://www.scopus.com/inward/record.uri?eid=2-s2.0-85006489750&amp;doi=10.1117%2f12.2233111&amp;partnerID=40&amp;md5=b9ffe3c3a1a9583114539c136797249f</t>
  </si>
  <si>
    <t>Indiana University, 2709 E 10th St., Bloomington, IN  47408, United States; University of Wisconsin - Madison, 475 N Charter St, Madison, WI  53706, United States; WIYN, INC., 950 N. Cherry Ave., Tucson, AZ  85719, United States</t>
  </si>
  <si>
    <t>AngularJS;  Docker;  IU trident;  Javascript;  Microservices;  NodeJS;  Science gateway</t>
  </si>
  <si>
    <t>Application programming interfaces (API);  Application programs;  Astronomy;  Authentication;  Computation theory;  Data handling;  Data mining;  Data visualization;  Digital storage;  Distributed computer systems;  High level languages;  Medical imaging;  Metadata;  Pipeline codes;  Pipelines;  Portals;  Quality control;  Search engines;  Time domain analysis;  User interfaces;  Visualization;  Websites, AngularJS;  Docker;  IU trident;  Javascript;  Microservices;  NodeJS;  Science gateway, Bi</t>
  </si>
  <si>
    <t>Gokmen, T. and Vlasov, Y.</t>
  </si>
  <si>
    <t>Frontiers in Neuroscience</t>
  </si>
  <si>
    <t>10</t>
  </si>
  <si>
    <t>In recent years, deep neural networks (DNN) have demonstrated significant business impact in large scale analysis and classification tasks such as speech recognition, visual object detection, pattern extraction, etc. Training of large DNNs, however, is universally considered as time consuming and computationally intensive task that demands datacenter-scale computational resources recruited for many days. Here we propose a concept of resistive processing unit (RPU) devices that can potentially accelerate DNN training by orders of magnitude while using much less power. The proposed RPU device can store and update the weight values locally thus minimizing data movement during training and allowing to fully exploit the locality and the parallelism of the training algorithm. We evaluate the effect of various RPU device features/non-idealities and system parameters on performance in order to derive the device and system level specifications for implementation of an accelerator chip for DNN training in a realistic CMOS-compatible technology. For large DNNs with about 1 billion weights this massively parallel RPU architecture can achieve acceleration factors of 30, 000 × compared to state-of-the-art microprocessors while providing power efficiency of 84, 000 GigaOps/s/W. Problems that currently require days of training on a datacenter-size cluster with thousands of machines can be addressed within hours on a single RPU accelerator. A system consisting of a cluster of RPU accelerators will be able to tackle Big Data problems with trillions of parameters that is impossible to address today like, for example, natural speech recognition and translation between all world languages, real-time analytics on large streams of business and scientific data, integration, and analysis of multimodal sensory data flows from a massive number of IoT (Internet of Things) sensors. © 2016 Gokmen and Vlasov.</t>
  </si>
  <si>
    <t>10.3389/fnins.2016.00333</t>
  </si>
  <si>
    <t>https://www.scopus.com/inward/record.uri?eid=2-s2.0-84983247214&amp;doi=10.3389%2ffnins.2016.00333&amp;partnerID=40&amp;md5=e77fe12c918872a25f20c0a86dac70de</t>
  </si>
  <si>
    <t>IBM T. J. Watson Research Center, Yorktown Heights, NY, United States; Department of Electrical and Computer Engineering, University of Illinois at Urbana-Champaign, Urbana, IL, United States</t>
  </si>
  <si>
    <t>Artificial neural networks;  Deep neural network training;  Electronic devices;  Machine learning;  Materials engineering;  Memristive devices;  Nanotechnology;  Synaptic device</t>
  </si>
  <si>
    <t>acceleration;  Article;  artificial neural network;  automatic speech recognition;  controlled study;  deep neural network;  general device;  intermethod comparison;  microprocessor;  natural language processing;  resistive processing unit</t>
  </si>
  <si>
    <t>Frontiers Research Foundation</t>
  </si>
  <si>
    <t>Boidman, M.</t>
  </si>
  <si>
    <t>Information Display</t>
  </si>
  <si>
    <t>Digital-signage enhancements, specifically proximity networks and beacon software, are being integrated by digital-signage manufacturers, allowing retailers and venues to personalize the visual experiences customers have when traveling through stores and other public location. In addition to driving sales and conversion, retailers are using beacons to obtain more detailed in-store analytics and are analyzing the data in an effort to further increase store front conversions and customer-visit durations and frequency. Outdoor venue operators have realized that they can use this new technology to communicate with visitors in an inexpensive efficient manner and perhaps, more importantly, during live events. Among the recent technological developments geared toward improving the interactive shopping experience is HSA. HSA allows coders to create data structures in a single unified memory address space. Eddystone, an open Bluetooth 4.0 protocol designed by Google developers offers the leading-edge enhancement of allowing retailers to communicate with a shopper without a proprietary application installed on his or her mobile device.</t>
  </si>
  <si>
    <t>https://www.scopus.com/inward/record.uri?eid=2-s2.0-84973902400&amp;partnerID=40&amp;md5=16f10d2ff8b88b02bb49fdda463638a4</t>
  </si>
  <si>
    <t>Peter J. Solomon Company, United States</t>
  </si>
  <si>
    <t>Memory architecture;  Mobile devices;  Visual communication, Digital signage;  Eddystone;  Edge enhancements;  Memory address space;  Proximity networks;  Sensor architectures;  Technological development;  Visual experiences, Sales</t>
  </si>
  <si>
    <t>Society for Information Display</t>
  </si>
  <si>
    <t>Makonin, Stephen and McVeigh, Daniel and Stuerzlinger, Wolfgang andTran, Khoa and Popowich, Fred</t>
  </si>
  <si>
    <t>Existing surveys in visual analytics focus on the importance of the
topic. However, many do not discuss the increasingly critical area of
mixed-initiative systems. In this survey we discuss the importance of
research in mixed-initiative systems and how it is different from visual
analytics and other research fields. We present the conceptual
architecture of a mixed-initiative visual analytics system (MIVAS) and
the five key components that make up MIVASs (data wrangling, alternative
discovery and comparison, parametric interaction, history tracking and
exploration, and system agency and adaptation), which forms our main
contribution. We compare and contrast different research that claims to
be mixed-initiative against MIVASs and show how there is still a
considerable amount of work that needs to be accomplished before any
system can truly be mixed initiative.</t>
  </si>
  <si>
    <t>Makonin, S (Reprint Author), Simon Fraser Univ, Comp Sci, Burnaby, BC, Canada.Makonin, Stephen; Stuerzlinger, Wolfgang; Tran, Khoa; Popowich, Fred, Simon Fraser Univ, Comp Sci, Burnaby, BC, Canada.McVeigh, Daniel; Popowich, Fred, Simon Fraser Univ, Cognit Sci, Burnaby, BC, Canada.Stuerzlinger, Wolfgang, Simon Fraser Univ, Sch Interact Arts Technol, Burnaby, BC, Canada.</t>
  </si>
  <si>
    <t>mixed-initiative; visual analytics; big data; prediction; human computerinteraction</t>
  </si>
  <si>
    <t>A. {Scharl} and A. {Weichselbraun} and M. {Göbel} and W. {Rafelsberger} and R. {Kamolov}</t>
  </si>
  <si>
    <t>Understanding stakeholder perceptions and assessing the impact of campaigns are key questions of communication experts. Web intelligence platforms help to answer such questions, provided that they are scalable enough to analyze and visualize information flows from volatile online sources in real time. This paper presents a distributed architecture for aggregating Web content repositories from Web sites and social media streams, memory-efficient methods to extract factual and affective knowledge, and interactive visualization techniques to explore the extracted knowledge. The presented examples stem from the Media Watch on Climate Change, a public Web portal that aggregates environmental content from a range of online sources.</t>
  </si>
  <si>
    <t>10.1109/HICSS.2016.467</t>
  </si>
  <si>
    <t>data visualisation;knowledge acquisition;social networking (online);scalable knowledge extraction;knowledge visualization;Web Intelligence;distributed architecture;Web content repository;Web sites;social media stream;memory-efficient method;interactive visualization technique;Media;Knowledge engineering;Meteorology;Visualization;Real-time systems;Market research;Companies;Web intelligence;knowledge extraction;visual analytics;science communication</t>
  </si>
  <si>
    <t>Alissandrakis, Aris and Nake, Isabella</t>
  </si>
  <si>
    <t>10.1145/2968219.2968315</t>
  </si>
  <si>
    <t>http://doi.acm.org/10.1145/2968219.2968315</t>
  </si>
  <si>
    <t>avatars, data visualization, quantified self</t>
  </si>
  <si>
    <t>Hughes, James N. and Zimmerman, Matthew D. and Eichelberger, Christopher N. and Fox, Anthony D.</t>
  </si>
  <si>
    <t>With the rise of location-aware IoT devices, there is an increased desire to process data streams in a real-time manner. Responding to such streams may require processing data from multiple streams to inform decisions. There are many uses cases for putting the location data from the sensors or an analytic derivative on a map for a live view of sensors or other assets. Here we describe an architecture which relies solely on free and open-source components to provide streaming spatio-temporal event processing, analysis, and near-real-time visualization.</t>
  </si>
  <si>
    <t>10.1145/3003421.3003432</t>
  </si>
  <si>
    <t>http://doi.acm.org/10.1145/3003421.3003432</t>
  </si>
  <si>
    <t>distributed spatio-temporal event processing, geo-cep, geomesa, real-time spatial data visualization</t>
  </si>
  <si>
    <t>Sorokine, Alexandre and Karthik, Rajasekar and King, Anthony and Budhendra, Bhaduri</t>
  </si>
  <si>
    <t>Big Data has already proven itself as a valuable tool that lets geographers and urban researchers utilize large data resources to generate new insights. However, wider adoption of Big Data techniques in these areas is impeded by a number of difficulties in both knowledge discovery and data and science production. Typically users face such problems as disparate and scattered data, data management, spatial searching, insufficient computational capacity for data-driven analysis and modelling, and the lack of tools to quickly visualize and summarize large data and analysis results. Here we propose an architecture for an Urban Information System (UrbIS) that mitigates these problems by utilizing the Big Data as a Service (BDaaS) concept. With technological roots in High-performance Computing (HPC), BDaaS is based on the idea of outsourcing computations to different computing paradigms, scalable to super-computers. UrbIS aims to incorporate federated metadata search, integrated modeling and analysis, and geovisualization into a single seamless workflow. The system is under active development and is built around various emerging technologies that include hybrid and NoSQL databases, massively parallel systems, GPU computing, and WebGL-based geographic visualization. UrbIS is designed to facilitate the use of Big Data across multiple cities to better understand how urban areas impact the environment and how climate change and other environmental change impact urban areas.</t>
  </si>
  <si>
    <t>10.1145/3006386.3006391</t>
  </si>
  <si>
    <t>http://doi.acm.org/10.1145/3006386.3006391</t>
  </si>
  <si>
    <t>big data as a service, environmental change impact, high-performance geocomputing, urban informatics</t>
  </si>
  <si>
    <t>M. {Klapperstuck} and T. {Czauderna} and C. {Goncu} and J. {Glowacki} and T. {Dwyer} and F. {Schreiber} and K. {Marriott}</t>
  </si>
  <si>
    <t>The emerging field of Immersive Analytics investigates how novel display and interaction technologies can enable people to visualise and analyse data and complex information. In this paper, we present ContextuWall, a system for interactive local and remote collaboration using touch and mobile devices as well as displays of various sizes. The system enables groups of users located on different sites to share content to a jointly used virtual desktop which is accessible over a secured network. This virtual desktop can be shown on different large displays simultaneously, taking advantage of their high resolution. To enable users to intuitively share, arrange as well as annotate image content, a purpose-built client software has been built and can easily be adapted with plug-ins for existing data analytics software. We show exemplary use cases and describe the system architecture and its implementation.</t>
  </si>
  <si>
    <t>10.1109/BDVA.2016.7787047</t>
  </si>
  <si>
    <t>computer displays;data analysis;data visualisation;interactive devices;ContextuWall;peer collaboration;immersive analytics;interaction technology;display technology;data analysis;data visualization;remote collaboration;interactive local collaboration;mobile devices;touch devices;virtual desktop;purpose-built client software;image content annotation;data analytics software;Collaboration;Image resolution;Software;Hardware;Conferences;Data visualization;Servers</t>
  </si>
  <si>
    <t>Andriani, P. and Briguglio, L. and Lombardo, L. and Nigrelli, M. and Pellegrino, D. and Torres, J.S. and Voulkidis, A.</t>
  </si>
  <si>
    <t>eChallenges e-2015 Conference Proceedings</t>
  </si>
  <si>
    <t>This paper presents an energy marketplace pilot application, built on top of FIWARE technologies; it represents a result of a use case developed in the context of the FINESCE project which is part of the FI-PPP programme. The application allows the different stakeholders involved in the energy value chain to boost their proactiveness in operational decision-making. Specifically, it allows stakeholders' strategies to be flexibly adjusted and grid issues to be easily identified by taking advantage of suitable predictive views into the future. A conceptual architecture has been designed and a technological stack has been chosen amongst relevant FIWARE GEs. The resulting system i) acquires data from different external sources, ii) compares incoming streams of events (e.g. weather forecast information, consumption/production measurements) against pre-defined patterns in order to detect issues, iii) stores and processes the acquired data, iv) analyses historical data series and v) makes the results accessible through a visual analytics tool. © 2015 IIMC.</t>
  </si>
  <si>
    <t>https://www.scopus.com/inward/record.uri?eid=2-s2.0-84966633321&amp;doi=10.1109%2feCHALLENGES.2015.7440972&amp;partnerID=40&amp;md5=c1d25338ec12531d11e9821b52a8e993</t>
  </si>
  <si>
    <t>Engineering Ingegneria Informatica S.p.A, Via Riccardo Morandi 32, Rome, 00148, Italy; Engineering Ingegneria Informatica S.p.A, V.le Reg. Siciliana 7275, Palermo, 90146, Italy; Grenoble Institute of Technology, Avenue Félix Viallet 46, Grenoble, 38000, France; Synelixis Solutions Ltd, 10 Farmakidou Av., Chalkida, GR-34100, Greece</t>
  </si>
  <si>
    <t>Commerce;  Decision making, Building blockes;  Conceptual architecture;  External sources;  Forecast information;  Generic enablers;  Operational decision making;  Pilot applications;  Visual analytics, Weather forecasting</t>
  </si>
  <si>
    <t>Ali, M.A. and Ahsan, Z. and Amin, M. and Latif, S. and Ayyaz, A. and Ayyaz, M.N.</t>
  </si>
  <si>
    <t>Public Health</t>
  </si>
  <si>
    <t>134</t>
  </si>
  <si>
    <t>Objectives: Globally, disease surveillance systems are playing a significant role in outbreak detection and response management of Infectious Diseases (IDs). However, in developing countries like Pakistan, epidemic outbreaks are difficult to detect due to scarcity of public health data and absence of automated surveillance systems. Our research is intended to formulate an integrated service-oriented visual analytics architecture for ID surveillance, identify key constituents and set up a baseline for easy reproducibility of such systems in the future. Study design: This research focuses on development of ID-Viewer, which is a visual analytics decision support system for ID surveillance. It is a blend of intelligent approaches to make use of real-time streaming data from Emergency Departments (EDs) for early outbreak detection, health care resource allocation and epidemic response management. Methods: We have developed a robust service-oriented visual analytics architecture for ID surveillance, which provides automated mechanisms for ID data acquisition, outbreak detection and epidemic response management. Classification of chief-complaints is accomplished using dynamic classification module, which employs neural networks and fuzzy-logic to categorize syndromes. Standard routines by Center for Disease Control (CDC), i.e. c1-c3 (c1-mild, c2-medium and c3-ultra), and spatial scan statistics are employed for detection of temporal and spatio-temporal disease outbreaks respectively. Prediction of imminent disease threats is accomplished using support vector regression for early warnings and response planning. Geographical visual analytics displays are developed that allow interactive visualization of syndromic clusters, monitoring disease spread patterns, and identification of spatio-temporal risk zones. Results: We analysed performance of surveillance framework using ID data for year 2011-2015. Dynamic syndromic classifier is able to classify chief-complaints to appropriate syndromes with high classification accuracy. Outbreak detection methods are able to detect the ID outbreaks in start of epidemic time zones. Prediction model is able to forecast dengue trend for 20 weeks ahead with nominal normalized root mean square error of 0.29. Interactive geo-spatiotemporal displays, i.e. heat-maps, and choropleth are shown in respective sections. Conclusion: The proposed framework will set a standard and provide necessary details for future implementation of such a system for resource-constrained regions. It will improve early outbreak detection attributable to natural and man-made biological threats, monitor spatio-temporal epidemic trends and provide assurance that an outbreak has, or has not occurred. Advanced analytics features will be beneficial in timely organization/formulation of health management policies, disease control activities and efficient health care resource allocation. © 2016 The Royal Society for Public Health.</t>
  </si>
  <si>
    <t>10.1016/j.puhe.2016.01.006</t>
  </si>
  <si>
    <t>https://www.scopus.com/inward/record.uri?eid=2-s2.0-84957716366&amp;doi=10.1016%2fj.puhe.2016.01.006&amp;partnerID=40&amp;md5=4ad6a15d905cf783f3af881d88c396e9</t>
  </si>
  <si>
    <t>Centre of System Simulation and Visual Analytics Research, University of Engineering and Technology, GT Road, Lahore, Pakistan; University Medical and Dental College, Sargodha Road, Faisalabad, Pakistan</t>
  </si>
  <si>
    <t>Disease forecast;  Dynamic syndromic classification;  Infectious diseases;  Outbreak detection;  Scan statistics</t>
  </si>
  <si>
    <t>decision support system;  detection method;  disease control;  disease spread;  epidemic;  health care;  health policy;  infectious disease;  public health, accuracy;  Article;  artificial neural network;  automation;  computer program;  decision support system;  disease classification;  disease surveillance;  early diagnosis;  emergency ward;  epidemic;  fuzzy logic;  geography;  health care;  health care management;  health care planning;  health survey;  human;  infection;  mathematical model</t>
  </si>
  <si>
    <t>Elsevier B.V.</t>
  </si>
  <si>
    <t>Makonin, S. and McVeigh, D. and Stuerzlinger, W. and Tran, K. and Popowich, F.</t>
  </si>
  <si>
    <t>Proceedings of the Annual Hawaii International Conference on System Sciences</t>
  </si>
  <si>
    <t>2016-March</t>
  </si>
  <si>
    <t>Existing surveys in visual analytics focus on the importance of the topic. However, many do not discuss the increasingly critical area of mixed-initiative systems. In this survey we discuss the importance of research in mixed-initiative systems and how it is different from visual analytics and other research fields. We present the conceptual architecture of a mixed-initiative visual analytics system (MIVAS) and the five key components that make up MIVASs (data wrangling, alternative discovery and comparison, parametric interaction, history tracking and exploration, and system agency and adaptation), which forms our main contribution. We compare and contrast different research that claims to be mixed-initiative against MIVASs and show how there is still a considerable amount of work that needs to be accomplished before any system can truly be mixed-initiative. © 2016 IEEE.</t>
  </si>
  <si>
    <t>https://www.scopus.com/inward/record.uri?eid=2-s2.0-84975489165&amp;doi=10.1109%2fHICSS.2016.181&amp;partnerID=40&amp;md5=7d3c8757e2605f6e627a162f6ea22191</t>
  </si>
  <si>
    <t>Computing Science, Canada; Cognitive Science, Canada; School of Interactive Arts, Canada; Technology - Simon Fraser University, Canada</t>
  </si>
  <si>
    <t>Big data;  Human computer interaction;  Mixed-initiative;  Prediction;  Visual analytics</t>
  </si>
  <si>
    <t>Forecasting;  Human computer interaction;  Surveys;  Visualization, Conceptual architecture;  Mixed initiative;  Mixed-initiative systems;  Parametric interactions;  Research fields;  Visual analytics;  Visual analytics systems, Big data</t>
  </si>
  <si>
    <t>Sistemas de Iniciativas Mistas</t>
  </si>
  <si>
    <t>Perlasca, Paolo and Valentini, Giorgio and Frasca, Marco and Mesiti, Marco</t>
  </si>
  <si>
    <t>The visualization and analysis of big bio-molecular networks is a key feature for the investigation and prediction of protein functions in a multi-species context. In this paper we present the design of a system that integrates data management, machine learning and visualization facilities to make effective the visual analysis of big networks by means of web-based interfaces.</t>
  </si>
  <si>
    <t>10.1145/3011141.3011222</t>
  </si>
  <si>
    <t>http://doi.acm.org/10.1145/3011141.3011222</t>
  </si>
  <si>
    <t>graph visualization, heterogeneous networks, protein function prediction, visual analytics</t>
  </si>
  <si>
    <t>Vandecasteele, Florian and Merci, Bart and Verstockt, Steven</t>
  </si>
  <si>
    <t>FIRE SAFETY JOURNAL</t>
  </si>
  <si>
    <t>86</t>
  </si>
  <si>
    <t>This paper presents the general architecture of a multi-sensor
geographic information system which allows for the effective use of
sensor data and geographic information in fire incident management and
fire development analysis. The proposed platform allows the generation
of real-time heatmaps that show the space time distribution of
fire/smoke risk levels across an area of concern based on multi-view
sensing. Such levels are there to assist the decision makers in taking
actions and aims at facilitating quick fire emergency response. Results
of several real fire experiments in a large-scale road tunnel and in a
multi-compartment set-up show the feasibility of the approach.
Furthermore, by temporal analysis of the within- and between-variance of
the sensor estimations, an indication on the accuracy/certainty of the
measurements at each moment in time can be given. In this way, problems
that arise in one sensor can be compensated by the other surrounding
sensors. Finally, user experience studies have shown that the platform
improves the current visualization of fire characteristics.</t>
  </si>
  <si>
    <t>10.1016/j.firesaf.2016.10.003</t>
  </si>
  <si>
    <t>Vandecasteele, F (Reprint Author), Univ Ghent, Imec, ELIS Dept, IDLab, Sint Pietersnieuwstr 41, B-9000 Ghent, Belgium.Merci, Bart, Univ Ghent, Dept Heat Flow \&amp; Combust Mech, Sint Pietersnieuwstr 41, B-9000 Ghent, Belgium.Vandecasteele, Florian; Verstockt, Steven, Univ Ghent, Imec, ELIS Dept, IDLab, Sint Pietersnieuwstr 41, B-9000 Ghent, Belgium.</t>
  </si>
  <si>
    <t>Video fire analysis; Multi-view sensing; Geographic information system;Heatmap; Fire risk levels</t>
  </si>
  <si>
    <t>Lee, Sangkeun and Chinthavali, Supriya and Duan, Sisi and Shankar, Mallikarjun</t>
  </si>
  <si>
    <t>Critical Infrastructure systems (CIs) such as energy, water, transportation, and communication are highly interconnected and mutually dependent in complex ways. Robust modeling of CIs' interconnections is crucial to identify vulnerabilities in the CIs. We present a vision of national-scale Infrastructure Vulnerability Analysis System (IVAS) leveraging Semantic Big Data (SBD) tools, Big Data, and Geographical Information Systems (GIS) tools. We first survey existing approaches on vulnerability analysis of critical infrastructures and discuss relevant systems and tools aligned with our vision. Next, we present a generic system architecture and discuss challenges including: (1) Constructing and managing a CI network-of-networks graph, (2) Performing analytic operations at scale, and (3) Interactive visualization of analytic output to generate meaningful insights. We argue that this architecture acts as a baseline to realize a national-scale network based vulnerability analysis system.</t>
  </si>
  <si>
    <t>10.1145/2928294.2928295</t>
  </si>
  <si>
    <t>http://doi.acm.org/10.1145/2928294.2928295</t>
  </si>
  <si>
    <t>big data, critical infrastructure network, graph analysis, interdependency, large-scale, vulnerability analysis</t>
  </si>
  <si>
    <t>Park, H. and Bellamy, M.A. and Basole, R.C.</t>
  </si>
  <si>
    <t>Decision Support Systems</t>
  </si>
  <si>
    <t>91</t>
  </si>
  <si>
    <t>We propose a visual analytic system to augment and enhance decision-making processes of supply chain managers. Several design requirements drive the development of our integrated architecture and lead to three primary capabilities of our system prototype. First, a visual analytic system must integrate various relevant views and perspectives that highlight different structural aspects of a supply network. Second, the system must deliver required information on-demand and update the visual representation via user-initiated interactions. Third, the system must provide both descriptive and predictive analytic functions for managers to gain contingency intelligence. Based on these capabilities we implement an interactive web-based visual analytic system. Our system enables managers to interactively apply visual encodings based on different node and edge attributes to facilitate mental map matching between abstract attributes and visual elements. Grounded in cognitive fit theory, we demonstrate that an interactive visual system that dynamically adjusts visual representations to the decision environment can significantly enhance decision-making processes in a supply network setting. We conduct multi-stage evaluation sessions with prototypical users that collectively confirm the value of our system. Our results indicate a positive reaction to our system. We conclude with implications and future research opportunities. © 2016 Elsevier B.V.</t>
  </si>
  <si>
    <t>10.1016/j.dss.2016.08.003</t>
  </si>
  <si>
    <t>https://www.scopus.com/inward/record.uri?eid=2-s2.0-84994005736&amp;doi=10.1016%2fj.dss.2016.08.003&amp;partnerID=40&amp;md5=6a11abeff39da123c1178d6bbca361a8</t>
  </si>
  <si>
    <t>Georgia Institute of Technology, Tennenbaum Institute, United States; Boston University, Questrom School of Business, United States; Georgia Institute of Technology, School of Interactive Computing, United States</t>
  </si>
  <si>
    <t>Coordinated views;  Interactive DSS;  Predictive analytics;  Supply chain management;  Visual analytics</t>
  </si>
  <si>
    <t>Decision theory;  Managers;  Network management;  Supply chain management;  Visualization, Coordinated views;  Decision making process;  Design and evaluations;  Integrated architecture;  Interactive DSS;  Predictive analytics;  Supply network management;  Visual analytics, Decision making</t>
  </si>
  <si>
    <t>[Title page i]</t>
  </si>
  <si>
    <t>The following topics are dealt with: collaboration systems; learning technologies; teaching technologies; information systems technology; communication technology; disaster management; crisis management; team creativity; organizational creativity; cross-border IS/IT collaboration; cross-organizational IS/IT collaboration; data science; innovation; social networking services; distributed group decision-making; global virtual teams; task-centered assistance systems; human-centered assistance systems; human-computer interaction; information design; mobility-enhanced social collaborations; value creation; team collaboration; serious games; gamification; collaboration research; social media; e-Business transformation; e-Health; mobile value services; service science; systems sciences; sustainability decision technologies; Big Data analytics; Internet of Things; Web mining; text mining; data mining; business analytics; smart city government; e-Society services; ICT-enabled services; digital service innovations; open phenomena; humanitarian operations research; intelligent decision support; supply chain management; logistics; interactive visual decision analytics; multi-criteria decision analysis; service analytics; smart service systems; soft computing; streaming data analytics; systemic financial risk analytics; collective intelligence; network analysis; digital media; social computing; electric energy systems; renewable generation; distributed generation; power system monitoring; power system control; power system protection; resilient networks; electronic government; Big and Linked Data; BOLD; cybersecurity; information and communication technologies; human development; social justice; digital government; healthcare; global health IT strategies; health behavior change support systems; IT architectures; learning health systems; mobile applications; clinical decision-making; healthy aging technologies; user experience design; Internet; digital economy; crowdfunding; electronic marketing; IS cross-cultural issues; behavioral IS security; privacy; Web content analysis; Web content usage; online games; game-like systems; social shopping; Internet of Everything; cloud computing; knowledge innovation; entrepreneurial systems; knowledge systems; socio-political legitimization; knowledge economics; knowledge flows; knowledge transfer; knowledge sharing; knowledge exchange; knowledge management; knowledge society; organizational learning; ecosystems decision support; enterprise architecture; human capital; business operations; information systems procurement; project management; IT management; open source application software; business intelligence; organizational information technologies; agile; lean; cybercrimes; cyberwarfare; defensive software technologies; offensive software technologies; digital forensics; parallel computing; software product lines; and wireless networks.</t>
  </si>
  <si>
    <t>10.1109/HICSS.2016.1</t>
  </si>
  <si>
    <t>administrative data processing;computer games;data handling;data mining;decision making;ecology;emergency management;human computer interaction;information systems;Internet;operations research;organisational aspects;power systems;project management;public domain software;security;social networking (online);teaching;ubiquitous computing;value engineering;gamification;collaboration research;social media;e-Business transformation;e-Health;mobile value services;service science;systems sciences;susta</t>
  </si>
  <si>
    <t>13th International Conference on Cooperative Design, Visualization, and Engineering, CDVE 2016</t>
  </si>
  <si>
    <t>9929 LNCS</t>
  </si>
  <si>
    <t>The proceedings contain 51 papers. The special focus in this conference is on Cooperative Design, Visualization, and Engineering. The topics include: Facilitating design automation in multi-organization concurrent engineering; the design and development of manufacturing process knowledge base system based on ontology; performance-matching-based resource selection for cloud manufacturing; a framework for improving collaboration patterns in BIM projects BIM-enabled collaborative scaffolding scoping and design; modeling temporal behavior to identify potential experts in question answering communities; representation in collective design; the crowdsourcing platform driven by citizen-based sensing for spatial identification and assessment; collaborative cloud printing service; supplier selection based on recommendations; methodology supporting mobile application design and evaluation applied on GreedEx tab; enhancing design project review board effectiveness through a visual collaborative approach; what next in designing personalized visualization of web information; isotone Galois connections and employees resource management; network visual analysis based on community detection; evaluating overall quality of dynamic network visualizations; a web based cooperation tool for evaluating standardized curricula using ontology mapping; co-creation of a digital game to support language revitalisation; securing shared systems; a temporal visualization system for Netflow logs analysis; a density-correction method for particle-based non-Newtonian fluid; design of an architecture for medical applications in IoT; visual analytics for multi-dimensional data for learning assessment in educational organisations and visualization of ranking authors based on social networks analysis and bibliometrics visual exploration of user check-in behavior based on social media data.</t>
  </si>
  <si>
    <t>https://www.scopus.com/inward/record.uri?eid=2-s2.0-84993284043&amp;partnerID=40&amp;md5=1ac61de400c8bb46a5a3357e7855ea0e</t>
  </si>
  <si>
    <t>15th Workshop on e-Business on E-Life: Web-Enabled Convergence of Commerce, Work, and Social Life, WEB 2015</t>
  </si>
  <si>
    <t>258</t>
  </si>
  <si>
    <t>The proceedings contain 28 papers. The special focus in this conference is on Web-Enabled Convergence of Commerce, Work, and Social Life. The topics include: Sentiment analysis of twitter users over time; a sentiment analysis for online reviews; design of intelligent agents for supply chain management; acquiring high quality customer data with low cost; the mobile internet as antecedent for down-scoping corporate service portfolios; the ethics of online social network forensics; agility driven by interconnected system and business architectures; the role of web and E-commerce in poverty reduction; using text mining analytics to understand IT internal control weaknesses; creating realistic synthetic incident data; rumor and truth spreading patterns on social network sites during social crisis; the big data analysis of the next generation video surveillance system for public security; a study of visual metaphors on Arab E-commerce websites; privacy calculus theory and its applicability for emerging technologies; use of ontologies in information systems development; developing and evaluating a readability measure for microblogging communication; sharing behavior in online social media: an empirical analysis with deep learning and the impact of patient web portals on readmissions through IT based reminder systems.</t>
  </si>
  <si>
    <t>https://www.scopus.com/inward/record.uri?eid=2-s2.0-84987968004&amp;partnerID=40&amp;md5=82f4ce704af8e572dac363a73d74ca00</t>
  </si>
  <si>
    <t>1st International Early Research Career Enhancement School on Biologically Inspired Cognitive Architectures, FIERCES on BICA 2016</t>
  </si>
  <si>
    <t>Advances in Intelligent Systems and Computing</t>
  </si>
  <si>
    <t>449</t>
  </si>
  <si>
    <t>The proceedings contain 38 papers. The special focus in this conference is on Biologically Inspired Cognitive Architectures BICA for Young Scientists. The topics include: The cognitive architecture within the natural-constructive approach; models of autonomous cognitive agents; differentiation of groundwater tax rates as an element of improving the economic mechanism in the state groundwater extraction management; character reasoning of the social network users on the basis of the content contained on their personal pages; bayesian optimization of spiking neural network parameters to solving the time series classification task; simulation of learning in neuronal culture; biologically plausible saliency detection model; active adaptation of expert-based suggestions in ladieswear recommender system lookbooksclub via reinforcement learning; visual analytics support for carbon nanotube design automation; a model of neurodynamics of hippocampal formation neurons performing spatial processing based on even cyclic inhibitory networks; feature selection for time-series prediction in case of undetermined estimation; a new approach for semantic cognitive maps creation and evaluation based on affix relations; on alternative instruments for the fMRI data analysis; application of hopfield neural network to the N-queens problem; simulation of a fear-like state on a model of dopamine system of rat brain; spatial and temporal parameters of eye movements during viewing of affective images; MEG data analysis using the empirical mode decomposition method and dynamic intelligent systems integration and evolution of intelligent control systems architectures.</t>
  </si>
  <si>
    <t>https://www.scopus.com/inward/record.uri?eid=2-s2.0-84964091555&amp;partnerID=40&amp;md5=79cfa34fe11e05f2d64eed01d4614126</t>
  </si>
  <si>
    <t>Cognitive and Contextual Enterprise Mobile Computing: Invited Keynote Talk</t>
  </si>
  <si>
    <t>Zodik, Gabi</t>
  </si>
  <si>
    <t>10.1145/2856636.2876471</t>
  </si>
  <si>
    <t>http://doi.acm.org/10.1145/2856636.2876471</t>
  </si>
  <si>
    <t>Immersive analytics: Building virtual data worlds for collaborative decision support</t>
  </si>
  <si>
    <t>R. {Hackathorn} and T. {Margolis}</t>
  </si>
  <si>
    <t>Immersive analytics is an emerging research area that blends analytical reasoning with immersive virtual space to enhance collaborative decision support. The intent of this position paper is to stimulate discussion and cooperation toward maturing immersive analytics. An open innovation community to build immersive data worlds has been established at ImmersiveAnalytics.com, to serve as a bridge and catalyst between academia and corporate communities. The paper outlines the objectives for analytical reasoning and immersive data spaces, followed by suggestions for the design and architecture of data worlds. Finally, current work for building data worlds is described.</t>
  </si>
  <si>
    <t>10.1109/IMMERSIVE.2016.7932382</t>
  </si>
  <si>
    <t>decision support systems;groupware;inference mechanisms;innovation management;learning (artificial intelligence);virtual reality;immersive analytics;virtual data worlds;collaborative decision support;analytical reasoning;immersive virtual space;open innovation community;immersive data worlds;corporate communities;academia communities;Data visualization;Three-dimensional displays;Collaboration;Two dimensional displays;Cognition;Buildings;Technological innovation;virtual reality;data analytics;dec</t>
  </si>
  <si>
    <t>Comprehensive Immunohistochemistry: Digital, Analytical and Integrated</t>
  </si>
  <si>
    <t>Laurinavicius, A. and Plancoulaine, B. and Herlin, P. and Laurinaviciene, A.</t>
  </si>
  <si>
    <t>Pathobiology</t>
  </si>
  <si>
    <t>83</t>
  </si>
  <si>
    <t>Immunohistochemistry (IHC) is widely used in contemporary pathology as a diagnostic and, increasingly, as a prognostic and predictive tool. The main value of the method today comes from a sensitive and specific detection of a protein of interest in the context of tissue architecture and cell populations. One of the major limitations of conventional IHC is related to the fact that the results are usually obtained by visual qualitative or semiquantitative evaluation. While this is sufficient for diagnostic purposes, measurement of prognostic and predictive biomarkers requires better accuracy and reproducibility. Also, objective evaluation of the spatial heterogeneity of biomarker expression as well as the development of combined/integrated biomarkers are in great demand. On the other end of the scale, the rapid development of tissue proteomics accounting for 2D spatial aspects has led to a disruptive concept of next-generation IHC, promising high multiplexing and broad dynamic range quantitative/spatial data on tissue protein expression. This 'evolutionary gap' between conventional and next-generation IHC can be filled by comprehensive IHC based on digital technologies (empowered by quantification and spatial and multiparametric analytics) and integrated into the pathology workflow and information systems. In this paper, we share our perspectives on a comprehensive IHC road map as a multistep development process. © 2016 S. Karger AG, Basel.</t>
  </si>
  <si>
    <t>10.1159/000442389</t>
  </si>
  <si>
    <t>https://www.scopus.com/inward/record.uri?eid=2-s2.0-84964265149&amp;doi=10.1159%2f000442389&amp;partnerID=40&amp;md5=9dbf674ee67f2660bf32b7a0389b8e0e</t>
  </si>
  <si>
    <t>Department of Pathology, Forensic Medicine and Pharmacology, Faculty of Medicine, Vilnius University, Lithuania; National Center of Pathology, Affiliate of Vilnius University Hospital Santariskiu Clinics, P. Baublio 5, Vilnius, LT-08406, Lithuania; Path-Image, Inserm (UMR 1199), Unicaen, University of Normandy, Cancer Center F. Baclesse, Caen, France</t>
  </si>
  <si>
    <t>Digital image analysis;  Digital pathology;  Immunohistochemistry;  Proteomics;  Tumor heterogeneity</t>
  </si>
  <si>
    <t>biological marker;  tumor marker, analytic method;  Article;  automation;  digital imaging;  human;  immunohistochemistry;  information system;  priority journal;  tumor microenvironment;  computer assisted diagnosis;  image processing;  immunohistochemistry;  laboratory automation;  Neoplasms;  pathology;  predictive value;  procedures;  prognosis;  proteomics;  reproducibility;  sensitivity and specificity;  spatial analysis, Automation, Laboratory;  Biomarkers, Tumor;  Humans;  Image Interpre</t>
  </si>
  <si>
    <t>S. Karger AG</t>
  </si>
  <si>
    <t>D8-tree: A De-normalized Approach for Multidimensional Data Analysis on Key-value Databases</t>
  </si>
  <si>
    <t>Cugnasco, Cesare and Becerra, Yolanda and Torres, Jordi and Ayguadé, Eduard</t>
  </si>
  <si>
    <t>The shift to more parallel and distributed computer architectures changed how data is managed consequently giving birth to a new generation of software products, namely NoSQL. These products offer a scalable and reliable solution for "Big Data", but none of them solves the problem of analyzing and visualizing multidimensional data. There are solutions for scaling analytic workloads, for creating distributed databases and for indexing multidimensional data, but there is no single solution that points to all three goals together.
We propose the D8-tree, a De-normalized Octa-tree index that supports all three goals. It works with both analytical and data-thinning queries on multidimensional data ensuring, at the same time, low latency and a linear scalability. We have implemented a D8-tree prototype, and we compared it with PostGIS on a set of queries required by an in-house HPC application. We found the D8-tree outperforming PostGIS in all tested queries, with a performance gain up to 47 times.</t>
  </si>
  <si>
    <t>10.1145/2833312.2833314</t>
  </si>
  <si>
    <t>http://doi.acm.org/10.1145/2833312.2833314</t>
  </si>
  <si>
    <t>NoSQL, big data, data visualization, key-value database, multidimensional index</t>
  </si>
  <si>
    <t>Demonstrating PlanetSense: Gathering Geo-spatial Intelligence from Crowd-sourced and Social-media Data</t>
  </si>
  <si>
    <t>Thakur, Gautam S. and Sparks, Kevin and Li, Roger and Stewart, Robert N. and Urban, Marie L.</t>
  </si>
  <si>
    <t>Crowd-sourced and volunteered information, social media, and participatory sensors are capable of providing real-time activity data. Monitoring these sources in time of relevance and then using them to gather operational knowledge is important during crisis management. Beyond that, it's important to curate this information for geo-spatial research purposes, including land use classification and population occupancy analysis. In this demonstration, we will showcase PlanetSense - a geo-spatial research platform built to harness the existing power of archived data and add to that, the dynamics of heterogeneous real-time streaming data from social media and volunteered sources, seamlessly integrated with sophisticated machine learning algorithms and visualization tools. A demonstration will focus on - 1) Recent initiative emphasizing the need to harness crowd-sources, volunteered, and social media data at scale; 2) Anatomy and insight into data collection workflow. We will show the ability to harvest and process several terabytes of raw data in real-time; 3) A detailed discussion with insight into more than 20 sources of data will be given. These sources include text, sensors, as well as imagery data; 4) PlanetSense's end to end distributed architecture will be discussed with focus on collecting and processing high-volumes of streaming data in a Geo-Data Cloud. Data fusion methods and algorithms for integrating disparate data sources with existing legacy products. Data analytics and machine learning methods for generating operational intelligence on the fly; 5) In addition, PlanetSense "App" platform will be shown with hands-on application enabling interested audience to quickly develop and deploy solutions. 6) Several case studies will be discussed relevant to, land use classification, monitoring transient population, high-resolution occupancy analysis, mapping special events population, ability to uncover global breaking events and reactions in near-real time, ability to track protest, unrest, and monitor other societal turbulences as they happen, and real-time monitoring of infrastructure outages.</t>
  </si>
  <si>
    <t>10.1145/2996913.2996975</t>
  </si>
  <si>
    <t>http://doi.acm.org/10.1145/2996913.2996975</t>
  </si>
  <si>
    <t>big data, social media, volunteered geographic information</t>
  </si>
  <si>
    <t>From Ideas to Implementations: Closing the Gaps between Technical Experts and Software Solutions</t>
  </si>
  <si>
    <t>K. {Smiley} and P. {Patel} and J. {Harding}</t>
  </si>
  <si>
    <t>Rapid delivery strategies strive to balance critical performance qualities vs. reducing the time between an idea and deployment of a software implementation of that idea. For industrial software solutions that encapsulate expertise in deliverable components, technical SMEs (Subject Matter Experts) with ideas and knowledge have traditionally partnered as requirements providers with software development teams. These human processes are not optimally fast, are vulnerable to errors in translating or interpreting requirements, and do not scale when software teams need to integrate the knowledge of many SMEs into multiple software solutions and deployments. To address these limitations, ABB has pursued an industrial research initiative for innovative SME toolsets with focus on two goals: to accelerate the creation, evolution, reuse, and delivery of expert algorithms, and to streamline the deployment of these algorithms into releases and fielded solutions. The vision underpinning the initiative is to empower technical SMEs as “end-user developers” to convert their knowledge into reusable software solution components without having to learn, perform, or partner on traditional software development, integration, or deployment. In this paper, we summarize our experiences and lessons learned to date from this initiative, key continuing challenges, and some positional thoughts on how end-user development by technical SMEs aligns with emerging approaches for rapid delivery and evolution.</t>
  </si>
  <si>
    <t>10.1109/CSED.2016.009</t>
  </si>
  <si>
    <t>formal specification;formal verification;software reusability;systems analysis;technical SME;subject matter expert;software delivery strategy;requirements provider;software development team;end-user developer;software solution component reusability;Software algorithms;Algorithm design and analysis;Acceleration;Ecosystems;Computer architecture;Software systems;Subject Matter Expert;Industrial Analytics;End-User Programming;End-User Software Engineering;Visual Programming Environments;Continuous D</t>
  </si>
  <si>
    <t>NetflowVis: A temporal visualization system for netflow logs analysis</t>
  </si>
  <si>
    <t>He, L. and Tang, B. and Zhu, M. and Lu, B. and Huang, W.</t>
  </si>
  <si>
    <t>Netflow logs record the interactions between host pairs on both sides of the monitored border, and have got more attention from researchers for security concerns. Such data allows analysts to find interesting patterns and security anomalies. Visual analytics provides interaction and visualization techniques that can support these tasks. In this paper, we present a system called NetflowVis to analyze communication patterns and network abnormalities from netflow logs. This system consists of four views, including the communication trajectories view, the traffic line view, the snapshot view and the protocol view. The communication trajectories view is a composite view that dynamically describes the communication trajectories. This view combines a link-node tree and an improved ThemeRiver. The protocol view is designed to display statistical data of the upstream and downstream traffic on different protocols, which is an improved radial view based on an area filling strategy. The system provides a multilevel analysis architecture for netflow cognition. In this paper, we also present a case study to demonstrate the effectiveness and usefulness of our system. © Springer International Publishing AG 2016.</t>
  </si>
  <si>
    <t>https://www.scopus.com/inward/record.uri?eid=2-s2.0-84994137696&amp;doi=10.1007%2f978-3-319-46771-9_27&amp;partnerID=40&amp;md5=2ca157a4aaa316a4bb4c74b6fec27da1</t>
  </si>
  <si>
    <t>College of Computer Science, Sichuan University, Chengdu, 610065, China; University of Tasmania, Newnham, TAS  7248, Australia</t>
  </si>
  <si>
    <t>Netflow logs;  Network security visualization;  Temporal visualization;  Traffic trajectory</t>
  </si>
  <si>
    <t>Trajectories;  Visualization, Communication pattern;  Different protocols;  Multi-level analysis;  NetFlows;  Network security visualizations;  Statistical datas;  Visualization system;  Visualization technique, Network security</t>
  </si>
  <si>
    <t>Privacy Preservation in Affect-Driven Personalization</t>
  </si>
  <si>
    <t>I. D. {Addo} and P. {Madiraju} and S. I. {Ahamed} and W. C. {Chu}</t>
  </si>
  <si>
    <t>Knowing exactly how a given audience feels about some content in addition to what mood they are in, can affect the type of user experience that is delivered in the form of personalized advertising and content delivery. As we continue to mine rich data sources and draw insights from emotion analytics, we often leave in our wake, a major privacy gap pertaining to the human subjects involved in our studies. Yes, the goal is to derive insights from a user's emotional state in a bid to select personalized content or predict what the end user is likely to find attractive at a given point in time. Yet, this has to be done in a way that is ubiquitous and above all preserves the privacy of the subjects in question. This literature details the visual privacy gaps in collecting and analyzing emotion data in support of personalized advertising and, consequently, offers a reference framework for preserving end-user privacy throughout the emotion analytics lifecycle.</t>
  </si>
  <si>
    <t>10.1109/COMPSAC.2016.168</t>
  </si>
  <si>
    <t>data acquisition;data analysis;data privacy;human computer interaction;human factors;privacy preservation;affect-driven personalization;user experience;personalized advertising;content delivery;data sources mining;user emotional state;personalized content;visual privacy gaps;emotion data collection;emotion data analysis;end-user privacy;emotion analytics lifecycle;Privacy;Data privacy;Mood;Advertising;Media;Visualization;Affect-Driven Personalization;Reference Architecture;Emotion Analytics;Affe</t>
  </si>
  <si>
    <t>Correction: Exploring multi-scale spatiotemporal Twitter user mobility patterns with a visual-analytics approach (ISPRS International Journal of Geo-Information (2016) 5 (187))</t>
  </si>
  <si>
    <t>ISPRS International Journal of Geo-Information</t>
  </si>
  <si>
    <t>5</t>
  </si>
  <si>
    <t>The authors wish to make the following corrections to their paper [1]: (1) In the original version of our article [1], insufficient acknowledgement was given for the design of the system architecture and the implementation of the interactive 3D virtual globe web-mapping interface. We regret this error. To correct this oversight, Yizhao Gao and ShaowenWang have been added as co-authors, the acknowledgements have been altered to more appropriately recognize support and funding, and the author contributions have been adjusted accordingly. The corrected author list, acknowledgements, and author contributions are provided below: The author list is: Junjun Yin, Yizhao Gao, Zhenhong Du and Shaowen Wang. The funding numbers in the Acknowledgements needed to be corrected from the original article version [1], and the authors wish to include acknowledgements to the research team, as follows: " ⋯ and are grateful for insightful input in the early stage of this research received from Yan Liu and Kiumars Soltani from the CyberInfrastructure and Geospatial Information Laboratory at the University of Illinois at Urbana-Champaign. This paper is based in part upon work supported by the U.S. National Science Foundation (NSF) under grant numbers: 1354329 and 1443080. Any opinions, findings, and conclusions or recommendations expressed in this material are those of the authors and do not necessarily reflect the views of the NSF." The author contributions are revised accordingly, as follows: Shaowen Wang conceived the ideas; Junjun Yin and Yizhao Gao conducted the experiments; Junjun Yin and Zhenhong Du analyzed the results; Junjun Yin, Yizhao Gao, Zhenhong Du and ShaowenWang wrote the paper. (2) The authors also found two inadvertent errors and several editorial omissions in the original article, noted as follows: The first error is the term "continuous United States", which is corrected as "conterminous United States". The second error is a misplaced equation on page 10, Section 3, the original text "P (rg) ∼ λ2e-λ2(rg-rgmin) from [50 m, 30 km]" is replaced with "P (rg) ∼ βλ2rβ-1 ge-λ2(rβ g-rβ gmin) from [50 m, 30 km]". The editorial omissions include the following corrections: the word "inherited" is changed to "inherent"; the term "file size" is changed to "data size"; on page 2, line 21, the term "For instances" is changed to "For instance"; on page 2, line 30, the text "data is extracted" is changed to "data are extracted"; on page 4, line 9, the word "gratuity" is corrected as "granularity"; on page 5, line 23, the text "technical details is" is changed to "technical details are"; on page 7, line 1, the word "visitation" is changed to "Visitation"; on page 7, line 8, the text "a trip took" is changed to "a trip taken"; on page 7, line 28, the term "map generation" is corrected as "map generalization"; on page 7, line 38, the term "landscan" is changed to "LandScan"; on page 7, the text "an hierarchical fishnet" is changed to "a hierarchical fishnet"; on page 8, line 1, the term "map stage" is changed to "Map stage"; on page 8, line 11, the text "as fellows" is changed to "as follows"; on page 9, line 5, the text "the frequency Twitter users" is changed to "the frequency of Twitter users". These changes have no material impact on the conclusions of our paper. We would like to apologize for any inconvenience caused to the readers by these changes. The manuscript will be updated and the original will remain online on the article webpage. © 2016 by the Authors.</t>
  </si>
  <si>
    <t>10.3390/ijgi5120226</t>
  </si>
  <si>
    <t>https://www.scopus.com/inward/record.uri?eid=2-s2.0-84999780454&amp;doi=10.3390%2fijgi5120226&amp;partnerID=40&amp;md5=0187288a98bdcaebf81a4b30d5c593d0</t>
  </si>
  <si>
    <t>MDPI AG</t>
  </si>
  <si>
    <t>A ROS Framework for Audio-based Activity Recognition</t>
  </si>
  <si>
    <t>Giannakopoulos, Theodoros and Siantikos, Georgios</t>
  </si>
  <si>
    <t>Research on robot perception mostly focuses on visual information analytics. Audio-based perception is mostly based on speech-related information. However, non-verbal information of the audio channel can be equally important in the perception procedure, or at least play a complementary role. This paper presents a framework for audio signal analysis that utilizes the ROS architectural principles. Details on the design and implementation issues of this workflow are described, while classification results are also presented in the context of two use-cases motivated by the task of medical monitoring. The proposed audio analysis framework is provided as an open-source library at github (https://github.com/tyiannak/AUROS).</t>
  </si>
  <si>
    <t>10.1145/2910674.2935858</t>
  </si>
  <si>
    <t>http://doi.acm.org/10.1145/2910674.2935858</t>
  </si>
  <si>
    <t>ROS, audio analysis, audio segmentation, classification, feature extraction, open-source</t>
  </si>
  <si>
    <t>A Vector Relational Data Modeling approach to Insider Threat intelligence</t>
  </si>
  <si>
    <t>Kelly, Ryan F. and Anderson, Thomas S.</t>
  </si>
  <si>
    <t>9831</t>
  </si>
  <si>
    <t>We address the problem of detecting insider threats before they can do
harm. In many cases, co-workers notice indications of suspicious
activity prior to insider threat attacks. A partial solution to this
problem requires an understanding of how information can better traverse
the communication network between human intelligence and insider threat
analysts. Our approach employs modern mobile communications technology
and scale free network architecture to reduce the network distance
between human sensors and analysts. In order to solve this problem, we
propose a Vector Relational Data Modeling approach to integrate human
``sensors,″ geo-location, and existing visual analytics tools. This
integration problem is known to be difficult due to quadratic increases
in cost associated with complex integration solutions. A scale free
network integration approach using vector relational data modeling is
proposed as a method for reducing network distance without increasing
cost.</t>
  </si>
  <si>
    <t>10.1117/12.2224299</t>
  </si>
  <si>
    <t>Kelly, RF (Reprint Author), Naval Postgrad Sch, Dept Informat Sci, 1 Univ Way, Monterey, CA 93940 USA.Kelly, Ryan F.; Anderson, Thomas S., Naval Postgrad Sch, Dept Informat Sci, 1 Univ Way, Monterey, CA 93940 USA.</t>
  </si>
  <si>
    <t>Crowd-source Insider Threat Intelligence</t>
  </si>
  <si>
    <t>Laurinavicius, Arvydas and Plancoulaine, Benoit and Herlin, Paulette andLaurinaviciene, Aida</t>
  </si>
  <si>
    <t>PATHOBIOLOGY</t>
  </si>
  <si>
    <t>Innmunohistochemistry (IHC) is widely used in contemporary pathology as
a diagnostic and, increasingly, as a prognostic and predictive tool. The
main value of the method today comes from a sensitive and specific
detection of a protein of interest in the context of tissue architecture
and cell populations. One of the major limitations of conventional IHC
is related to the fact that the results are usually obtained by visual
qualitative or semiquantitative evaluation. While this is sufficient for
diagnostic purposes, measurement of prognostic and predictive biomarkers
requires better accuracy and reproducibility. Also, objective evaluation
of the spatial heterogeneity of biomarker expression as well as the
development of combined/integrated biomarkers are in great demand. On
the other end of the scale, the rapid development of tissue proteomics
accounting for 2D spatial aspects has led to a disruptive concept of
next-generation IHC, promising high multiplexing and broad dynamic range
quantitative/spatial data on tissue protein expression. This
`evolutionary gap' between conventional and next-generation IHC can be
filled by comprehensive IHC based on digital technologies (empowered by
quantification and spatial and multiparametric analytics) and integrated
into the pathology workflow and information systems. In this paper, we
share our perspectives on a comprehensive IHC road map as a multistep
development process. (C) 2016 S. Karger AG, Basel</t>
  </si>
  <si>
    <t>Laurinavicius, A (Reprint Author), Affiliate Vilnius Univ, Hosp Santariskiu Clin, Natl Ctr Pathol, P Baublio 5, LT-08406 Vilnius, Lithuania.Laurinavicius, Arvydas; Herlin, Paulette; Laurinaviciene, Aida, Vilnius Univ, Fac Med, Dept Pathol Forens Med \&amp; Pharmacol, Vilnius, Lithuania.Laurinavicius, Arvydas; Laurinaviciene, Aida, Affiliate Vilnius Univ, Hosp Santariskiu Clin, Natl Ctr Pathol, P Baublio 5, LT-08406 Vilnius, Lithuania.Plancoulaine, Benoit, Univ Normandy, Canc Ctr F Baclesse, Unica</t>
  </si>
  <si>
    <t>Digital image analysis; Digital pathology; Immunohistochemistry;Proteomics; Tumor heterogeneity</t>
  </si>
  <si>
    <t>KARGER</t>
  </si>
  <si>
    <t>Fuzzy-BPN Based Improved Technique for Color Image Watermarking</t>
  </si>
  <si>
    <t>Upadhyay, Ashutosh and Dave, Mayank</t>
  </si>
  <si>
    <t>Digital image watermarking is a technique to hide confidential information into data like image, audio and video which is extracted later for several purposes like ensuring identification and authentication. In the recent years the advancement in the medical science motivated researcher to work in color image watermarking domain. In this paper we proposed watermarking technique for color cover image to hide the patient's/doctor's confidential information. We hide different amount of information into RGB component by considering the contribution of color to the luminance of image to get better imperceptibility. To achieve better Robustness and efficiency we use Fuzzy-BPN architecture to train the system based on Human Visual System (HVS) parameters. In the proposed approach we find improved hiding capacity and robustness and at the same time better imperceptibility. To analyze the proposed watermarking technique Normalized-Cross-Correlation (NC), Structural Similarity Index (SSIM) and Peak-signal-to-noise-ratio (PSNR) are used as the performance parameters.</t>
  </si>
  <si>
    <t>10.1145/2980258.2980438</t>
  </si>
  <si>
    <t>http://doi.acm.org/10.1145/2980258.2980438</t>
  </si>
  <si>
    <t>Capacity, Color Image, DWT, Imperceptibility, Robust, Telemedicine, Watermarking</t>
  </si>
  <si>
    <t>Look Before You Leap: Improving the Users' Ability to Detect Fraud in Electronic Marketplaces</t>
  </si>
  <si>
    <t>Sänger, Johannes and Hänsch, Norman and Glass, Brian and Benenson, Zinaida and Landwirth, Robert and Sasse, M. Angela</t>
  </si>
  <si>
    <t>Reputation systems in current electronic marketplaces can easily be manipulated by malicious sellers in order to appear more reputable than appropriate. We conducted a controlled experiment with 40 UK and 41 German participants on their ability to detect malicious behavior by means of an eBay-like feedback profile versus a novel interface involving an interactive visualization of reputation data. The results show that participants using the new interface could better detect and understand malicious behavior in three out of four attacks (the overall detection accuracy 77% in the new vs. 56% in the old interface). Moreover, with the new interface, only 7% of the users decided to buy from the malicious seller (the options being to buy from one of the available sellers or to abstain from buying), as opposed to 30% in the old interface condition.</t>
  </si>
  <si>
    <t>10.1145/2858036.2858555</t>
  </si>
  <si>
    <t>http://doi.acm.org/10.1145/2858036.2858555</t>
  </si>
  <si>
    <t>context-based attacks, fraud detection, reputation systems, trust, visual analytics</t>
  </si>
  <si>
    <t>The Comparison of the Detecting Performance between the Ground and theAerial Visual Analytics in the UGV-UAV Collaborative System</t>
  </si>
  <si>
    <t>Chae, Heeseo and Kim, Woo Yeol and Hong, Ji Tae</t>
  </si>
  <si>
    <t>Unmanned systems can watch the area that people cannot monitor directly.
Thus they are used widely, and largely divided into a UGV and UAV
depending on the domain they move. Because each system has advantages
and disadvantages, for complementary utilizing we designed the hardware
interface and software architecture of a UGV-UAV collaborative system
based on the surveillance mechanism. In addition, each visual analytics
output from the surveillance video of UAV and UGV is compared by 3 type
of standard like latency, detection rate, and coverage. Through this, the effective cooperation of each surveillance
video was derived.</t>
  </si>
  <si>
    <t>Chae, H (Reprint Author), Hanwha Techwin, Gyeonggi Do 463400, South Korea.Chae, Heeseo; Kim, Woo Yeol; Hong, Ji Tae, Hanwha Techwin, Gyeonggi Do 463400, South Korea.</t>
  </si>
  <si>
    <t>User Experience Design for Green IT Products Through Wearable Computingand Quantified Self</t>
  </si>
  <si>
    <t>Qin, Jingyan and Cao, Sha and Wang, Xiaohui</t>
  </si>
  <si>
    <t>Green IT products collect personal small data by wearable computing and
Quantified Self, Internet of Things (IoT) and Internet of Everything
(IoE) link the small data with the big data, and transform the user
experience from User-Centered Design (UCD) into User Participated
(Involved or engagement) Design (UPD). To collect the seamless and
sustainable UPD small data, we use the wearable computing sensors and
applications for small data mining, filter, information visualization
and interaction design. By information sorting the wearable computing
into five types (in me, on me, with me, around me, beyond me), we intend
to design the user experience in a sustainable way by Quantified Self.
With the context awareness, conscious awareness and emotion awareness, we use LBS (location-based service) to construct context awareness, set
up big five personalities and Enneagram to deal with the data of
conscious awareness. For the Green IT Products, we set up the eco system
information architecture and agile interaction model for the user
experience design, we also use pre-conscious, subconscious and conscious
awareness big data to analyze and predict the long-term impaction
factors for the user experience and users' intuitive interaction. From
the strategy level, structure level, framework level and visual level, we point out the Meaning-Centered Design methodology to dig out the user
experience design for the Green IT Products, green and live information
architecture for the life cycle evaluation for the Green IT products, figure out the stakeholder and interaction logic moving line by mapping
the mental model for the diversified users' agile transformation needs, emotions and interaction feedback, provide the mass customization and
crowds innovation contents to support the Green IT products and Product
Service System (PSS), modify the quality of the real physical products
and enrich the virtual reality digital information contents to prolong
the life cycle of the Green IT Products. By decreasing the carbon
footprint and increasing the three flows (information flow, logistics, financial flow) chain touchpoints, we find the painpoints and design the
good user experience for the real people. We construct the user
engagement innovation platform and transform the users' function with
duality role player with user and designer. For the evaluation of the
user experience, we change the scenario role player design into `real
design for real people', and with the agile interaction and intuitive
interaction, we modify the user experience with the real time
high-fidelity prototype and iterative usability testing. In the pilot
study, we design the smart clothes and interactive stage, props to
collect the dancer's small data about the heart-beat, EMG, EEG, motion, body gesture, emotion and the audience feedback such as the sound of
clapping, the environment light change, the audience moving line and the
air smog haze index. We use the module and separate design for the
clothes and sensors, memory metal, fiber-optical to balance the clothes
light change, clothes form transformation and small data visualization.
On the one hand, the clothes can collect the dancer's action data in an
active way, at the same time, the clothes also interact with the dancer, the audience and the stage environment to support the digital contents
of the dance. One clothes can express the five scenes of the dance in a
sustainable way.
And because of the separate design, the clothes and the sensors play the
role in a parallel way to leave the dancer plenty of free uncertainty
expression space. That win-win design support the real and virtual parts
life cycle for the Green IT Products. We use the expert review, heuristic evaluation, big data visual analytics and usability testing
for the user experience design evaluation and design the third version
for the smart clothes and interactive stage.</t>
  </si>
  <si>
    <t>Qin, JY (Reprint Author), Univ Sci \&amp; Technol Beijing, Sch Mech Engn, Beijing, Peoples R China.Qin, Jingyan; Cao, Sha; Wang, Xiaohui, Univ Sci \&amp; Technol Beijing, Sch Mech Engn, Beijing, Peoples R China.</t>
  </si>
  <si>
    <t>Smart clothing; Interaction design; Quantified self; Small data;Wearable computing; Participatory design</t>
  </si>
  <si>
    <t>Acceleration of Deep Neural Network Training with Resistive Cross-PointDevices: Design Considerations</t>
  </si>
  <si>
    <t>Gokmen, Tayfun and Vlasov, Yurii</t>
  </si>
  <si>
    <t>FRONTIERS IN NEUROSCIENCE</t>
  </si>
  <si>
    <t>In recent years, deep neural networks (DNN) have demonstrated
significant business impact in large scale analysis and classification
tasks such as speech recognition, visual object detection, pattern
extraction, etc. Training of large DNNs, however, is universally
considered as time consuming and computationally intensive task that
demands datacenter-scale computational resources recruited for many
days. Here we propose a concept of resistive processing unit (RPU)
devices that can potentially accelerate DNN training by orders of
magnitude while using much less power. The proposed RPU device can store
and update the weight values locally thus minimizing data movement
during training and allowing to fully exploit the locality and the
parallelism of the training algorithm. We evaluate the effect of various
RPU device features/non-idealities and system parameters on performance
in order to derive the device and system level specifications for
implementation of an accelerator chip for DNN training in a realistic
CMOS-compatible technology. For large DNNs with about 1 billion weights
this massively parallel RPU architecture can achieve acceleration
factors of 30, 000x compared to state-of-the-art microprocessors while
providing power efficiency of 84, 000 GigaOps/s/W. Problems that
currently require days of training on a datacenter-size cluster with
thousands of machines can be addressed within hours on a single RPU
accelerator. A system consisting of a cluster of RPU accelerators will
be able to tackle Big Data problems with trillions of parameters that is
impossible to address today like, for example, natural speech
recognition and translation between all world languages, real-time
analytics on large streams of business and scientific data, integration, and analysis of multimodal sensory data flows from a massive number of
IoT (Internet of Things) sensors.</t>
  </si>
  <si>
    <t>Gokmen, T (Reprint Author), IBM TJ Watson Res Ctr, Yorktown Hts, NY USA.Gokmen, Tayfun; Vlasov, Yurii, IBM TJ Watson Res Ctr, Yorktown Hts, NY USA.Vlasov, Yurii, Univ Illinois, Dept Elect \&amp; Comp Engn, Urbana, IL USA.</t>
  </si>
  <si>
    <t>deep neural network training; synaptic device; machine learning;artificial neural networks; nanotechnology; materials engineering;electronic devices; memristive devices</t>
  </si>
  <si>
    <t>FRONTIERS MEDIA SA</t>
  </si>
  <si>
    <t>Dynamic Prefetching of Data Tiles for Interactive Visualization</t>
  </si>
  <si>
    <t>Battle, Leilani and Chang, Remco and Stonebraker, Michael</t>
  </si>
  <si>
    <t>10.1145/2882903.2882919</t>
  </si>
  <si>
    <t>http://doi.acm.org/10.1145/2882903.2882919</t>
  </si>
  <si>
    <t>array browsing, data exploration, predictive caching, visual exploration</t>
  </si>
  <si>
    <t>Visual Data-analytics of Large-scale Parallel Discrete-event Simulations</t>
  </si>
  <si>
    <t>Ross, Caitlin and Carothers, Christopher D. and Mubarak, Misbah and Carns, Philip and Ross, Robert and Li, Jianping Kelvin and Ma, Kwan-Liu</t>
  </si>
  <si>
    <t>10.1109/PMBS.2016.14</t>
  </si>
  <si>
    <t>https://doi.org/10.1109/PMBS.2016.14</t>
  </si>
  <si>
    <t>Wiener, Patrick and Stein, Manuel and Seebacher, Daniel and Bruns, Julian and Frank, Matthias and Simko, Viliam and Zander, Stefan and Nimis, Jens</t>
  </si>
  <si>
    <t>Geographic information systems (GIS) are important for decision support based on spatial data. Due to technical and economical progress an ever increasing number of data sources are available leading to a rapidly growing fast and unreliable amount of data that can be beneficial (1) in the approximation of multivariate and causal predictions of future values as well as (2) in robust and proactive decision-making processes. However, today's GIS are not designed for such big data demands and require new methodologies to effectively model uncertainty and generate meaningful knowledge. As a consequence, we introduce BigGIS, a predictive and prescriptive spatio-temporal analytics platform, that symbiotically combines big data analytics, semantic web technologies and visual analytics methodologies. We present a novel continuous refinement model and show future challenges as an intermediate result of a collaborative research project into big data methodologies for spatio-temporal analysis and design for a big data enabled GIS.</t>
  </si>
  <si>
    <t>http://doi.acm.org/10.1145/2996913.2996931</t>
  </si>
  <si>
    <t>big data analytics, data architecture, knowledge generation</t>
  </si>
  <si>
    <t>Procurar onde ele definiu que sistemas de informações geográficas não foram projetados para Big Data. Pois esta afirmação pode corroborar com a viabilidade/relevância do trabalho.</t>
  </si>
  <si>
    <t>BigGIS: A Continuous Refinement Approach to Master Heterogeneity andUncertainty in Spatio-Temporal Big Data (Vision Paper)</t>
  </si>
  <si>
    <t>Wiener, Patrick and Stein, Manuel and Seebacher, Daniel and Bruns, Julian and Frank, Matthias and Simko, Viliam and Zander, Stefan andNimis, Jens</t>
  </si>
  <si>
    <t>Geographic information systems (GIS) are important for decision support
based on spatial data. Due to technical and economical progress an ever
increasing number of data sources are available leading to a rapidly
growing fast and unreliable amount of data that can be bene ficial (1)
in the approximation of multivariate and causal predictions of future
values as well as (2) in robust and proactive decision-making processes.
However, today's GIS are not designed for such big data demands and
require new methodologies to effectively model uncertainty and generate
meaningful knowledge. As a consequence, we introduce BigGIS, a
predictive and prescriptive spatio-temporal analytics platform, that
symbiotically combines big data analytics, semantic web technologies and
visual analytics methodologies. We present a novel continuous refinement
model and show future challenges as an intermediate result of a
collaborative research project into big data methodologies for
spatio-temporal analysis and design for a big data enabled GIS.</t>
  </si>
  <si>
    <t>Wiener, P (Reprint Author), Univ Appl Sci Karlsruhe, Karlsruhe, Germany.Wiener, Patrick; Nimis, Jens, Univ Appl Sci Karlsruhe, Karlsruhe, Germany.Stein, Manuel; Seebacher, Daniel, Univ Konstanz, Data Anal \&amp; Visualizat Grp, Constance, Germany.Bruns, Julian; Frank, Matthias; Simko, Viliam; Zander, Stefan, FZI Res Ctr Informat Technol, Karlsruhe, Germany.</t>
  </si>
  <si>
    <t>knowledge generation; big data analytics; data architecture</t>
  </si>
  <si>
    <t>Ali, M. A. and Ahsan, Z. and Amin, M. and Latif, S. and Ayyaz, A. andAyyaz, M. N.</t>
  </si>
  <si>
    <t>PUBLIC HEALTH</t>
  </si>
  <si>
    <t>Objectives: Globally, disease surveillance systems are playing a
significant role in outbreak detection and response management of
Infectious Diseases (IDs). However, in developing countries like
Pakistan, epidemic outbreaks are difficult to detect due to scarcity of
public health data and absence of automated surveillance systems. Our
research is intended to formulate an integrated service-oriented visual
analytics architecture for ID surveillance, identify key constituents
and set up a baseline for easy reproducibility of such systems in the
future.
Study design: This research focuses on development of ID-Viewer, which
is a visual analytics decision support system for ID surveillance. It is
a blend of intelligent approaches to make use of real-time streaming
data from Emergency Departments (EDs) for early outbreak detection, health care resource allocation and epidemic response management.
Methods: We have developed a robust service-oriented visual analytics
architecture for ID surveillance, which provides automated mechanisms
for ID data acquisition, outbreak detection and epidemic response
management. Classification of chief-complaints is accomplished using
dynamic classification module, which employs neural networks and
fuzzy-logic to categorize syndromes. Standard routines by Center for
Disease Control (CDC), i.e. c1-c3 (c1-mild, c2-medium and c3-ultra), and
spatial scan statistics are employed for detection of temporal and
spatio-temporal disease outbreaks respectively. Prediction of imminent
disease threats is accomplished using support vector regression for
early warnings and response planning. Geographical visual analytics
displays are developed that allow interactive visualization of syndromic
clusters, monitoring disease spread patterns, and identification of
spatio-temporal risk zones.
Results: We analysed performance of surveillance framework using ID data
for year 2011-2015. Dynamic syndromic classifier is able to classify
chief-complaints to appropriate syndromes with high classification
accuracy. Outbreak detection methods are able to detect the ID outbreaks
in start of epidemic time zones. Prediction model is able to forecast
dengue trend for 20 weeks ahead with nominal normalized root mean square
error of 0.29. Interactive geo-spatiotemporal displays, i.e. heat-maps, and choropleth are shown in respective sections.
Conclusion: The proposed framework will set a standard and provide
necessary details for future implementation of such a system for
resource-constrained regions. It will improve early outbreak detection
attributable to natural and man-made biological threats, monitor
spatio-temporal epidemic trends and provide assurance that an outbreak
has, or has not occurred. Advanced analytics features will be beneficial
in timely organization/formulation of health management policies, disease control activities and efficient health care resource
allocation. (C) 2016 The Royal Society for Public Health. Published by
Elsevier Ltd. All rights reserved.</t>
  </si>
  <si>
    <t>Ali, MA (Reprint Author), Univ Engn \&amp; Technol, Ctr Syst Simulat \&amp; Visual Analyt Res, GT Rd, Lahore, Pakistan.Ali, M. A.; Amin, M.; Latif, S.; Ayyaz, A.; Ayyaz, M. N., Univ Engn \&amp; Technol, Ctr Syst Simulat \&amp; Visual Analyt Res, GT Rd, Lahore, Pakistan.Ahsan, Z., Univ Med \&amp; Dent Coll, Sargodha Rd, Faisalabad, Pakistan.</t>
  </si>
  <si>
    <t>Scan statistics; Disease forecast; Infectious diseases; Outbreakdetection; Dynamic syndromic classification</t>
  </si>
  <si>
    <t>W B SAUNDERS CO LTD</t>
  </si>
  <si>
    <t>Benjamin, P. and Corlette, D. and Madanagopal, K.</t>
  </si>
  <si>
    <t>Proceedings - 2016 International Conference on Collaboration Technologies and Systems, CTS 2016</t>
  </si>
  <si>
    <t>This paper describes an ontology driven framework for collaborative information analysis and knowledge discovery. The framework, called Semantic Technology for Evidence Exploration and Learning (STEEL), includes a collection of methods and an architecture that implements the method. The framework includes methods for collaborative visual analytics, workflow automation mechanisms, an automation support toolkit, and a semantic natural language processing pipeline. Application examples are described to illustrate the STEEL methods and automation support mechanisms. The main benefits of this research include (i) an improved ability to rapidly gain shared situational awareness through the use of collaborative visual analytics and information integration methods, (ii) significant reductions in information analysts' cognitive loads through the use of adaptive visualization methods, and (iii) a reduction in the time needed to generate decision-enabling information from large, multi-source data. © 2016 IEEE.</t>
  </si>
  <si>
    <t>10.1109/CTS.2016.35</t>
  </si>
  <si>
    <t>https://www.scopus.com/inward/record.uri?eid=2-s2.0-85016933387&amp;doi=10.1109%2fCTS.2016.35&amp;partnerID=40&amp;md5=1496f6d47604335abd36287c9f887968</t>
  </si>
  <si>
    <t>Knowledge Based Systems, Inc., College Station, United States</t>
  </si>
  <si>
    <t>Collaborative visual analytics;  Knowledge discovery;  Natural language processing;  Ontologies;  Semantic technologies</t>
  </si>
  <si>
    <t>Automation;  Compensation (personnel);  Data mining;  Data visualization;  Distributed computer systems;  Information analysis;  Natural language processing systems;  Ontology;  Pipeline processing systems;  Semantic Web;  Semantics;  Visualization;  Wages, Adaptive visualization;  Application examples;  Collaborative information;  Collaborative visual analytics;  Information integration;  NAtural language processing;  Semantic technologies;  Shared situational awareness, Visual languages</t>
  </si>
  <si>
    <t>Modelo de ontologia com grupo de métodos e implementação de modelos arquiteturais.</t>
  </si>
  <si>
    <t>Papadopoulos, C. and Gutenko, I. and Kaufman, A. E.</t>
  </si>
  <si>
    <t>Empirical, hypothesis-driven, experimentation is at the heart of the
scientific discovery process and has become commonplace in human-factors
related fields. To enable the integration of visual analytics in such
experiments, we introduce VEEVVIE, the Visual Explorer for Empirical
Visualization. VR and Interaction Experiments. VEEVVIE is comprised of a
back-end ontology which can model several experimental designs
encountered in these fields. This formalization allows VEEVVIE to
capture experimental data in a query-able form and makes it accessible
through a front-end interface. This front-end offers several
multi-dimensional visualization widgets with built-in filtering and
highlighting functionality. VEEVVIE is also expandable to support custom
experimental measurements and data types through a plug-in visualization
widget architecture. We demonstrate VEEVVIE through several case studies
of visual analysis, performed on the design and data collected during an
experiment on the scalability of high-resolution, immersive, tiled-display walls.</t>
  </si>
  <si>
    <t>10.1109/TVCG.2015.2467954</t>
  </si>
  <si>
    <t>Papadopoulos, C (Reprint Author), SUNY Stony Brook, Dept Comp Sci, Stony Brook, NY 11794 USA.Papadopoulos, C.; Gutenko, I.; Kaufman, A. E., SUNY Stony Brook, Dept Comp Sci, Stony Brook, NY 11794 USA.</t>
  </si>
  <si>
    <t>Visual Analytics; Evaluation; User Studies; Ontology; Experiments;Interaction; Virtual Reality; Visualization</t>
  </si>
  <si>
    <t>Venna, S.R. and Gottumukkala, R.N. and Raghavan, V.V.</t>
  </si>
  <si>
    <t>Handbook of Statistics</t>
  </si>
  <si>
    <t>35</t>
  </si>
  <si>
    <t>Decision makers in multiple domains are increasingly looking for ways to improve the understanding of real-world phenomena through data collected from Internet devices, including low-cost sensors, smart phones, and online activity. Examples include detecting environmental changes, understanding the impacts of adverse manmade and natural disasters, and obtaining marketing intelligence on company profiles. Real-world observations from streaming data sources such as sensors, click streams, and social media are becoming increasingly common in many domains, including cybersecurity, infectious disease surveillance, social community networks, and web-based recommendation systems. An emerging approach is to leverage graph-based modeling of these events, to understand ongoing trends and predict future ones. Data scientists are faced with the challenge of analyzing large-scale graphs that are changing dynamically, while existing tools and metaphors for data collection, processing, storage, and analysis are not suitable for handling large-scale evolutionary graphs. This chapter describes visual analytics as a cognitive computing approach to improve decision making with large-scale dynamic graphs. We provide a conceptual introduction to time-varying graphs and various components of the visual analytics that affect the performance of decision support systems, including data management, analytics, visualization, and visual interaction. We provide techniques to improve the performance of each of these components in an integrated visual analytics framework. We also describe a visual graph analytics sandbox architecture and sample applications implemented within it. © 2016 Elsevier B.V.</t>
  </si>
  <si>
    <t>10.1016/bs.host.2016.07.002</t>
  </si>
  <si>
    <t>https://www.scopus.com/inward/record.uri?eid=2-s2.0-85020319846&amp;doi=10.1016%2fbs.host.2016.07.002&amp;partnerID=40&amp;md5=779616db49cd1364084121ac2e24c9bc</t>
  </si>
  <si>
    <t>University of Louisiana at Lafayette, Lafayette, LA, United States</t>
  </si>
  <si>
    <t>Data streams;  Data warehouse;  Graph visualization;  Time-evolving graphs;  Visual analytics</t>
  </si>
  <si>
    <t>Park, Hyunwoo and Bellamy, Marcus A. and Basole, Rahul C.</t>
  </si>
  <si>
    <t>DECISION SUPPORT SYSTEMS</t>
  </si>
  <si>
    <t>We propose a visual analytic system to augment and enhance
decision-making processes of supply chain managers. Several design
requirements drive the development of our integrated architecture and
lead to three primary capabilities of our system prototype. First, a
visual analytic system must integrate various relevant views and
perspectives that highlight different structural aspects of a supply
network. Second, the system must deliver required information on-demand
and update the visual representation via user initiated interactions.
Third, the system must provide both descriptive and predictive analytic
functions for managers to gain contingency intelligence. Based on these
capabilities we implement an interactive web based visual analytic
system. Our system enables managers to interactively apply visual
encodings based on different node and edge attributes to facilitate
mental map matching between abstract attributes and visual elements.
Grounded in cognitive fit theory, we demonstrate that an interactive
visual system that dynamically adjusts visual representations to the
decision environment can significantly enhance decision making processes
in a supply network setting. We conduct multi-stage evaluation sessions
with prototypical users that collectively confirm the value of our
system. Our results indicate a positive reaction to our system. We
conclude with implications and future research opportunities. (C) 2016
Elsevier B.V. All rights reserved.</t>
  </si>
  <si>
    <t>Park, H (Reprint Author), Georgia Inst Technol, Tennenbaum Inst, Atlanta, GA 30332 USA.Park, Hyunwoo; Basole, Rahul C., Georgia Inst Technol, Tennenbaum Inst, Atlanta, GA 30332 USA.Bellamy, Marcus A., Boston Univ, Questrom Sch Business, Operat \&amp; Technol Management, Boston, MA 02215 USA.Basole, Rahul C., Georgia Inst Technol, Sch Interact Comp, Atlanta, GA 30332 USA.</t>
  </si>
  <si>
    <t>Visual analytics; Supply chain management; Coordinated views;Interactive DSS; Predictive analytics</t>
  </si>
  <si>
    <t>ELSEVIER SCIENCE BV</t>
  </si>
  <si>
    <t>Addo, I.D. and Madiraju, P. and Ahamed, S.I. and Chu, W.C.</t>
  </si>
  <si>
    <t>Proceedings - International Computer Software and Applications Conference</t>
  </si>
  <si>
    <t>Knowing exactly how a given audience feels about some content in addition to what mood they are in, can affect the type of user experience that is delivered in the form of personalized advertising and content delivery. As we continue to mine rich data sources and draw insights from emotion analytics, we often leave in our wake, a major privacy gap pertaining to the human subjects involved in our studies. Yes, the goal is to derive insights from a user's emotional state in a bid to select personalized content or predict what the end user is likely to find attractive at a given point in time. Yet, this has to be done in a way that is ubiquitous and above all preserves the privacy of the subjects in question. This literature details the visual privacy gaps in collecting and analyzing emotion data in support of personalized advertising and, consequently, offers a reference framework for preserving end-user privacy throughout the emotion analytics lifecycle. © 2016 IEEE.</t>
  </si>
  <si>
    <t>https://www.scopus.com/inward/record.uri?eid=2-s2.0-84988038773&amp;doi=10.1109%2fCOMPSAC.2016.168&amp;partnerID=40&amp;md5=15587d2ea4a0f04aed3e8c7a950b7b04</t>
  </si>
  <si>
    <t>Marquette University, Milwaukee, WI, United States; Tunghai University, Taichung City, Taiwan</t>
  </si>
  <si>
    <t>Affect-Detection;  Affect-Driven Personalization;  Collective Intelligence;  Computational Advertising;  Emotion Analytics;  Privacy Preservation;  Reference Architecture</t>
  </si>
  <si>
    <t>Application programs;  Computer software;  Marketing, Affect detection;  Collective intelligences;  Computational advertisings;  Emotion Analytics;  Personalizations;  Privacy preservation;  Reference architecture, Data privacy</t>
  </si>
  <si>
    <t>A. {Vinay} and D. N. {Reddy} and A. C. {Sharma} and S. {Daksha} and N. S. {Bhargav} and M. K. {Kiran} and K. N. B. {Murthy} and S. {Natrajan}</t>
  </si>
  <si>
    <t>2017</t>
  </si>
  <si>
    <t>In the recent past, deployment of Convolutional Neural Networks (CNN) has led to prodigious success in many pattern recognition tasks. This is mainly due to the very nature of CNN, that is its ability to work in a similar manner to that of the visual system of the human brain. One of the most exciting application of pattern recognition which is the focal point of the proposed work is face recognition. Despite huge efforts from the researchers spanning several decades, it has remained a substantial challenge due to inter-class and intra-class variabilities. This paper presents two simple, yet effective Convolutional Neural Network (CNN) architectures for facial image recognition. Both the architectures utilize widely adopted filters, Gabor and Frangi for facial image representation. Further, benchmark datasets such as CMU, Grimace, Yale, Face 95 and FIE have been used for testing the efficacy and an accuracy of 952% is obtained. Another aspect of the work proposed is investigating the impact of varying the number and size of feature maps. Thus, the models deployed in the proposed work are capable of exploiting spatially localized correlations in a facial image to produce consistently high accuracy.</t>
  </si>
  <si>
    <t>10.1109/ICBDACI.2017.8070803</t>
  </si>
  <si>
    <t>face recognition;feature extraction;image representation;neural nets;pattern recognition;G-CNN;F-CNN;intraclass variabilities;interclass variabilities;facial image representation;Gabor filter;Frangi filter;CMU dataset;Yale dataset;Grimace dataset;Face 95 dataset;FIE dataset;facial image recognition;effective Convolutional Neural Network architectures;Convolutional Neural Networks;Handheld computers;Big Data;Computational intelligence;Economic indicators;Biometrics;Convolutional Neutral Networks;</t>
  </si>
  <si>
    <t>Segura, Vinícius and Barbosa, Simone D.J.</t>
  </si>
  <si>
    <t>Proc. ACM Hum.-Comput. Interact.</t>
  </si>
  <si>
    <t>Visual analytics applications (VAApps) rely heavily on visual representations and notations to communicate information and support user interaction. The visual representations themselves are the main communication form used by designers, reflecting their interpretation of what data aspects should be highlighted and how users can explore the data. Ultimately, the combination of representation and interactivity guides the user's data analysis in VAApp. To keep the VAApp development centered in their users, the design team must pay special attention to the visual representations and their underlying interaction mechanisms. Our team is developing HistoryViewer, a VAApp itself for users to explore log data obtained from interactions with other ("source") VAApps (VAAppsrc). During the development of HistoryViewer and the instrumentation of a VAAppsrc, we noticed unanticipated benefits for the development of the VAAppsrc itself. This paper presents our HistoryViewer system, proposes an architecture for VAApps integrated with our log model, discussing some ancillary benefits of such instrumentation. Finally, it reports two empirical studies conducted to gather potential users' opinions about HistoryViewer, which revealed positive attitudes towards the system and pointed to opportunities for improvement.</t>
  </si>
  <si>
    <t>10.1145/3095813</t>
  </si>
  <si>
    <t>http://doi.acm.org/10.1145/3095813</t>
  </si>
  <si>
    <t>interaction log, log visualization, software instrumentation, visual analytics</t>
  </si>
  <si>
    <t>V. {Gokul} and S. {Tadepalli}</t>
  </si>
  <si>
    <t>The major objective of this system is to make infrastructure of cattle farming smarter and to implement a noninvasive wearable to track physiological and biological activities of cattle using Internet of Things alias IoT. Each cattle is tagged with a wearable device. The wearable device and sink node is designed based on architecture of device to cloud. The wearable device is for early detection of illness, abnormalities detection, emergency handling, location tracking, calving time intimation and determine disease before visual signs. The sink node is responsible for smart lighting, smart ventilation, smart watering and smoke detection along with sprinkler actuation to make infrastructure smarter and safer. All sensor readings will be forwarded to thingspeak cloud to enable remote access. Through thingspeak cloud real time health characteristics of individual cattle, smoke level in farm, daily water and electricity usage will be displayed in line graph. All data along with time and date can be extracted as an excel sheet for further analysis. As a result overall cattle health and milk production will be improved by reducing cattle health inspection costs ensuring small size, low cost, high consistency and reliability.</t>
  </si>
  <si>
    <t>10.1109/I-SMAC.2017.8058394</t>
  </si>
  <si>
    <t>biomedical telemetry;body sensor networks;cloud computing;computerised monitoring;diseases;farming;health care;inspection;Internet of Things;mobile computing;patient monitoring;wearable computers;wireless sensor networks;time health characteristics;farm;cattle health inspection costs;smart infrastructure;time tracking;IoT;physiological activities;biological activities;wearable device;sink node;abnormalities detection;location tracking;calving time intimation;smart lighting;smart ventilation;smar</t>
  </si>
  <si>
    <t>Gargees, R. and Morago, B. and Pelapur, R. and Chemodanov, D. and Calyam, P. and Oraibi, Z. and Duan, Y. and Seetharaman, G. and Palaniappan, K.</t>
  </si>
  <si>
    <t>27</t>
  </si>
  <si>
    <t>In the event of natural or man-made disasters, providing rapid situational awareness through video/image data collected at salient incident scenes is often critical to the first responders. However, computer vision techniques that can process the media-rich and data-intensive content obtained from civilian smartphones or surveillance cameras require large amounts of computational resources or ancillary data sources that may not be available at the geographical location of the incident. In this paper, we propose an incident-supporting visual cloud computing solution by defining a collection, computation, and consumption (3C) architecture supporting fog computing at the network edge close to the collection/consumption sites, which is coupled with cloud offloading to a core computation, utilizing software-defined networking (SDN). We evaluate our 3C architecture and algorithms using realistic virtual environment test beds. We also describe our insights in preparing the cloud provisioning and thin-client desktop fogs to handle the elasticity and user mobility demands in a theater-scale application. In addition, we demonstrate the use of SDN for on-demand compute offload with congestion-Avoiding traffic steering to enhance remote user quality of experience in a regional-scale application. The optimization between fogs computing at the network edge with core cloud computing for managing visual analytics reduces latency, congestion, and increases throughput. © 1991-2012 IEEE.</t>
  </si>
  <si>
    <t>10.1109/TCSVT.2016.2564898</t>
  </si>
  <si>
    <t>https://www.scopus.com/inward/record.uri?eid=2-s2.0-85009758522&amp;doi=10.1109%2fTCSVT.2016.2564898&amp;partnerID=40&amp;md5=1980987b386117360a930ebfa3f9ff1e</t>
  </si>
  <si>
    <t>Department of Computer Science, University of Missouri, Columbia, MO  65211, United States; Advanced Computing Concepts/Information Technology Division, U.S. Naval Research Laboratory, Washington, DC  20375, United States</t>
  </si>
  <si>
    <t>Adaptive resource management;  software-defined networking (SDN);  user quality of experience (QoE);  visual cloud computing</t>
  </si>
  <si>
    <t>C (programming language);  Cloud computing;  Computer vision;  Fog;  Network architecture;  Quality of service;  Security systems;  Software defined networking;  Virtual reality, Adaptive Resource Management;  Computational resources;  Computer vision techniques;  Geographical locations;  Quality of experience (QoE);  Situational awareness;  Software defined networking (SDN);  Surveillance cameras, Distributed computer systems</t>
  </si>
  <si>
    <t>IEEE JOURNAL OF SELECTED TOPICS IN APPLIED EARTH OBSERVATIONS AND REMOTESENSING</t>
  </si>
  <si>
    <t>The constantly growing process of the Earth Observation (EO) data and
their heterogeneity require new systems and tools for effectively
querying and understanding the available data archives. In this paper, we present a tool for heterogeneous geospatial data analytics. The
system implements different web technologies in a multilayer server
client architecture, allowing the user to visually analyze satellite
images, maps, and in-situ information. Specifically, the information
managed is composed of EO multispectral and synthetic aperture radar
products along with the multitemporal in-situ LUCAS surveys. The
integration of these data provides a very useful information during the
EO scene interpretation process. The system also otters interactive
tools for the detection of optimal datasets for EO multitemporal image
change detection, providing at the same time ground-truth points for
both human and machine analyses. Furthermore, we show by means of visual
analytic representations a way to analyze and understand the content and
distribution of the EO databases.</t>
  </si>
  <si>
    <t>10.1109/JSTARS.2017.2649040</t>
  </si>
  <si>
    <t>Alonso, K (Reprint Author), German Aerosp Ctr DLR, D-82234 Wessling, Germany.Alonso, Kevin; Espinoza-Molina, Daniela; Datcu, Mihai, German Aerosp Ctr DLR, D-82234 Wessling, Germany.</t>
  </si>
  <si>
    <t>Terms Big data; data integration; geographic information systems (GIS);LUCAS; synthetic aperture radar (SAR)</t>
  </si>
  <si>
    <t>Vedula, N. and Sun, W. and Lee, H. and Gupta, H. and Ogihara, M. and Johnson, J. and Ren, G. and Parthasarathy, S.</t>
  </si>
  <si>
    <t>Proceedings - IEEE International Conference on Data Mining, ICDM</t>
  </si>
  <si>
    <t>2017-November</t>
  </si>
  <si>
    <t>The recent advancement of web-scale digital advertising saw a paradigm shift from the conventional focus of digital advertisement distribution towards integrating digital processes and methodologies and forming a seamless workflow of advertisement design, production, distribution, and effectiveness monitoring. In this work, we implemented a computational framework for the predictive analysis of the content-based features extracted from advertisement video files and various effectiveness metrics to aid the design and production processes of commercial advertisements. Our proposed predictive analysis framework extracts multi-dimensional temporal patterns from the content of advertisement videos using multimedia signal processing and natural language processing tools. The pattern analysis part employs an architecture of cross modality feature learning where data streams from different feature dimensions are employed to train separate neural network models and then these models are fused together to learn a shared representation. Subsequently, a neural network model trained on this joint representation is utilized as a classifier for predicting advertisement effectiveness. Based on the predictive patterns identified between the content features and the effectiveness metrics of advertisements, we have elicited a useful set of auditory, visual and textual patterns that is strongly correlated with the proposed effectiveness metrics while can be readily implemented in the design and production processes of commercial advertisements. We validate our approach using subjective ratings from a dedicated user study, the text sentiment strength of online viewer comments, and a viewer opinion metric of the likes/views ratio of each advertisement from YouTube video-sharing website. © 2017 IEEE.</t>
  </si>
  <si>
    <t>10.1109/ICDM.2017.149</t>
  </si>
  <si>
    <t>https://www.scopus.com/inward/record.uri?eid=2-s2.0-85043975351&amp;doi=10.1109%2fICDM.2017.149&amp;partnerID=40&amp;md5=726cc37fc179dc69c72d68ae418af1aa</t>
  </si>
  <si>
    <t>Dept. of Computer Science and Engineering, Ohio State University, United States; Dept. of Marketing, University of Miami, United States; Dept. of Computer Science, University of Miami, United States; Center for Computational Science, University of Miami, United States</t>
  </si>
  <si>
    <t>Natural language processing systems;  Predictive analytics;  Signal processing;  Websites, Computational framework;  Content-based features;  Digital advertisement;  Effectiveness metrics;  Effectiveness monitoring;  Multimodal content analysis;  Shared representations;  Video sharing websites, Data mining</t>
  </si>
  <si>
    <t>Telnov, V.</t>
  </si>
  <si>
    <t>2022</t>
  </si>
  <si>
    <t>The paper deals with the pilot project devoted to the application of the knowledge graphs in the educational activities of the universities. The ontology of the curriculum and the training courses, as well as the means of authoring, enrichment and adaptation of the learning objects are considered. The visual navigation on the knowledge graphs is carried out by using the special searching widgets and smart RDF browser. Working with semantic repository and text analytics is performed on the cloud platforms via SPARQL queries and RESTful services. The software architecture in UML-notation are presented, examples of real use of the educational portal are given.</t>
  </si>
  <si>
    <t>https://www.scopus.com/inward/record.uri?eid=2-s2.0-85040642938&amp;partnerID=40&amp;md5=13dc9cb738da7ad3da98e7b21988e17a</t>
  </si>
  <si>
    <t>National Research Nuclear University MEPhI, Obninsk, Russian Federation</t>
  </si>
  <si>
    <t>Cloud computing;  Educational portal;  Graph database;  Knowledge graph;  Ontology;  RDF storage;  Semantic web;  Triplestore</t>
  </si>
  <si>
    <t>Cloud computing;  Digital storage;  Education;  Ontology;  Portals;  Software architecture, Educational portals;  Graph database;  Knowledge graphs;  RDF storage;  Triple-store, Semantic Web</t>
  </si>
  <si>
    <t>Roy, S. and Hu, Y. and Martinuzzi, R.J. and Morton, C.</t>
  </si>
  <si>
    <t>2017 IEEE International Conference on Systems, Man, and Cybernetics, SMC 2017</t>
  </si>
  <si>
    <t>2017-January</t>
  </si>
  <si>
    <t>Recent research efforts show the benefits of using machine learning and interactive visualizations in data analytics. However, there is a void in the implementation of these techniques for the analysis of large and complex 4-dimentional (4D) unsteady flows. Hence, this paper presents an initial development of a virtual environment (VE) to fill this void. The VE has a two-layer architecture with different technologies running in the back and fore grounds. Using machine learning, the background layer implements clustering algorithms for abstracting spatiotemporal patterns of the flows like flow features, spatial regions and temporal phases. The outputs of the clustering algorithms are fed to the foreground layer for interactive selection, sorting and filtering of these patterns. The operations in the foreground make up our designed techniques of flow pattern analysis that aims to provide greater comprehension of 4D flow data. Running in the foreground, the virtual reality (VR) technologies of stereoscopic rendering and haptic feedback further enhance these analysis techniques. Thus, our work introduces a novel environment for the interactive analysis of cluster-based flow pattern abstractions. © 2017 IEEE.</t>
  </si>
  <si>
    <t>10.1109/SMC.2017.8123181</t>
  </si>
  <si>
    <t>https://www.scopus.com/inward/record.uri?eid=2-s2.0-85044368564&amp;doi=10.1109%2fSMC.2017.8123181&amp;partnerID=40&amp;md5=8441ee8a7cdd53d20b23e4c38814d356</t>
  </si>
  <si>
    <t>Dept. of Electrical and Computer Engineering, United States; Dept. of Mechanical and Manufacturing Engineering University of Calgary, Calgary, AB, Canada</t>
  </si>
  <si>
    <t>3D visualization;  Clustering;  Flow features;  Interactive visual analytics;  Virtual reality</t>
  </si>
  <si>
    <t>Abstracting;  Artificial intelligence;  Flow patterns;  Learning systems;  Stereo image processing;  Three dimensional computer graphics;  Virtual reality;  Visualization, 3D Visualization;  Clustering;  Flow features;  Flow pattern analysis;  Interactive visualizations;  Spatiotemporal patterns;  Stereoscopic renderings;  Visual analytics, Clustering algorithms</t>
  </si>
  <si>
    <t>S. {Roy} and Y. {Hu} and R. J. {Martinuzzi} and C. {Morton}</t>
  </si>
  <si>
    <t>Recent research efforts show the benefits of using machine learning and interactive visualizations in data analytics. However, there is a void in the implementation of these techniques for the analysis of large and complex 4-dimentional (4D) unsteady flows. Hence, this paper presents an initial development of a virtual environment (VE) to fill this void. The VE has a two-layer architecture with different technologies running in the back and fore grounds. Using machine learning, the background layer implements clustering algorithms for abstracting spatiotemporal patterns of the flows like flow features, spatial regions and temporal phases. The outputs of the clustering algorithms are fed to the foreground layer for interactive selection, sorting and filtering of these patterns. The operations in the foreground make up our designed techniques of flow pattern analysis that aims to provide greater comprehension of 4D flow data. Running in the foreground, the virtual reality (VR) technologies of stereoscopic rendering and haptic feedback further enhance these analysis techniques. Thus, our work introduces a novel environment for the interactive analysis of cluster-based flow pattern abstractions.</t>
  </si>
  <si>
    <t>data analysis;data visualisation;haptic interfaces;learning (artificial intelligence);pattern clustering;rendering (computer graphics);virtual reality;two-layer architecture;machine learning;background layer;clustering algorithms;abstracting spatiotemporal patterns;flow features;foreground layer;interactive selection;designed techniques;flow pattern analysis;4D flow data;virtual reality technologies;analysis techniques;interactive analysis;virtual environment;recent research efforts;interactive</t>
  </si>
  <si>
    <t>A Study into Data Analysis and Visualisation to Increase the Cyber-resilience of Healthcare Infrastructures</t>
  </si>
  <si>
    <t>Boddy, Aaron and Hurst, William and Mackay, Michael and Rhalibi, Abdennour El</t>
  </si>
  <si>
    <t>In May 2017, a global ransomware campaign adversely affected approximately 48 UK hospitals. Response to the WannaCry cyber-attack resulted in many hospital networks being taken offline, and non-emergency patients being refused care. This is a clear example that data behaviour within healthcare infrastructures needs to be monitored for malicious, erratic or unusual activity. There is a perceived lack of threat within healthcare organisations with regards to cyber-security. Hospital infrastructures present a unique threat vector, with a dependence on legacy software, medical devices and bespoke software. Additionally, many PCs are shared by a number of users, all of whom use a variety of disparate IT systems. Every healthcare infrastructure configuration is unique and a one size fits all security solution cannot be applied to healthcare. Existing cyber-security technology within hospital infrastructures is typically perimeter-focused. Once a malicious user has compromised the boundary through a backdoor, there is a lack of security architecture monitoring active potential threats inside the network. Therefore, this paper presents research towards a system, which can detect unusual data behaviour through the use of advanced data analytics and visualisation techniques. Machine learning algorithms have the capability to learn patterns of data and profile users' behaviour, which can be represented visually. The proposed system is tailored to healthcare infrastructures by learning typical data behaviours and profiling users. The system adds to the defence-in-depth of the healthcare infrastructure by understanding the unique configuration of the network and autonomously analysing.</t>
  </si>
  <si>
    <t>10.1145/3109761.3109793</t>
  </si>
  <si>
    <t>http://doi.acm.org/10.1145/3109761.3109793</t>
  </si>
  <si>
    <t>cyber-security, healthcare infrastructures, network security, visualisation, wanacryptor, wannacry machine learning</t>
  </si>
  <si>
    <t>Goal-based selection of visual representations for big data analytics</t>
  </si>
  <si>
    <t>Golfarelli, M. and Pirini, T. and Rizzi, S.</t>
  </si>
  <si>
    <t>10651 LNCS</t>
  </si>
  <si>
    <t>The H2020 TOREADOR Project adopts a model-driven architecture to streamline big data analytics and make it widely available to companies as a service. Our work in this context focuses on visualization, in particular on how to automate the translation of the visualization objectives declared by the user into a suitable visualization type. To this end we first define a visualization context based on seven prioritizable coordinates for assessing the user’s objectives and describing the data to be visualized; then we propose a skyline-based technique for automatically translating a visualization context into a set of suitable visualization types. Finally, we evaluate our approach on a real use case excerpted from the pilot applications of TOREADOR. © 2017, Springer International Publishing AG.</t>
  </si>
  <si>
    <t>10.1007/978-3-319-70625-2_5</t>
  </si>
  <si>
    <t>https://www.scopus.com/inward/record.uri?eid=2-s2.0-85034219360&amp;doi=10.1007%2f978-3-319-70625-2_5&amp;partnerID=40&amp;md5=9b4297787b918bc093ed6d2c18cfe4c0</t>
  </si>
  <si>
    <t>DISI, University of Bologna, V.le Risorgimento 2, Bologna, 40136, Italy; CINI, Via Salaria 113, Roma, 00198, Italy</t>
  </si>
  <si>
    <t>Big data;  Skyline queries;  Visual analytics</t>
  </si>
  <si>
    <t>Data mining;  Data visualization;  Quality control;  Software architecture;  Software design;  Visualization, Context-based;  Data analytics;  Model driven architectures;  Pilot applications;  Skyline query;  Visual analytics;  Visual representations, Big data</t>
  </si>
  <si>
    <t>Large-scale 3D Reconstruction with an R-based Analysis Workflow</t>
  </si>
  <si>
    <t>Chen, Riqing and Zhang, Hui</t>
  </si>
  <si>
    <t>As the volume of data and technical complexity of large-scale analysis increases, many domain experts can no longer be seated in the data exploration and analysis workflow. What is desired is a computational powerful but still familiar analysis interface for domain experts to fully participate in the analysis workflow by just focusing on individual datasets, leaving the large-scale computation to the system. Towards this goal, we present VisRden, a research prototype that combines user friendly visual programming and scalable computing backend for large-scale 3D reconstruction in carious lesion research. VisRden uses R as the analysis language, making a set of core functions available to the users by hiding the computational complexity behind a visual interface, and allowing advanced users to provide custom R scripts and variables to be fully embedded into the final analysis script. Using R as the analysis language allows cariologists to continue explore data and propose new analysis methods in the way they are already familiar with. VisRden conquers large-scale image processing and 3D reconstruction in a MapReduce-like framework using R and SGE (Sun Grid Engine) array jobs. Image-based operations and result aggregation are scheduled as array jobs in a parallel means to accelerate the knowledge discovery process. All these combine to provide a new analytics workflow for performing similar large-scale analysis loops that need expert users to closely supervise, provide feedback, and refine the subtasks.</t>
  </si>
  <si>
    <t>10.1145/3148055.3148062</t>
  </si>
  <si>
    <t>http://doi.acm.org/10.1145/3148055.3148062</t>
  </si>
  <si>
    <t>3d reconstruction, dental computing, image processing, r</t>
  </si>
  <si>
    <t>Visual Analytics Techniques for Exploring the Design Space of Large-Scale High-Radix Networks</t>
  </si>
  <si>
    <t>Li, J.K. and Mubarak, M. and Ross, R.B. and Carothers, C.D. and Ma, K.-L.</t>
  </si>
  <si>
    <t>Proceedings - IEEE International Conference on Cluster Computing, ICCC</t>
  </si>
  <si>
    <t>2017-September</t>
  </si>
  <si>
    <t>High-radix, low-diameter, hierarchical networks based on the Dragonfly topology are common picks for building next generation HPC systems. However, effective tools are lacking for analyzing the network performance and exploring the design choices for such emerging networks at scale. In this paper, we present visual analytics methods that couple data aggregation techniques with interactive visualizations for analyzing large-scale Dragonfly networks. We create an interactive visual analytics system based on these techniques. To facilitate effective analysis and exploration of network behaviors, our system provides intuitive, scalable visualizations that can be customized to show various traffic characteristics and correlate between different performance metrics. Using high-fidelity network simulation and HPC applications communication traces, we demonstrate the usefulness of our system with several case studies on exploring network behaviors at scale with different workloads, routing strategies, and job placement policies. Our simulations and visualizations provide valuable insights for mitigating network congestion and inter-job interference. © 2017 IEEE.</t>
  </si>
  <si>
    <t>10.1109/CLUSTER.2017.26</t>
  </si>
  <si>
    <t>https://www.scopus.com/inward/record.uri?eid=2-s2.0-85032644966&amp;doi=10.1109%2fCLUSTER.2017.26&amp;partnerID=40&amp;md5=2ec03c4946f52ae945c6ea0d6d43d7b1</t>
  </si>
  <si>
    <t>University of California, Davis, United States; Argonne National Laboratory, Lemont, IL  60539, United States; Computer Science Department, Rensselaer Polytechnic Institute, United States</t>
  </si>
  <si>
    <t>Dragonfly networks;  Performance analysis;  Visual analytics;  Visualization</t>
  </si>
  <si>
    <t>Cluster computing;  Computer architecture;  Flow visualization;  Hierarchical systems;  Routing algorithms;  Traffic congestion, Communication traces;  Hierarchical network;  Interactive visualizations;  Performance analysis;  Scalable visualization;  Traffic characteristics;  Visual analytics;  Visual analytics systems, Visualization</t>
  </si>
  <si>
    <t>VizDSL: Towards a Graphical Visualisation Language for Enterprise Systems Interoperability</t>
  </si>
  <si>
    <t>R. {Morgan} and G. {Grossmann} and M. {Stumptner}</t>
  </si>
  <si>
    <t>In response to the rise of Big Data, modern enterprise architecture has become significantly more complex. Model driven engineering (MDE) has been proposed as a methodology for developing software to deal with complex integration and interoperability. Domain specific languages (DSLs) play a crucial role in MDE and represent languages for a specific purpose that are highly abstract and easy to use. In this paper we propose a new language VizDSL for creating interactive visualisations that facilitate the understanding of complex data and information structures for enterprise systems interoperability. In comparison to existing visualisation languages VizDSL provides the benefits of visualising the semantics of data using a graphical notation. VizDSL is based on the Interaction Flow Modelling Language (IFML) and Agile Visualisation and has been implemented in a prototype. The prototype has been applied on an open data set and results show that interactive visualisation can be implemented quickly using the VizDSL language without writing code which makes it easier to design for non- programmers.</t>
  </si>
  <si>
    <t>10.1109/BDVA.2017.8114629</t>
  </si>
  <si>
    <t>Big Data;business data processing;data integration;data visualisation;open systems;software prototyping;specification languages;visual languages;interactive visualisation;VizDSL language;graphical visualisation language;enterprise systems interoperability;Big Data;modern enterprise architecture;model driven engineering;MDE;complex integration;domain specific languages;language VizDSL;complex data;information structures;visualisation languages VizDSL;graphical notation;Interaction Flow Modelling</t>
  </si>
  <si>
    <t>Brasovcanu, Adrian M. P. and Sabou, Marta and Scharl, Arno andHubmann-Haidvogel, Alexander and Fischl, Daniel</t>
  </si>
  <si>
    <t>SEMANTIC WEB</t>
  </si>
  <si>
    <t>In a global and interconnected economy, decision makers often need to
consider information from various domains. A tourism destination
manager, for example, has to correlate tourist behavior with financial
and environmental indicators to allocate funds for strategic long-term
investments. Statistical data underpins a broad range of such
cross-domain decision tasks. A variety of statistical datasets are
available as Linked Open Data, often incorporated into visual analytics
solutions to support decision making. What are the principles, architectures, workflows and implementation design patterns that should
be followed for building such visual cross-domain decision support
systems. This article introduces a methodology to integrate and
visualize cross-domain statistical data sources by applying selected RDF
Data Cube (QB) principles. A visual dashboard built according to this
methodology is presented and evaluated in the context of two use cases
in the tourism and telecommunications domains.</t>
  </si>
  <si>
    <t>10.3233/SW-160225</t>
  </si>
  <si>
    <t>Brasovcanu, AMP (Reprint Author), MODUL Univ Vienna, Dept New Media Technol, Kahlenberg 1, A-1190 Vienna, Austria.Brasovcanu, AMP (Reprint Author), WebLyzard Technol Gmbh, Puechlgasse 2-44, A-1190 Vienna, Austria.Brasovcanu, Adrian M. P.; Scharl, Arno; Hubmann-Haidvogel, Alexander; Fischl, Daniel, MODUL Univ Vienna, Dept New Media Technol, Kahlenberg 1, A-1190 Vienna, Austria.Sabou, Marta, Vienna Univ Technol, Christian Doppler Lab Software Engn Integrat Flex, Favoritenstr 9-11, A-1040 Vienna</t>
  </si>
  <si>
    <t>Linked Data; information visualization; Decision Support Systems; RDFData Cube; data analytics</t>
  </si>
  <si>
    <t>Von Richthofen, A. and Zeng, W. and Asada, S. and Burkhard, R. and Heisel, F. and Arisona, S.M. and Schubiger, S.</t>
  </si>
  <si>
    <t>Proceedings - 2017 21st International Conference Information Visualisation, iV 2017</t>
  </si>
  <si>
    <t>This paper presents a method and case study to visualize the urban stock of materials and its availability for use in building future cities. Re-using material from existing buildings for new buildings can be seen as a source for construction materials in times of depleting natural resources. The authors explain the concept of 'urban mining' and the challenges, such as 'How much resources are available in a city? Today? In the near future?' We explore what data are needed to answer the questions, and then discuss how to best visualize the data in an effective and intuitive way. We apply the concept to an exemplary real-world district in Singapore that is in transformation. Then, we discuss features of a visual tool prototype and explain the thinking behind the design, e.g., how the spatial and temporal dimensions can be presented. Lastly, we conclude the paper with an outlook of future challenges. The paper presents a multi-disciplinary approach with researchers from computer science, architecture, graphic design and material science, and contributes to the discussion of how to visualize knowledge and plan sustainable future cities. © 2017 IEEE.</t>
  </si>
  <si>
    <t>10.1109/iV.2017.34</t>
  </si>
  <si>
    <t>https://www.scopus.com/inward/record.uri?eid=2-s2.0-85040605057&amp;doi=10.1109%2fiV.2017.34&amp;partnerID=40&amp;md5=cff3566af18e5eb209dbe9790c18e68d</t>
  </si>
  <si>
    <t>Singapore-ETH Centre, Future Cities Laboratory (FCL), ETH Zurich, Switzerland; School of Engineering, Institute of 4D Technologies, University of Applied Sciences and Arts Northwestern, Switzerland</t>
  </si>
  <si>
    <t>Future cities;  Information visualization;  Knowledge visualization;  Sustainable cities;  Urban mining;  Visual analytics</t>
  </si>
  <si>
    <t>Information systems;  Visualization, Future cities;  Information visualization;  Knowledge Visualization;  Sustainable cities;  Visual analytics, Building materials</t>
  </si>
  <si>
    <t>Avaliação de prototipagem</t>
  </si>
  <si>
    <t>SOCRAT platform design: A web architecture for interactive visual analytics applications</t>
  </si>
  <si>
    <t>Kalinin, A.A. and Palanimalai, S. and Dinov, I.D.</t>
  </si>
  <si>
    <t>Proceedings of the 2nd Workshop on Human-In-the-Loop Data Analytics, HILDA 2017</t>
  </si>
  <si>
    <t>The modern web is a successful platform for large scale interactive web applications, including visualizations. However, there are no established design principles for building complex visual analytics (VA) web applications that could effficiently integrate visualizations with data management, computational transformation, hypothesis testing, and knowledge discovery. This imposes a timeconsuming design and development process on many researchers and developers. To address these challenges, we consider the design requirements for the development of a module-based VA system architecture, adopting existing practices of large scale web application development. We present the preliminary design and implementation of an open-source platform for Statistics Online Computational Resource Analytical Toolbox (SOCRAT). This platform defines: (1) a specification for an architecture for building VA applications with multi-level modularity, and (2) methods for optimizing module interaction, re-usage, and extension. To demonstrate how this platform can be used to integrate a number of data management, interactive visualization, and analysis tools, we implement an example application for simple VA tasks including raw data input and representation, interactive visualization and analysis. © 2017 ACM.</t>
  </si>
  <si>
    <t>10.1145/3077257.3077262</t>
  </si>
  <si>
    <t>https://www.scopus.com/inward/record.uri?eid=2-s2.0-85021629050&amp;doi=10.1145%2f3077257.3077262&amp;partnerID=40&amp;md5=05dd7774e4d53c8073a65e44fcd57111</t>
  </si>
  <si>
    <t>University of Michigan, United States</t>
  </si>
  <si>
    <t>System design;  Visual analytics;  Web platform architecture</t>
  </si>
  <si>
    <t>Computer architecture;  Data visualization;  Design;  Metadata;  Systems analysis;  Visualization, Computational resources;  Design and development process;  Interactive visualizations;  Interactive web applications;  Open source platforms;  Platform architecture;  Visual analytics;  Web application development, Information management</t>
  </si>
  <si>
    <t>G. {Iyer} and S. {DuttaDuwarah} and A. {Sharma}</t>
  </si>
  <si>
    <t>DataScope is a web-based tool for generating interactive visual dashboards on large scale multidimensional datasets. Users create these dashboards using a high-level declarative grammar, and use them to explore data and create cohorts for downstream analysis. We describe DataScope's architecture, design considerations and provide an overview of the system. We highlight some of DataScope's features that were useful in the case studies using datasets from cancer registries and co-clinical trials. In benchmarks DataScope is able to perform sub-second queries on data sizes ranging from thousand to million records.</t>
  </si>
  <si>
    <t>10.1109/VAHC.2017.8387496</t>
  </si>
  <si>
    <t>cancer;data analysis;data visualisation;grammars;interactive systems;Internet;medical administrative data processing;medical computing;downstream analysis;cancer registries;co-clinical trials;Interactive visual exploratory dashboards;multidimensional data;interactive visual dashboards;scale multidimensional datasets;high-level declarative grammar;DataScope;Data visualization;Tools;Libraries;Servers;Visualization;Filtering;Browsers;Information visualization;Data exploration;Interactive data explo</t>
  </si>
  <si>
    <t>Soft Computing</t>
  </si>
  <si>
    <t>In the Big Data era, there is a need for powerful visual-based analytics tools when pictures have replaced texts and become main contents on the Internet. Hence, in this study, we explore convolutional neural networks with a goal of resolving clothing style classification and retrieval tasks. To reduce training complexity, low-level and mid-level features were learned in the deep models on large-scale datasets and then transfer learning is incorporated by fine-tuning pre-trained models using the clothing dataset. However, a large amount of collected data needs huge computations for tuning parameters. Therefore, one architecture inspired from Adaboost is designed to use multiple deep nets that are trained with a sub-dataset. Thus, the training time can be accelerated if each net is computed in one client node in a distributed computing environment. Moreover, to increase system flexibility, two architectures with multiple deep nets with two outputs are proposed for binary-class classification. Therefore, when new classes are added, no additional computation is needed for all training data. In order to integrate output responses from multiple nets, classification rules are proposed as well. Experiments are performed to compare existing systems with hand-crafted features. According to the results, the proposed system can provide significant improvements on three public clothing datasets for style classifications, particularly on the large dataset with 80,000 images where an improvement of 18% in accuracy was recognized. © 2017, Springer-Verlag Berlin Heidelberg.</t>
  </si>
  <si>
    <t>10.1007/s00500-017-2585-8</t>
  </si>
  <si>
    <t>https://www.scopus.com/inward/record.uri?eid=2-s2.0-85018283065&amp;doi=10.1007%2fs00500-017-2585-8&amp;partnerID=40&amp;md5=36d2e64658e54ff040e716b2df5cceb3</t>
  </si>
  <si>
    <t>Department of Computer Science and Information Engineering, National Kaohsiung University of Applied Sciences, Kaohsiung, Taiwan, Taiwan</t>
  </si>
  <si>
    <t>Clothing image recognition;  Convolutional neural network;  Deep Learning</t>
  </si>
  <si>
    <t>Adaptive boosting;  Big data;  Convolution;  Deep learning;  Distributed computer systems;  Image recognition;  Network architecture;  Neural networks;  Video streaming, Classification rules;  Convolutional neural network;  Distributed computing environment;  Large-scale datasets;  Mid-level features;  System flexibility;  Training complexity;  Transfer learning, Classification (of information)</t>
  </si>
  <si>
    <t>Gokul, V. and Tadepalli, S.</t>
  </si>
  <si>
    <t>Proceedings of the International Conference on IoT in Social, Mobile, Analytics and Cloud, I-SMAC 2017</t>
  </si>
  <si>
    <t>The major objective of this system is to make infrastructure of cattle farming smarter and to implement a noninvasive wearable to track physiological and biological activities of cattle using Internet of Things alias IoT. Each cattle is tagged with a wearable device. The wearable device and sink node is designed based on architecture of device to cloud. The wearable device is for early detection of illness, abnormalities detection, emergency handling, location tracking, calving time intimation and determine disease before visual signs. The sink node is responsible for smart lighting, smart ventilation, smart watering and smoke detection along with sprinkler actuation to make infrastructure smarter and safer. All sensor readings will be forwarded to thingspeak cloud to enable remote access. Through thingspeak cloud real time health characteristics of individual cattle, smoke level in farm, daily water and electricity usage will be displayed in line graph. All data along with time and date can be extracted as an excel sheet for further analysis. As a result overall cattle health and milk production will be improved by reducing cattle health inspection costs ensuring small size, low cost, high consistency and reliability. © 2017 IEEE.</t>
  </si>
  <si>
    <t>https://www.scopus.com/inward/record.uri?eid=2-s2.0-85034616397&amp;doi=10.1109%2fI-SMAC.2017.8058394&amp;partnerID=40&amp;md5=e4699f4dbd93ccf4c2b62cfa9f124880</t>
  </si>
  <si>
    <t>Tata Consultancy Services Limited, Hyderabad, India</t>
  </si>
  <si>
    <t>abnormalities;  analytics;  calving time;  cloud;  early detection;  emergency;  IoT;  location;  nodes;  smart lighting;  smart ventilation;  smart watering;  smoke;  storage;  visualization;  wearable</t>
  </si>
  <si>
    <t>Clouds;  Digital storage;  Energy storage;  Flow visualization;  Graph theory;  Health;  Lighting;  Location;  Smoke;  Ventilation;  Wearable technology, abnormalities;  analytics;  calving time;  emergency;  nodes;  Smart lightings;  smart watering;  wearable, Internet of things</t>
  </si>
  <si>
    <t>R. {Gargees} and B. {Morago} and R. {Pelapur} and D. {Chemodanov} and P. {Calyam} and Z. {Oraibi} and Y. {Duan} and G. {Seetharaman} and K. {Palaniappan}</t>
  </si>
  <si>
    <t>In the event of natural or man-made disasters, providing rapid situational awareness through video/image data collected at salient incident scenes is often critical to the first responders. However, computer vision techniques that can process the media-rich and data-intensive content obtained from civilian smartphones or surveillance cameras require large amounts of computational resources or ancillary data sources that may not be available at the geographical location of the incident. In this paper, we propose an incident-supporting visual cloud computing solution by defining a collection, computation, and consumption (3C) architecture supporting fog computing at the network edge close to the collection/consumption sites, which is coupled with cloud offloading to a core computation, utilizing software-defined networking (SDN). We evaluate our 3C architecture and algorithms using realistic virtual environment test beds. We also describe our insights in preparing the cloud provisioning and thin-client desktop fogs to handle the elasticity and user mobility demands in a theater-scale application. In addition, we demonstrate the use of SDN for on-demand compute offload with congestion-avoiding traffic steering to enhance remote user quality of experience in a regional-scale application. The optimization between fogs computing at the network edge with core cloud computing for managing visual analytics reduces latency, congestion, and increases throughput.</t>
  </si>
  <si>
    <t>cameras;cloud computing;computer vision;optimisation;quality of experience;smart phones;software defined networking;video surveillance;incident-supporting visual cloud computing;software-defined networking;man-made disasters;natural disasters;video-image data collection;incident scenes;computer vision techniques;media-rich content;data-intensive content;civilian smartphones;surveillance cameras;geographical location;ancillary data sources;incident-supporting visual cloud computing solution;colle</t>
  </si>
  <si>
    <t>Herdin, C. and Märtin, C. and Forbrig, P.</t>
  </si>
  <si>
    <t>10271</t>
  </si>
  <si>
    <t>New technologies for monitoring biological and visual user data can be exploited to determine the current and changing emotional user states in HCI. This paper discusses SitAdapt, a flexible software architecture for situation analytics that evaluates various visual and biological signals and synchronizes them with eye-tracking and application meta-data in order to arrive at sound decisions for runtime adaptation of the interactive system in use. The SitAdapt system accesses the tools and resource repositories of the model- and pattern-based PaMGIS development framework. © 2017, Springer International Publishing AG.</t>
  </si>
  <si>
    <t>10.1007/978-3-319-58071-5_33</t>
  </si>
  <si>
    <t>https://www.scopus.com/inward/record.uri?eid=2-s2.0-85021623549&amp;doi=10.1007%2f978-3-319-58071-5_33&amp;partnerID=40&amp;md5=8d142e377f13e471cda4563a54f04544</t>
  </si>
  <si>
    <t>Department of Computer Science, University of Rostock, Albert-Einstein-Str. 22, Rostock, 18059, Germany; Faculty of Computer Science, Augsburg University of Applied Sciences, An der Hochschule 1, Augsburg, 86161, Germany</t>
  </si>
  <si>
    <t>Adaptive user interface;  Emotion-tracking;  Eye-tracking;  Facial analysis;  HCI-patterns;  Model-based development;  Pattern-based development;  Situation analytics</t>
  </si>
  <si>
    <t>Application programs;  Human computer interaction, Adaptive user interface;  Eye-tracking;  Facial analysis;  Model based development;  Pattern-based development;  Situation analytics;  Emotiontracking, User interfaces</t>
  </si>
  <si>
    <t>Wiener, Patrick and Simko, Viliam and Nimis, Jens</t>
  </si>
  <si>
    <t>In the era of spatio-temporal big data, geographic information systems
have to deal with a myriad of big data induced challenges such as
scalability, flexibility or fault-tolerance. Furthermore, the rapid
evolution of the underlying, occasionally competing big data ecosystems
inevitably needs to be taken into account from the early system design
phase. In order to generate valuable knowledge from spatio-temporal big
data, a holistic approach manifested in an appropriate architectural
design is necessary, which is a non-trivial task with regards to the
tremendous design space. Therefore, we present the conceptual
architectural framework of BigGIS, a predictive and prescriptive
spatio-temporal analytics platform, that integrates big data analytics, semantic web technologies and visual analytics methodologies in our
continuous refinement model.</t>
  </si>
  <si>
    <t>10.5220/0006334200900101</t>
  </si>
  <si>
    <t>Wiener, P (Reprint Author), Karlsruhe Univ Appl Sci, Karlsruhe, Germany.Wiener, Patrick; Nimis, Jens, Karlsruhe Univ Appl Sci, Karlsruhe, Germany.Simko, Viliam, FZI Res Ctr Informat Technol, Karlsruhe, Germany.</t>
  </si>
  <si>
    <t>Big Data; Geographic Information Systems; Software Architectures;Software Design Patterns; Data Pipelines</t>
  </si>
  <si>
    <t>SCITEPRESS</t>
  </si>
  <si>
    <t>V. S. {Chua} and J. Z. {Esquivel} and A. S. {Paul} and T. {Techathamnukool} and C. F. {Fajardo} and N. {Jain} and O. {Tickoo} and R. {Iyer}</t>
  </si>
  <si>
    <t>IEEE Micro</t>
  </si>
  <si>
    <t>37</t>
  </si>
  <si>
    <t>Visual IoT is a rapidly growing usage based on rich visual sensing, processing, and analytics. One approach for addressing visual IoT challenges is to move some computation closer to the edge device where data is captured. This article begins with a description of three key implications in ultra-low-power visual edge processing: the data footprint is constrained due to SRAM power, the available power-efficient computation is limited, and the ability to process large-scale data is challenging. To explore suitable approaches, the authors review three case studies: small-scale visual recognition for digits and characters, medium-scale visual recognition for hand gestures, and large-scale visual processing requiring video summarization. They show that co-designing algorithms and architectures for ultra-low-power processing in edge devices helps address the key challenges.</t>
  </si>
  <si>
    <t>10.1109/MM.2017.4241343</t>
  </si>
  <si>
    <t>data visualisation;Internet of Things;low-power electronics;power aware computing;software architecture;SRAM chips;small-scale visual recognition;medium-scale visual recognition;large-scale visual processing;edge device;data footprint;visual IoT;ultralow-power visual edge processing;ultralow-power processing architectures;SRAM power;Visualization;Feature extraction;Pipelines;Character recognition;Random access memory;Image edge detection;Streaming media;visual IoT;Internet of Things;edge process</t>
  </si>
  <si>
    <t>IEEE Journal of Selected Topics in Applied Earth Observations and Remote Sensing</t>
  </si>
  <si>
    <t>The constantly growing process of the Earth Observation (EO) data and their heterogeneity require new systems and tools for effectively querying and understanding the available data archives. In this paper, we present a tool for heterogeneous geospatial data analytics. The system implements different web technologies in a multilayer server-client architecture, allowing the user to visually analyze satellite images, maps, and in-situ information. Specifically, the information managed is composed of EO multispectral and synthetic aperture radar products along with the multitemporal in-situ LUCAS surveys. The integration of these data provides a very useful information during the EO scene interpretation process. The system also offers interactive tools for the detection of optimal datasets for EO multitemporal image change detection, providing at the same time ground-truth points for both human and machine analyses. Furthermore, we show by means of visual analytic representations a way to analyze and understand the content and distribution of the EO databases. © 2016 IEEE.</t>
  </si>
  <si>
    <t>https://www.scopus.com/inward/record.uri?eid=2-s2.0-85012190928&amp;doi=10.1109%2fJSTARS.2017.2649040&amp;partnerID=40&amp;md5=6c8a8c2b10e6070c1cd566cc09453ac2</t>
  </si>
  <si>
    <t>German Aerospace Center (DLR), Weßling, 82234, Germany</t>
  </si>
  <si>
    <t>Big data;  data integration;  geographic information systems (GIS);  LUCAS;  synthetic aperture radar (SAR)</t>
  </si>
  <si>
    <t>Multilayers;  Synthetic aperture radar, Analytic representation;  Earth observation data;  Machine analysis;  Multi-layer architectures;  Multi-temporal image;  Satellite images;  Scene interpretation;  Web technologies, Image analysis, data interpretation;  database;  EOS;  GIS;  spatial analysis;  spatial data;  synthetic aperture radar;  visualization</t>
  </si>
  <si>
    <t>Institute of Electrical and Electronics Engineers</t>
  </si>
  <si>
    <t>Durán-Escudero, Jorge and García-Peñalvo, Francisco J. and Therón-Sánchez, Roberto</t>
  </si>
  <si>
    <t>In this document, a proposal is made to study the data that will be generated in the private and anonymous community of the WYRED project, in order to extract knowledge about how their users interact, both between them, and with the platform. To do this, it is started with the creation of a system that will generate a set of test data, as close as possible to the original. With this information and considering the impact of privacy when dealing with the data of the project, a flexible and complete architecture has been proposed for the development of interactive visualizations that will allow to visualize the previously generated data. Finally, a use case is presented where the suitability of the visual analytic is demonstrated to perform analysis of the data of the project and to extract knowledge, in a simple way.</t>
  </si>
  <si>
    <t>10.1145/3144826.3145398</t>
  </si>
  <si>
    <t>http://doi.acm.org/10.1145/3144826.3145398</t>
  </si>
  <si>
    <t>Data Generation, Interaction in Social Networks, Social Network, Software Architecture, Users Interaction, Visual Analytic, WYRED</t>
  </si>
  <si>
    <t>Segura, V. and Barbosa, S.D.J.</t>
  </si>
  <si>
    <t>Proceedings of the ACM on Human-Computer Interaction</t>
  </si>
  <si>
    <t>Visual analytics applications (VAApps) rely heavily on visual representations and notations to communicate information and support user interaction. The visual representations themselves are the main communication form used by designers, reflecting their interpretation of what data aspects should be highlighted and how users can explore the data. Ultimately, the combination of representation and interactivity GUIdes the user’s data analysis in VAApp. To keep the VAApp development centered in their users, the design team must pay special attention to the visual representations and their underlying interaction mechanisms. Our team is developing HistoryViewer, a VAApp itself for users to explore log data obtained from interactions with other (“source") VAApps (VAAppsrc). During the development of HistoryViewer and the instrumentation of a VAAppsrc, we noticed unanticipated benefits for the development of the VAAppsrc itself. This paper presents our HistoryViewer system, proposes an architecture for VAApps integrated with our log model, discussing some ancillary benefits of such instrumentation. Finally, it reports two empirical studies conducted to gather potential users’ opinions about HistoryViewer, which revealed positive attitudes towards the system and pointed to opportunities for improvement. © 2017 Association for Computing Machinery.</t>
  </si>
  <si>
    <t>https://www.scopus.com/inward/record.uri?eid=2-s2.0-85059935103&amp;doi=10.1145%2f3095813&amp;partnerID=40&amp;md5=53ebf4476b627522df8b35ba6862900e</t>
  </si>
  <si>
    <t>IBM Research, United States; PUC, Rio, Brazil</t>
  </si>
  <si>
    <t>Interaction log;  Log visualization;  Software instrumentation;  Visual analytics</t>
  </si>
  <si>
    <t>Data handling;  Information analysis, Ancillary benefits;  Interaction log;  Interaction mechanisms;  Interactive data analysis;  Positive attitude;  Software instrumentation;  Visual analytics;  Visual representations, Visualization</t>
  </si>
  <si>
    <t>Wiener, P. and Simko, V. and Nimis, J.</t>
  </si>
  <si>
    <t>GISTAM 2017 - Proceedings of the 3rd International Conference on Geographical Information Systems Theory, Applications and Management</t>
  </si>
  <si>
    <t>In the era of spatio-Temporal big data, geographic information systems have to deal with a myriad of big data induced challenges such as scalability, flexibility or fault-Tolerance. Furthermore, the rapid evolution of the underlying, occasionally competing big data ecosystems inevitably needs to be taken into account from the early system design phase. In order to generate valuable knowledge from spatio-Temporal big data, a holistic approach manifested in an appropriate architectural design is necessary, which is a non-Trivial task with regards to the tremendous design space. Therefore, we present the conceptual architectural framework of BigGIS, a predictive and prescriptive spatio-Temporal analytics platform, that integrates big data analytics, semantic web technologies and visual analytics methodologies in our continuous refinement model. © 2017 by SCITEPRESS - Science and Technology Publications, Lda. All rights reserved.</t>
  </si>
  <si>
    <t>https://www.scopus.com/inward/record.uri?eid=2-s2.0-85025139107&amp;partnerID=40&amp;md5=8492ff77e9ce7dd488433fce19bc7fc1</t>
  </si>
  <si>
    <t>Karlsruhe University of Applied Sciences, Karlsruhe, Germany; FZI Research Center for Information Technology, Karlsruhe, Germany</t>
  </si>
  <si>
    <t>Big data;  Data pipelines;  Geographic information systems;  Software architectures;  Software design patterns</t>
  </si>
  <si>
    <t>Geographic information systems;  Information management;  Information systems;  Predictive analytics;  Software architecture;  Software design;  System theory, Architectural frameworks;  Data pipelines;  Holistic approach;  Non-trivial tasks;  Semantic Web technology;  Software design patterns;  Spatio temporal;  Visual analytics, Big data</t>
  </si>
  <si>
    <t>11th IFIP WG 6.6 International Conference on Autonomous Infrastructure, Management, and Security, AIMS 2017</t>
  </si>
  <si>
    <t>10356 LNCS</t>
  </si>
  <si>
    <t>The proceedings contain 19 papers. The special focus in this conference is on Autonomous Infrastructure, Management, and Security. The topics include: Making flow-based security detection parallel; a blockchain-based architecture for collaborative DDoS mitigation with smart contracts; achieving reproducible network environments with INSALATA; towards a software-defined security framework for supporting distributed cloud; optimal service function chain composition in network functions virtualization; an optimized resilient advance bandwidth scheduling for media delivery services; towards internet scale quality-of-experience measurement with twitter; hunting SIP authentication attacks efficiently; enhancing user security for devices in wireless personal and local area networks; towards a hybrid cloud platform using apache mesos; visual analytics for network security and critical infrastructures; preserving relations in parallel flow data processing; optimizing the integration of agent-based cloud orchestrators and higher level workloads; a framework for SFC integrity in NFV environments and multi-domain DDoS mitigation based on blockchains.</t>
  </si>
  <si>
    <t>https://www.scopus.com/inward/record.uri?eid=2-s2.0-85025132969&amp;partnerID=40&amp;md5=8cc997049e437f7b486024c937e06d8d</t>
  </si>
  <si>
    <t>2016 IEEE Conference on Visual Analytics Science and Technology, VAST 2016 - Proceedings</t>
  </si>
  <si>
    <t>The proceedings contain 16 papers. The topics discussed include: an SLA-based resource allocation for IoT applications in cloud environments; a full stack for quick prototyping of IoT solutions; appliance recognition system for ILM using AGILASx - dataset of common appliances in the Philippines; a hybrid data aggregation scheme for provisioning quality of service (QoS) in internet of things (lot); performance analysis of traffic classification in an Openflow switch; edge-fog cloud: a distributed cloud for internet of things computations; comparison of IoT platform architectures: a field study based on a reference architecture; oauthing: privacy-enhancing federation for the internet of things; limitations of the pub/sub pattern for cloud based IoT and their implications; community-based wireless IoT infrastructure using ubiquitous vending machines; a protocol for setting up ad hoc mobile clouds over spontaneous MANETS: a proof of concept; microservices in IoT clouds; relay-based IEEE 802.11AH network: a smart city solution; IoT, cloud services, and big data: a comprehensive pricing solution; Cumulus: a distributed and flexible computing testbed for edge cloud computational offloading; and a cloud computing architecture for spectrum sensing as a service.</t>
  </si>
  <si>
    <t>https://www.scopus.com/inward/record.uri?eid=2-s2.0-85017252369&amp;partnerID=40&amp;md5=43a63d1dac3f9896fd18d642461d5946</t>
  </si>
  <si>
    <t>29th International Conference on Advanced Information Systems Engineering, CAiSE 2017</t>
  </si>
  <si>
    <t>286</t>
  </si>
  <si>
    <t>The proceedings contain 11 papers. The special focus in this conference is on Advanced Information Systems Engineering. The topics include: Design of vehicle routing capability; aligning software architecture and business strategy with continuous business engineering; a comparative analysis of concepts for capability design used in capability driven development and the nato architecture framework; a capability-oriented approach to it governance; using visual notations with modeling experts or novices; an observation method for behavioral analysis of collaborative modeling skills; cognitive style and business process model understanding; towards a multi-parametric visualisation approach for business process analytics; investigating the under-usage of code decomposition and reuse among high school students; design thinking in multidisciplinary learning teams and introducing fundamental concepts of process modeling through participatory simulation.</t>
  </si>
  <si>
    <t>https://www.scopus.com/inward/record.uri?eid=2-s2.0-85021219812&amp;partnerID=40&amp;md5=0fe1af9e134f32977084a874525eacd3</t>
  </si>
  <si>
    <t>2nd International Conference on Information, Communication and Computing Technology, ICICCT 2017</t>
  </si>
  <si>
    <t>750</t>
  </si>
  <si>
    <t>The proceedings contain 34 papers. The special focus in this conference is on Information, Communication and Computing Technology. The topics include: Cloud computing based DMIS on ANEKA; image based password composition using inverse document frequency; dynamic threshold-based dynamic resource allocation using multiple VM migration for cloud computing systems; 3D weighted centroid localization algorithm for wireless sensor network using teaching learning based optimization; an approach to build a sentiment analyzer: A survey; malicious PDF files detection using structural and javascript based features; a system architecture for mapping application data into complex Graph; ontology-driven shopping cart and its comparative analysis; security of web application: State of the art: Research theories and industrial practices; ring segmented and block analysis based multi-feature evaluation model for contrast balancing; a scheme of visual object tracking for human activity recognition in social media analytics; design of task scheduling model for cloud applications in multi cloud environment; dNA based cryptography; a noise robust VDD composed PCA-LDA model for face recognition; extending AHP_GORE_PSR by generating different patterns of pairwise comparison matrix; analysis of errors in safety critical embedded system software in aerial vehicle; method to resolve software product line errors; test case prioritization based on dissimilarity clustering using historical data analysis; a fast GPU based implementation of optimal binary search tree using dynamic programming; a hybridized evolutionary algorithm for bi-objective bi-dimensional bin-packing problem; protein features identification for machine learning-based prediction of protein-protein interactions; load balancing task scheduling based on variants of genetic algorithms.</t>
  </si>
  <si>
    <t>https://www.scopus.com/inward/record.uri?eid=2-s2.0-85049184982&amp;partnerID=40&amp;md5=8972588a43089dc6d9026d6fb9f2a365</t>
  </si>
  <si>
    <t>5th World Conference on Information Systems and Technologies, WorldCIST 2017</t>
  </si>
  <si>
    <t>570</t>
  </si>
  <si>
    <t>The proceedings contain 107 papers. The special focus in this conference is on Information Systems and Technologies. The topics include: Monitoring energy consumption system to improve energy efficiency; characteristics of a web-based integrated material planning and control system for construction project delivery; renegotiation of electronic brokerage contracts; bee swarm optimization for community detection in complex network; developing a web scientific journal management platform; a robust implementation of a chaotic cryptosystem for streaming communications in wireless sensor networks; impact of transmission communication protocol on a self-adaptive architecture for dynamic network environments; intelligent displaying and alerting system based on an integrated communications infrastructure and low-power technology; hand posture recognition with standard webcam for natural interaction; assessment of Microsoft kinect in the monitoring and rehabilitation of stroke patients; articulating gamification and visual analytics as a paradigm for flexible skills management; remote sensing for forest environment preservation; system-on-chip evaluation for the implementation of video processing servers; a review between consumer and medical-grade biofeedback devices for quality of life studies; analytical approach of cost-reduced location and service management scheme for LTE networks; cognitive multi-radio prototype for industrial environment; cluster based VDTN routing algorithm with multi-attribute decision making; a process mining approach for discovering ETL black points; a conceptual model for the professional profile of a data scientist; detecting evidence of fraud in the Brazilian government using graph databases and implementation of infrastructure for streaming outlier detection in big data.</t>
  </si>
  <si>
    <t>https://www.scopus.com/inward/record.uri?eid=2-s2.0-85017719460&amp;partnerID=40&amp;md5=3896bf3e15e27d10513d9854b8a3f74b</t>
  </si>
  <si>
    <t>6th International Conference on Research into Design, ICoRD 2017</t>
  </si>
  <si>
    <t>Smart Innovation, Systems and Technologies</t>
  </si>
  <si>
    <t>65</t>
  </si>
  <si>
    <t>The proceedings contain 88 papers. The special focus in this conference is on Design Theory, Research Methodology, Human Factors in Design, Design for X, Enabling Technologies, Design Collaboration and Communication. The topics include: Different rationalities of creative Design-A comparative case study; design space configuration trough analytical parametrization; design dialogue at design tree; thermo-structural design of strut based flame holder for scramjet combustor; anatomically shaped tool handles designed for power grip; design modularity in the assistive devices for the elderly people; wayfinding challenges and strategies in Mumbai suburban railway; study of wayfinding behaviours in an outdoor environment; ergonomic evaluation and customized design of toothbrush handle; study on user-interface problem-finding based on flow-line analysis; constraints for gamification of data intensive and analytics applications; exploring visual response on form features of the autorickshaw; simulation of roll over protective structure testing of earth moving equipment cabin; evaluating modularity and complexity of alternate product architectures; technological assistance for fall among aging population; framework of a KE Application software development for emotive design; demonstrating the effectiveness of olfactory stimuli on drivers' attention; art of designing an e-Art gallery; a study on product display using eye-tracking systems; design process tailoring; participatory innovation in SMEs; domain specific named entity extraction for modeling and populating ontologies; interactional differences and effects between collocated and distributed design and past, present and future of collaborative design.</t>
  </si>
  <si>
    <t>https://www.scopus.com/inward/record.uri?eid=2-s2.0-85014437431&amp;partnerID=40&amp;md5=b5584a88fbd7abaf0470e8f4e394faca</t>
  </si>
  <si>
    <t>Springer Science and Business Media Deutschland GmbH</t>
  </si>
  <si>
    <t>Z. {Zhou} and S. {Wang} and W. {Wu} and A. {Huang} and Y. {Niu} and H. {Tang} and Y. V. {Chen} and Z. C. {Qian}</t>
  </si>
  <si>
    <t>The visual analytics system ClockPetals aims to reveal the spatio-temporal and sequential patterns of a large traffic record dataset. The system features appealing interactive web graphics that fast illustrate traffic patterns and allow users to locate unusual, anomalous traffic events from multiple demographical and temporal dimensions. ClockPetals also provides the interactive exploration of different vehicle batches via common sequential characteristic clustering. This paper presents the system's architecture and the benefits of its adoption.</t>
  </si>
  <si>
    <t>10.1109/VAST.2017.8585620</t>
  </si>
  <si>
    <t>data analysis;data visualisation;interactive systems;Internet;pattern clustering;road traffic;spatio-temporal;sequential patterns;traffic record dataset;interactive web graphics;traffic patterns;anomalous traffic events;multiple demographical dimensions;temporal dimensions;interactive exploration;common sequential characteristic clustering;interactive sequential analysis;VAST Challenge MC1 Award;aesthetic design;visual analytics system;ClockPetals;Pins;Image color analysis;Visual analytics;Roads</t>
  </si>
  <si>
    <t>Hackathorn, R. and Margolis, T.</t>
  </si>
  <si>
    <t>2016 Workshop on Immersive Analytics, IA 2016</t>
  </si>
  <si>
    <t>Immersive analytics is an emerging research area that blends analytical reasoning with immersive virtual space to enhance collaborative decision support. The intent of this position paper is to stimulate discussion and cooperation toward maturing immersive analytics. An open innovation community to build immersive data worlds has been established at ImmersiveAnalytics.com, to serve as a bridge and catalyst between academia and corporate communities. The paper outlines the objectives for analytical reasoning and immersive data spaces, followed by suggestions for the design and architecture of data worlds. Finally, current work for building data worlds is described. © 2016 IEEE.</t>
  </si>
  <si>
    <t>https://www.scopus.com/inward/record.uri?eid=2-s2.0-85025616035&amp;doi=10.1109%2fIMMERSIVE.2016.7932382&amp;partnerID=40&amp;md5=c5138614b0cc112cec42c1f8428b913c</t>
  </si>
  <si>
    <t>Bolder Technology, United States; Qlik, United States</t>
  </si>
  <si>
    <t>collaborative decision making;  data analytics;  data visualization;  decision support;  immersive spaces;  machine learning;  predictive analytics;  virtual reality;  visual analytics</t>
  </si>
  <si>
    <t>Decision support systems;  Learning systems;  Predictive analytics;  Virtual machine;  Virtual reality;  Visualization, Collaborative decision making;  Data analytics;  Decision supports;  Immersive;  Visual analytics, Data visualization</t>
  </si>
  <si>
    <t>Proceedings of PMBS 2016: 7th International Workshop on Performance Modeling, Benchmarking and Simulation of High Performance Computing Systems - Held in conjunction with SC 2016: The International Conference for High Performance Computing, Networking, Storage and Analysis</t>
  </si>
  <si>
    <t>The proceedings contain 11 papers. The topics discussed include: HPC benchmarking: problem size matters; an evaluation of network architectures for next generation supercomputers; a performance model for allocating the parallelism in a multigrid-in-time solver; data-driven performance modeling of linear solvers for sparse matrices; evaluating and optimizing the NERSC workload on knights landing; performance analysis and optimization of Clang's OpenMP 4.5 GPU support; effective use of large high-bandwidth memory caches in HPC stencil computation via temporal wave-front tiling; static cost estimation for data layout selection on GPUs; visual data-analytics of large-scale parallel discrete-event simulations; enabling work migration in CoMD to study dynamic load imbalance solutions; and reproducible stencil compiler benchmarks using PROVA!.</t>
  </si>
  <si>
    <t>https://www.scopus.com/inward/record.uri?eid=2-s2.0-85015247019&amp;partnerID=40&amp;md5=279eae301b9798503f8f25ba8f26fe84</t>
  </si>
  <si>
    <t>The proceedings contain 15 papers. The topics discussed include: assisting discovery in public health; what you see is not what you get! detecting Simpson's paradoxes during data exploration; machine learning abstraction: the ease.ml vision; machine learning explanations for iterative debugging; flipper: a systematic approach to debugging training sets; ProvDB: lifecycle management of collaborative analysis workflows; SOCRAT platform design: a web architecture for interactive visual analytics applications; what users don't expect about exploratory data analysis on AQP systems; and human-in-the-loop challenges for entity matching: a midterm report.</t>
  </si>
  <si>
    <t>https://www.scopus.com/inward/record.uri?eid=2-s2.0-85021632392&amp;partnerID=40&amp;md5=d56c1e6ef3bacf02a2a06064a67438fa</t>
  </si>
  <si>
    <t>Social Network Analytics, Data Science Ethics \&amp; Privacy-preserving Analytics</t>
  </si>
  <si>
    <t>Pedreschi, Dino</t>
  </si>
  <si>
    <t>Goals
Over the past decade there has been a growing public fascination with the complex "connectedness" of modern society. This connectedness is found in many contexts: in the rapid growth of the Internet and the Web, in the ease with which global communication now takes place, and in the ability of news and information as well as epidemics and financial crises to spread around the world with surprising speed and intensity. These are phenomena that involve networks and the aggregate behavior of groups of people; they are based on the links that connect us and the ways in which each of our decisions can have subtle consequences for the outcomes of everyone else.
This crash course is an introduction to the analysis of complex networks, made possible by the availability of big data, with a special focus on the social network and its structure and function. Drawing on ideas from computing and information science, complex systems, mathematic and statistical modelling, economics and sociology, this lecture sketchily describes the emerging field of study that is growing at the interface of all these areas, addressing fundamental questions about how the social, economic, and technological worlds are connected.
Syllabus
•Big graph data and social, information, biological and technological networks
•The architecture of complexity and how real networks differ from random networks: node degree and long tails, social distance and small worlds, clustering and triadic closure. Comparing real networks and random graphs. The main models of network science: small world and preferential attachment.
•Strong and weak ties, community structure and long-range bridges. Robustness of networks to failures and attacks. Cascades and spreading. Network models for diffusion and epidemics. The strength of weak ties for the diffusion of information. The strength of strong ties for the diffusion of innovation.
•Practical network analytics with Cytoscape and Gephi. Simulation of network processes with NetLogo.
Reference Textbooks
David Easley, Jon Kleinberg: Networks, Crowds, and Markets (2010)
http://www.cs.cornell.edu/home/kleinber/networks-book/
Albert-Laszlo Barabasi. Network Science (2016)
http://barabasi.com/book/network-science
Network Analytics Software
Visual Analytics: Cytoscape http://www.cytoscape.org/
Gephi http://gephi.github.io/
Network Simulation: NetLogo
https://ccl.northwestern.edu/netlogo/
Data science ethics &amp; privacy-preserving analytics
Data science created unprecedented opportunities but also new risks. Data science techniques might expose sensitive traits of individuals and invade their privacy, this information could be used to discriminate people based on their presumed characteristics, or profiles. Sophisticated data driven machine learning algorithms yield classification and prediction models of behavioral traits of individuals, such as credit score, insurance risk, health status, personal preferences and orientations, on the basis of personal data disseminated in the digital environment by users, with or
sometimes without their awareness. Such automated decision-making systems are often "black boxes", mapping user's features into a class label or a ranking value without exposing the reasons .
This is worrying not only for the lack of transparency, which undermines the trust of stakeholders, but also for possible social biases and prejudices hidden in the training data and learned by the algorithms, which may bring to discriminatory decisions or unfair actions. Gartner says that, within 2018, half of business ethics violations will occur through improper use of Big Data analytics .
Often, the achievements of data science are the result of re-interpreting available data for analysis goals that differ from the original reasons motivating data collection. Examples include mobile phone call records, originally collected by telecom operators for billing and operations, use</t>
  </si>
  <si>
    <t>10.1145/3168836.3168841</t>
  </si>
  <si>
    <t>http://doi.acm.org/10.1145/3168836.3168841</t>
  </si>
  <si>
    <t>The following topics are dealt with: communication networks and systems; visual and multimedia computing; data mining, data warehousing &amp; database; speech and signal processing; management information systems; applied informatics; software architectures, design patterns, frameworks; software metrics &amp; project management; Web engineering &amp; applications; high performance and small computing; computer architecture and VLSI; control systems, intelligent systems; knowledge discovery, neural networks and genetic algorithms; image processing &amp; pattern recognition; Internet of Things; mobile/wireless computing; Big Data and analytics; parallel and distributed computing &amp; systems; intelligent computational science; and machine learning.</t>
  </si>
  <si>
    <t>10.1109/ICIS.2017.7959952</t>
  </si>
  <si>
    <t>control systems;data handling;data mining;distributed processing;Internet;knowledge based systems;learning (artificial intelligence);management information systems;neural nets;project management;signal processing;software engineering;neural networks;genetic algorithms;image processing;pattern recognition;Internet of Things;mobile computing;wireless computing;Big Data;data analytics;parallel computing;distributed computing;intelligent computational science;machine learning;knowledge discovery;int</t>
  </si>
  <si>
    <t>Poster: Multilateral context analysis based on the novel visualization of network tomography</t>
  </si>
  <si>
    <t>Yoon, Y. and Choi, Y. and Shin, S.</t>
  </si>
  <si>
    <t>DEBS 2017 - Proceedings of the 11th ACM International Conference on Distributed Event-Based Systems</t>
  </si>
  <si>
    <t>In this paper, we present a novel method for visualizing the tomography of network flows. We offer visual cues to spot correlated network flows by conducting co-occurrence and sequence mining. We can focus the analysis of network flows on particular layer and map workflows of networked applications to the tomography. We show that our visualization method offers more intuitive means to track down the complicated symptoms of advanced and covert security threats. © 2017 Copyright held by the owner/author(s).</t>
  </si>
  <si>
    <t>10.1145/3093742.3095090</t>
  </si>
  <si>
    <t>https://www.scopus.com/inward/record.uri?eid=2-s2.0-85023168645&amp;doi=10.1145%2f3093742.3095090&amp;partnerID=40&amp;md5=dec01c18a5ed990054cc97a4dace426f</t>
  </si>
  <si>
    <t>Hongik University, 94 Wowsan-ro Mapo-gu, Seoul, South Korea; Netcoretech Inc., 77 Seongsuil-ro Seongdong-gu, Seoul, South Korea</t>
  </si>
  <si>
    <t>Network flows security events;  Situation awareness;  Tomography;  Visual analytics</t>
  </si>
  <si>
    <t>Software architecture;  Tomography, Context analysis;  Network tomography;  Networked applications;  Novel visualizations;  Security events;  Situation awareness;  Visual analytics;  Visualization method, Visualization</t>
  </si>
  <si>
    <t>Scalable Complex Event Processing on a Notebook: Demo</t>
  </si>
  <si>
    <t>Dayarathna, Miyuru and Malshan, Minudika and Perera, Srinath and Jayasinghe, Malith</t>
  </si>
  <si>
    <t>Recently data analytics notebooks are becoming attractive tool for data science experiments. While data analytics notebooks have been frequently used for batch analytics applications there are multiple unique problems which need to be addressed when they are used for online analytics scenarios. Issues such as mapping the event processing model into notebooks, summarizing data streams to enable visualizations, scalability of distributed event processing pipelines in notebook servers remain as some of the key issues to be solved. As a solution in this demonstration we present an implementation of event processing paradigm in a notebook environment. Specifically, we implement WSO2 Data Analytics Server (DAS)'s event processor in Apache Zeppelin notebook environment. We first demonstrate how an event processing network could be implemented in a stream processing notebook itself. Second, we demonstrate how such network could be extended for distributed stream processing scenario using WSO2 DAS and Apache Storm. Also we discuss about various improvements which need to be done at the user interface aspects to develop stream processing network in such notebook environment.</t>
  </si>
  <si>
    <t>10.1145/3093742.3095093</t>
  </si>
  <si>
    <t>http://doi.acm.org/10.1145/3093742.3095093</t>
  </si>
  <si>
    <t>Complex Event Processing, Data Analytics, Notebook, Stream Processing</t>
  </si>
  <si>
    <t>Visualization-driven approach to anomaly detection in the movement of critical infrastructure</t>
  </si>
  <si>
    <t>Novikova, E. and Murenin, I.</t>
  </si>
  <si>
    <t>10446 LNCS</t>
  </si>
  <si>
    <t>Detection of anomalies in employees’ movement represents an area of considerable interest for cyber-physical security applications. In the paper the visual analytics approach to detection of the spatiotemporal patterns and anomalies in organization stuff movement is proposed. The key elements of the approach are interactive self-organizing maps used to detect groups of employees with similar behavior and heat map applied to detect anomalies. They are supported by a set of the interactive interconnected visual models aimed to present spatial and temporal route patterns. We demonstrate our approach with an application to the VAST MiniChallenge-2 2016 data set, which describes movement of the employees within organization building. © Springer International Publishing AG 2017.</t>
  </si>
  <si>
    <t>10.1007/978-3-319-65127-9_5</t>
  </si>
  <si>
    <t>https://www.scopus.com/inward/record.uri?eid=2-s2.0-85028473341&amp;doi=10.1007%2f978-3-319-65127-9_5&amp;partnerID=40&amp;md5=97f1c5dea0bf0ad675d3db0bd2de199c</t>
  </si>
  <si>
    <t>Department of Computer Science and Engineering, Saint Petersburg Electrotechnical University “LETI”, Professora Popova Street 5, Saint-Petersburg, Russian Federation; Laboratory of Computer Security Problems, St. Petersburg Institute for Information and Automation (SPIIRAS), 14th Line, 39, Saint-Petersburg, Russian Federation</t>
  </si>
  <si>
    <t>Anomaly detection;  Cyber-physical security;  Heat map;  Self organizing map;  Spatiotemporal movement patterns</t>
  </si>
  <si>
    <t>Computer architecture;  Computer networks;  Conformal mapping;  Cyber Physical System;  Network architecture;  Self organizing maps;  Visualization, Anomaly detection;  Cyber-Physical securities;  Heat maps;  Key elements;  Movement pattern;  Spatiotemporal patterns;  Visual analytics;  Visual model, Network security</t>
  </si>
  <si>
    <t>Visual analytics in enterprise architecture management: A systematic literature review</t>
  </si>
  <si>
    <t>263</t>
  </si>
  <si>
    <t>In times of dynamic markets, enterprises have to be agile to be able to quickly react to market influences. Due to the increasing digitization of products, the enterprise IT often is affected when business models change. Enterprise Architecture Management (EAM) targets a holistic view of the enterprise’ IT and their relations to the business. However, Enterprise Architectures (EA) are complex structures consisting of many layers, artifacts and relationships between them. Thus, analyzing EA is a very complex task for stakeholders. Visualizations are common vehicles to support analysis. However, in practice visualization capabilities lack flexibility and interactivity. A solution to improve the support of stakeholders in analyzing EAs might be the application of visual analytics. Starting from a systematic literature review, this article investigates the features of visual analytics relevant for the context of EAM. © Springer International Publishing AG 2017.</t>
  </si>
  <si>
    <t>10.1007/978-3-319-52464-1_10</t>
  </si>
  <si>
    <t>https://www.scopus.com/inward/record.uri?eid=2-s2.0-85010430864&amp;doi=10.1007%2f978-3-319-52464-1_10&amp;partnerID=40&amp;md5=141defbbf869f456c56821ab5a3e8920</t>
  </si>
  <si>
    <t>Rostock University, Rostock, Germany; Reutlingen University, Reutlingen, Germany</t>
  </si>
  <si>
    <t>Decision support;  EAM;  Literature review;  Visual analysis</t>
  </si>
  <si>
    <t>Commerce;  Decision support systems, Complex structure;  Decision supports;  Enterprise Architecture;  Enterprise architecture managements;  Literature reviews;  Support analysis;  Systematic literature review;  Visual analysis, Visualization</t>
  </si>
  <si>
    <t>Artigo com proposta semelhante.</t>
  </si>
  <si>
    <t>Deep net architectures for visual-based clothing image recognition onlarge database</t>
  </si>
  <si>
    <t>SOFT COMPUTING</t>
  </si>
  <si>
    <t>In the Big Data era, there is a need for powerful visual-based analytics
tools when pictures have replaced texts and become main contents on the
Internet. Hence, in this study, we explore convolutional neural networks
with a goal of resolving clothing style classification and retrieval
tasks. To reduce training complexity, low-level and mid-level features
were learned in the deep models on large-scale datasets and then
transfer learning is incorporated by fine-tuning pre-trained models
using the clothing dataset. However, a large amount of collected data
needs huge computations for tuning parameters. Therefore, one
architecture inspired from Adaboost is designed to use multiple deep
nets that are trained with a sub-dataset. Thus, the training time can be
accelerated if each net is computed in one client node in a distributed
computing environment. Moreover, to increase system flexibility, two
architectures with multiple deep nets with two outputs are proposed for
binary-class classification. Therefore, when new classes are added, no
additional computation is needed for all training data. In order to
integrate output responses from multiple nets, classification rules are
proposed as well. Experiments are performed to compare existing systems
with hand-crafted features. According to the results, the proposed
system can provide significant improvements on three public clothing
datasets for style classifications, particularly on the large dataset
with 80,000 images where an improvement of 18% in accuracy was
recognized.</t>
  </si>
  <si>
    <t>Chen, JC (Reprint Author), Natl Kaohsiung Univ Appl Sci, Dept Comp Sci \&amp; Informat Engn, Kaohsiung, Taiwan.Chen, Ju-Chin; Liu, Chao-Feng, Natl Kaohsiung Univ Appl Sci, Dept Comp Sci \&amp; Informat Engn, Kaohsiung, Taiwan.</t>
  </si>
  <si>
    <t>Deep Learning; Convolutional neural network; Clothing image recognition</t>
  </si>
  <si>
    <t>Implementation of Smart Infrastructure and Non-Invasive Wearable forReal Time Tracking and Early Identification of Diseases in CattleFarming using IoT</t>
  </si>
  <si>
    <t>Gokul, V. and Tadepalli, Sitaram</t>
  </si>
  <si>
    <t>The major objective of this system is to make infrastructure of cattle
farming smarter and to implement a non-invasive wearable to track
physiological and biological activities of cattle using Internet of
Things alias IoT. Each cattle is tagged with a wearable device. The
wearable device and sink node is designed based on architecture of
device to cloud. The wearable device is for early detection of illness, abnormalities detection, emergency handling, location tracking, calving
time intimation and determine disease before visual signs. The sink node
is responsible for smart lighting, smart ventilation, smart watering and
smoke detection along with sprinkler actuation to make infrastructure
smarter and safer. All sensor readings will be forwarded to thingspeak
cloud to enable remote access. Through thingspeak cloud real time health
characteristics of individual cattle, smoke level in farm, daily water
and electricity usage will be displayed in line graph. All data along
with time and date can be extracted as an excel sheet for further
analysis. As a result overall cattle health and milk production will be
improved by reducing cattle health inspection costs ensuring small size, low cost, high consistency and reliability.</t>
  </si>
  <si>
    <t>Gokul, V (Reprint Author), Tata Consultancy Serv Ltd, Hyderabad, Andhra Pradesh, India.Gokul, V.; Tadepalli, Sitaram, Tata Consultancy Serv Ltd, Hyderabad, Andhra Pradesh, India.</t>
  </si>
  <si>
    <t>IoT; wearable; nodes; early detection; location; abnormalities;emergency; calving time; smart lighting; smart ventilation; smartwatering; smoke; cloud; visualization; storage; analytics</t>
  </si>
  <si>
    <t>LAK17 Hackathon: Getting the Right Information to the Right People So They Can Take the Right Action</t>
  </si>
  <si>
    <t>Cooper, Adam and Berg, Alan and Sclater, Niall and Dorey-Elias, Tanya and Kitto, Kirsty</t>
  </si>
  <si>
    <t>The hackathon is intended to be a practical hands-on workshop involving participants from academia and commercial organizations with both technical and practitioner expertise. It will consider the outstanding challenge of visualizations which are effective for the intended audience: informing action, not likely to be misinterpreted, and embodying contextual appropriacy, etc. It will surface particular issues as workshop challenges and explore responses to these challenges as visualizations resting upon interoperability standards and API-oriented open architectures.</t>
  </si>
  <si>
    <t>10.1145/3027385.3029435</t>
  </si>
  <si>
    <t>http://doi.acm.org/10.1145/3027385.3029435</t>
  </si>
  <si>
    <t>actionable insights, contextual appropriacy, hackathon, interoperability, open learning analytics, visualization</t>
  </si>
  <si>
    <t>Scaling to Massiveness With ANALYSE: A Learning Analytics Tool for Open edX</t>
  </si>
  <si>
    <t>J. A. {Ruipérez-Valiente} and P. J. {Muñoz-Merino} and J. A. {Gascón-Pinedo} and C. D. {Kloos}</t>
  </si>
  <si>
    <t>IEEE Transactions on Human-Machine Systems</t>
  </si>
  <si>
    <t>47</t>
  </si>
  <si>
    <t>The emergence of massive open online courses (MOOCs) has caused a major impact on online education. However, learning analytics support for MOOCs still needs to improve to fulfill requirements of instructors and students. In addition, MOOCs pose challenges for learning analytics tools due to the number of learners, such as scalability in terms of computing time and visualizations. In this work, we present different visualizations of our “Add-on of the learNing AnaLYtics Support for open Edx” (ANALYSE), which is a learning analytics tool that we have designed and implemented for Open edX, based on MOOC features, teacher feedback, and pedagogical foundations. In addition, we provide a technical solution that addresses scalability at two levels: first, in terms of performance scalability, where we propose an architecture for handling massive amounts of data within educational settings; and, second, regarding the representation of visualizations under massiveness conditions, as well as advice on color usage and plot types. Finally, we provide some examples on how to use these visualizations to evaluate student performance and detect problems in resources.</t>
  </si>
  <si>
    <t>10.1109/THMS.2016.2630420</t>
  </si>
  <si>
    <t>computer aided instruction;data handling;data visualisation;educational courses;Internet;pedagogical foundations;teacher feedback;educational settings;add-on-of-the-learning analytics support-for-open Edx;computing time;visualizations;performance scalability;MOOC features;Open edX;online education;massive open online courses;open edX;learning analytics tool;ANALYSE;Data visualization;Scalability;Visual analytics;Man-machine systems;Computer architecture;Image color analysis;Human computer intera</t>
  </si>
  <si>
    <t>Symptom or Sentiment?: Considerations for mHealth Interventions Designed for HIV+ Adolescents</t>
  </si>
  <si>
    <t>Carty, Craig R. and Hodes, Rebecca and Cluver, Lucie and Bhardwaj, Sanjana</t>
  </si>
  <si>
    <t>It is well documented that adolescents living with HIV (ALHIV, 10 -- 19 years) face numerous barriers that are associated with poor adherence to clinical visits and medications. These are exacerbated in resource poor settings where transport costs often limit face-to-face clinical interactions. Despite marked poverty in many regions of South Africa, there has been a significant rise in the number of households that report cell phone ownership, with smartphones showing strong market preference in recent years. In the face of AIDS-related mortality that disproportionately affects ALHIV, an interactive and purely visual mHealth application may provide a novel pathway to promote continuity of care among young people. This early stage research investigates the potential to leverage technology to mitigate some of the extant challenges experienced by HIV+ adolescents in South Africa. This phase of the study focuses on the application's reliability when used to collect and interpret self-reported data. Differentiating between symptom and sentiment is key, as adolescence is a period during which experiential interpretations are particularly confounding.</t>
  </si>
  <si>
    <t>10.1145/3079452.3079479</t>
  </si>
  <si>
    <t>http://doi.acm.org/10.1145/3079452.3079479</t>
  </si>
  <si>
    <t>adolescents, avatars, efficacy, emojis, hiv, mhealth, reliability, self-report, sentiment, symptom</t>
  </si>
  <si>
    <t>Data-Driven Techniques in Disaster Information Management</t>
  </si>
  <si>
    <t>Li, Tao and Xie, Ning and Zeng, Chunqiu and Zhou, Wubai and Zheng, Liand Jiang, Yexi and Yang, Yimin and Ha, Hsin-Yu and Xue, Wei and Huang, Yue and Chen, Shu-Ching and Navlakha, Jainendra and Iyengar, S. S.</t>
  </si>
  <si>
    <t>ACM COMPUTING SURVEYS</t>
  </si>
  <si>
    <t>50</t>
  </si>
  <si>
    <t>Improving disaster management and recovery techniques is one of national
priorities given the huge toll caused by man-made and nature calamities.
Data-driven disaster management aims at applying advanced data
collection and analysis technologies to achieve more effective and
responsive disaster management, and has undergone considerable progress
in the last decade. However, to the best of our knowledge, there is
currently no work that both summarizes recent progress and suggests
future directions for this emerging research area. To remedy this
situation, we provide a systematic treatment of the recent developments
in data-driven disaster management. Specifically, we first present a
general overview of the requirements and system architectures of
disaster management systems and then summarize state-of-the-art
data-driven techniques that have been applied on improving situation
awareness as well as in addressing users' information needs in disaster
management. We also discuss and categorize general data-mining and
machine-learning techniques in disaster management. Finally, we
recommend several research directions for further investigations.</t>
  </si>
  <si>
    <t>10.1145/3017678</t>
  </si>
  <si>
    <t>Li, T (Reprint Author), Florida Int Univ, Sch Comp \&amp; Informat Sci, 11200 SW 8th St,ECS 354, Miami, FL 33199 USA.Li, T (Reprint Author), Nanjing Univ Posts \&amp; Telecommun, Sch Comp Sci, Nanjing 210023, Jiangsu, Peoples R China.Li, Tao; Xie, Ning; Zeng, Chunqiu; Zhou, Wubai; Zheng, Li; Jiang, Yexi; Yang, Yimin; Ha, Hsin-Yu; Xue, Wei; Chen, Shu-Ching; Navlakha, Jainendra; Iyengar, S. S., Florida Int Univ, Sch Comp \&amp; Informat Sci, 11200 SW 8th St,ECS 354, Miami, FL 33199 USA.Li, Tao; Huang, Yue,</t>
  </si>
  <si>
    <t>Disaster information management; data management; data mining;application</t>
  </si>
  <si>
    <t>Developing software systems to Big Data platform based on MapReducemodel: An approach based on Model Driven Engineering</t>
  </si>
  <si>
    <t>Osvaldo, Jr., S. Sousa and Lopes, Denivaldo and Silva, Aristofanes C.and Abdelouahab, Zair</t>
  </si>
  <si>
    <t>INFORMATION AND SOFTWARE TECHNOLOGY</t>
  </si>
  <si>
    <t>92</t>
  </si>
  <si>
    <t>Context: The need to analyze a large volume and variety of data for the
purpose of extracting information has been promoting investments in Big
Data, e.g., for storage, analysis and, more recently, methodologies and
approaches for software system development for Big Data platforms. The
application of software engineering for Big Data is recent and emerging, so in the literature we find a number of challenges and opportunities
related to Big Data, but few practical approaches.
Objective: In this paper, we propose a practical approach based on MDE
(Model Driven Engineering) to support the semi-automated development of
software systems for Big Data platform that use MapReduce model.
Method: The proposed approach consists of framework, process, metamodels, visual Alf, transformation definitions written in ATL and
Eclipse IDE plug-in. The proposed framework uses concepts of MDE, Weaving and software development based on Y. Our proposed process guides
the use of our approach. A graphical notation and extended metamodel for
Alf (i.e. visual Alf) assign executable behavior for UML or DSLs. An
Eclipse IDE plug-in implements our approach.
Results: We show the applicability of the proposed approach through an
illustrative example.
Conclusion: Our approach brings a contribution because the development
of software systems is assisted by models which preserves the business
logic and adds Big Data features throughout the development process. (C)
2017 Elsevier B.V. All rights reserved.</t>
  </si>
  <si>
    <t>10.1016/j.infsof.2017.07.006</t>
  </si>
  <si>
    <t>Lopes, D (Reprint Author), Fed Univ Maranhao UFMA, Sao Luis, Brazil.Osvaldo, S. Sousa, Jr.; Lopes, Denivaldo; Silva, Aristofanes C.; Abdelouahab, Zair, Fed Univ Maranhao UFMA, Sao Luis, Brazil.</t>
  </si>
  <si>
    <t>Model Driven Engineering; Big Data; Framework; Metamodels</t>
  </si>
  <si>
    <t>Perceptual Evaluation of Space in Virtual Environments</t>
  </si>
  <si>
    <t>Usman, Muhammad and Haworth, Brandon and Berseth, Glen and Kapadia, Mubbasir and Faloutsos, Petros</t>
  </si>
  <si>
    <t>10.1145/3136457.3136458</t>
  </si>
  <si>
    <t>http://doi.acm.org/10.1145/3136457.3136458</t>
  </si>
  <si>
    <t>architecture, navigation, perceptual study, spatial analysis, virtual reality</t>
  </si>
  <si>
    <t>Solution Recommender for System Failure Recovery via Log Event Pattern Matching on a Knowledge Graph: Demo</t>
  </si>
  <si>
    <t>Dayarathna, Miyuru and Akmeemana, Prabhash and Perera, Srinath and Jayasinghe, Malith</t>
  </si>
  <si>
    <t>10.1145/3093742.3095094</t>
  </si>
  <si>
    <t>http://doi.acm.org/10.1145/3093742.3095094</t>
  </si>
  <si>
    <t>Application Debugging, Cloud computing, Data Visualization, Event Pattern Matching, Events, Log Analysis, Systems Administration</t>
  </si>
  <si>
    <t>Toward a Global WSN-Based System to Manage Road Traffic</t>
  </si>
  <si>
    <t>Riouali, Youness and Benhlima, Laila and Bah, Slimane</t>
  </si>
  <si>
    <t>The traffic network and the quality of road transportation play an increasingly vital role in every economy's growth around the world and are part of the lifeblood of countries' trade and communications. With the continued growth in number of vehicles, it can be clearly seen that the existing road traffic management systems have reached their limits and can't cope with the daily challenges in a efficient way through the road jamming, remarkable increase in the number of accidents and traffic-related pollution. Seen in this perspective, this paper proposes a global system based on wireless sensor networks for managing road traffic networks of different scales; it therefore presents a functional and deployment architecture of the system. The paper presents also a simple use case of the proposed system in order to explain how to monitor the traffic flow. At the end, a real world implementation of some of the components, namely visualization and Traffic Modelling and Analytics that model the traffic flow dynamics evolution were provided.</t>
  </si>
  <si>
    <t>10.1145/3102304.3102332</t>
  </si>
  <si>
    <t>http://doi.acm.org/10.1145/3102304.3102332</t>
  </si>
  <si>
    <t>Architecture, Petri net, Road traffic modelling, Traffic congestion, Traffic management, Traffic monitoring, Wireless sensor networks (WSN)</t>
  </si>
  <si>
    <t>U-index: An eye-tracking-tested checklist on webpage aesthetics for university web spaces in Russia and the USA</t>
  </si>
  <si>
    <t>Bodrunova, S.S. and Yakunin, A.V.</t>
  </si>
  <si>
    <t>10288 LNCS</t>
  </si>
  <si>
    <t>Background. Understanding the relations between user perception and aesthetics is crucial for web design. But it is frequent in today’s graphic and media design that rules, established by practitioners even before the advent of Internet and still untested empirically, are taught at design schools and widely used for online interface design. So far, there is no well-established linkage between the in-class recommendations and our empirical knowledge on usability, for which design plays a role just as crucial as web projecting. Will webpages that are better from the designers’ viewpoint perform better in terms of usability? And can one have a list of recommendations tested empirically? This is especially important for large-scale organizational web spaces where design plays a huge role in brand recognition and visual unity. Large web spaces need complex ergonomic assessment both on the level of selected nodes and on that of architecture/navigation. Of many large web spaces, university portals suit best for elaboration and pre-testing of such a methodology, as they serve various publics, contain sub-domains, and often face criticism for their user-unfriendly design and messy structure. Objectives. We aim at creating a two-level usability expert test for a large web space that would be based on design recommendations tested empirically, thus eliminating the necessity of tech-based assessment of newcoming products. In this paper, we elaborate the node-level methodology. For this, basing on leading design literature, we create a page usability index (U-index) for ‘good’ design that provides quantitative measurement for traditional design decisions on the micro- and macro-level of a web page. Then, we test by eye tracking whether ‘better’ design (corresponding to higher U-index values) favors a particular pattern of content consumption – not ‘random search’ but more efficient ‘reading’. Research design. To check whether web design measured qualitatively correlates with perception of web pages as tested by eye tracking, we first define target nodes by collecting the hyperlink structure and constructing web graphs for three web spaces of the biggest universities in the USA and Russia (Harvard University, Moscow State University, St. Petersburg State University). For this, we combine web crawling and web analytics. Second, we construct the U-index with the maximum value of 22. Third, to assess user perception of the target web pages, we create a series of tasks on information search and measure three test parameters (number of eye fixations, duration of fixations, and saccade length) and their derivatives, as well as heat maps. To avoid bias in quantitative measurement, we use two eye trackers (one head-fixed, one stationary) to test the results in parallel. Fourth, for finding correlations between U-index and eye-tracking results, descriptive statistics (Spearman’s rho and Cramer’s V) is used. Results. First of all, our results suggest that various types of eye tracking hardware produce very different test results; this implies that eye tracking research always needs pre-testing. Second, we see that heat maps may be very suitable in express assessment of the web design quality, which speaks in favor of preserving some eye tracking tests in the final methodology. Third, we see substantial difference between Russian universities and Harvard: the latter, indeed, shows that features of web design correlate with eye tracking experience of the assessors, while for the Russian university websites, even after their repeated attempts of redesign, it remains unclear whether web design contributes to better user experience. For Harvard, the web pages with a higher usability index tend to facilitate ‘reading’ instead of ‘search’. Fourth, micro-level elements of the layout seem to contribute more to the general index and, thus, may deserve bigger attention of web designers. © Springer International Publishing AG 2017.</t>
  </si>
  <si>
    <t>10.1007/978-3-319-58634-2_17</t>
  </si>
  <si>
    <t>https://www.scopus.com/inward/record.uri?eid=2-s2.0-85025137920&amp;doi=10.1007%2f978-3-319-58634-2_17&amp;partnerID=40&amp;md5=8f7aaba6050f5e70c9c17f439a6796e9</t>
  </si>
  <si>
    <t>St. Petersburg State University, 7-9 Universitetskaya nab., St. Petersburg, 199004, Russian Federation</t>
  </si>
  <si>
    <t>Aesthetics;  Eye tracking;  U-index;  Web design;  Web usability</t>
  </si>
  <si>
    <t>Eye movements;  Human computer interaction;  Hypertext systems;  Product design;  Societies and institutions;  Target tracking;  Usability engineering;  Web crawler;  Websites, Aesthetics;  Descriptive statistics;  Design recommendations;  Eye-tracking;  Micro and macro levels;  Moscow State University;  Quantitative measurement;  Web usability, Web Design</t>
  </si>
  <si>
    <t>Incident-Supporting Visual Cloud Computing Utilizing Software-DefinedNetworking</t>
  </si>
  <si>
    <t>Gargees, Rasha and Morago, Brittany and Pelapur, Rengarajan andChemodanov, Dmitrii and Calyam, Prasad and Oraibi, Zakariya and Duan, Yeand Seetharaman, Guna and Palaniappan, Kannappan</t>
  </si>
  <si>
    <t>In the event of natural or man-made disasters, providing rapid
situational awareness through video/image data collected at salient
incident scenes is often critical to the first responders. However, computer vision techniques that can process the media-rich and
data-intensive content obtained from civilian smartphones or
surveillance cameras require large amounts of computational resources or
ancillary data sources that may not be available at the geographical
location of the incident. In this paper, we propose an
incident-supporting visual cloud computing solution by defining a
collection, computation, and consumption (3C) architecture supporting
fog computing at the network edge close to the collection/consumption
sites, which is coupled with cloud offloading to a core computation, utilizing software-defined networking (SDN). We evaluate our 3C
architecture and algorithms using realistic virtual environment test
beds. We also describe our insights in preparing the cloud provisioning
and thin-client desktop fogs to handle the elasticity and user mobility
demands in a theater-scale application. In addition, we demonstrate the
use of SDN for on-demand compute offload with congestion-avoiding
traffic steering to enhance remote user quality of experience in a
regional-scale application. The optimization between fogs computing at
the network edge with core cloud computing for managing visual analytics
reduces latency, congestion, and increases throughput.</t>
  </si>
  <si>
    <t>Calyam, P (Reprint Author), Univ Missouri, Dept Comp Sci, Columbia, MO 65211 USA.Gargees, Rasha; Morago, Brittany; Pelapur, Rengarajan; Chemodanov, Dmitrii; Calyam, Prasad; Oraibi, Zakariya; Duan, Ye; Palaniappan, Kannappan, Univ Missouri, Dept Comp Sci, Columbia, MO 65211 USA.Seetharaman, Guna, US Naval Res Lab, Adv Comp Concepts Informat Technol Div, Washington, DC 20375 USA.</t>
  </si>
  <si>
    <t>Adaptive resource management; software-defined networking (SDN); userquality of experience (QoE); visual cloud computing</t>
  </si>
  <si>
    <t>Money, James H. and Szewczyk, Thomas</t>
  </si>
  <si>
    <t>Many immersive visualization systems require custom coding and specialized hardware and software to function properly. A number of commercial products provide some of this functionality, but lack fully immersive tracking and controls. Additionally, these environments have been traditionally limited to real time data feeds and analysis. The Live Integrated Visualization Environment is a framework developed to address these limitations, while allowing for best of breed integration of commercial products, government software, and open source software. By combining a custom developed messaging bus with a web service implementation, a dynamic, interactive immersive environment is provided across a number of platforms including CAVEs, touch tables, single wall displays, and desktops. We provide an architecture discussion including driver capabilities to enable quick development of additional data sources with existing visualization applications. We conclude with a discussion of several projects that successfully utilize the framework for real-time big data and geospatial applications for a range of tasks. We include a brief introduction to recent work for an open source and cross platform replacement of the framework.</t>
  </si>
  <si>
    <t>10.1145/3093338.3093344</t>
  </si>
  <si>
    <t>http://doi.acm.org/10.1145/3093338.3093344</t>
  </si>
  <si>
    <t>CAVE, LIVE, Live Integrated Visualization Environment, geospatial intelligence, interoperability, messaging systems, nodal analysis, vendor integration, visualization</t>
  </si>
  <si>
    <t>The constantly growing process of the Earth Observation (EO) data and their heterogeneity require new systems and tools for effectively querying and understanding the available data archives. In this paper, we present a tool for heterogeneous geospatial data analytics. The system implements different web technologies in a multilayer server-client architecture, allowing the user to visually analyze satellite images, maps, and in-situ information. Specifically, the information managed is composed of EO multispectral and synthetic aperture radar products along with the multitemporal in-situ LUCAS surveys. The integration of these data provides a very useful information during the EO scene interpretation process. The system also offers interactive tools for the detection of optimal datasets for EO multitemporal image change detection, providing at the same time ground-truth points for both human and machine analyses. Furthermore, we show by means of visual analytic representations a way to analyze and understand the content and distribution of the EO databases.</t>
  </si>
  <si>
    <t>data analysis;data integration;geographic information systems;geophysical image processing;query processing;remote sensing by radar;geospatial data analytics;Earth Observation data;EO data archive querying;Web technology;multilayer server-client architecture;satellite image analysis;EO multispectral product;synthetic aperture radar product;LUCAS survey;data integration;EO scene interpretation process;EO multitemporal image change detection;EO database distribution;Data visualization;Metadata;Syn</t>
  </si>
  <si>
    <t>Big data repositories are more and more massive and distributed, to manage them and make their contents useful, we need smart data analysis techniques and scalable architectures for extracting valuable information in reduced time. Cloud computing infrastructures offer an effective support for addressing both the computational and data storage needs of big data mining and parallel knowledge discovery applications. In fact, complex data mining tasks involve data-and compute-intensive algorithms that require large and efficient storage facilities together with high performance processors to get results in acceptable times. We are addressing main topics and research issues on efficiently using Cloud computing platforms for implementing big data mining applications on large data sets. We present data mining techniques and frameworks designed for developing distributed data analytics applications on Clouds. These systems implement data set storage, analysis tools, data mining algorithms and knowledge models as single services that are combined through a visual programming interface in distributed workflows.</t>
  </si>
  <si>
    <t>10.1109/ICRITO.2017.8342395</t>
  </si>
  <si>
    <t>Big Data;cloud computing;data analysis;data mining;visual programming;big data repositories;smart data analysis techniques;computational data;parallel knowledge discovery applications;complex data mining tasks;compute-intensive algorithms;big data mining applications;data sets;data mining techniques;distributed data analytics applications;data mining algorithms;cloud computing infrastructures;storage facilities;cloud computing platforms;distributed workflows;knowledge models;visual programming i</t>
  </si>
  <si>
    <t>Li, J. and Zhang, T. and Liu, Q. and Yu, M.</t>
  </si>
  <si>
    <t>31</t>
  </si>
  <si>
    <t>The continually increasing size of geospatial data sets poses a computational challenge when conducting interactive visual analytics using conventional desktop-based visualization tools. In recent decades, improvements in parallel visualization using state-of-the-art computing techniques have significantly enhanced our capacity to analyse massive geospatial data sets. However, only a few strategies have been developed to maximize the utilization of parallel computing resources to support interactive visualization. In particular, an efficient visualization intensity prediction component is lacking from most existing parallel visualization frameworks. In this study, we propose a data-driven view-dependent visualization intensity prediction method, which can dynamically predict the visualization intensity based on the distribution patterns of spatio-temporal data. The predicted results are used to schedule the allocation of visualization tasks. We integrated this strategy with a parallel visualization system deployed in a compute unified device architecture (CUDA)-enabled graphical processing units (GPUs) cloud. To evaluate the flexibility of this strategy, we performed experiments using dust storm data sets produced from a regional climate model. The results of the experiments showed that the proposed method yields stable and accurate prediction results with acceptable computational overheads under different types of interactive visualization operations. The results also showed that our strategy improves the overall visualization efficiency by incorporating intensity-based scheduling. © 2016 Informa UK Limited, trading as Taylor &amp; Francis Group.</t>
  </si>
  <si>
    <t>10.1080/13658816.2016.1194424</t>
  </si>
  <si>
    <t>https://www.scopus.com/inward/record.uri?eid=2-s2.0-84976303534&amp;doi=10.1080%2f13658816.2016.1194424&amp;partnerID=40&amp;md5=a1c146c3aa38f0f08b45d47ca2e3c6df</t>
  </si>
  <si>
    <t>Department of Geography and the Environment, University of Denver, Denver, CO, United States; State Key Laboratory of Information Engineering in Surveying, Mapping and Remote Sensing, Wuhan University, Wuhan, China; Collaborative Innovation Center of Geospatial Technology, Wuhan, China; Department of Geography and Geoinformation Science, George Mason University, Fairfax, VA, United States</t>
  </si>
  <si>
    <t>Compute unified device architecture (CUDA);  intensity prediction;  interactive visualization;  spatio-temporal data clustering</t>
  </si>
  <si>
    <t>computer simulation;  data processing;  data set;  GIS;  graphical method;  numerical model;  software;  spatial data;  spatiotemporal analysis;  visualization</t>
  </si>
  <si>
    <t>Taylor and Francis Ltd.</t>
  </si>
  <si>
    <t>Li, Jing and Zhang, Tong and Liu, Qing and Yu, Manzhu</t>
  </si>
  <si>
    <t>The continually increasing size of geospatial data sets poses a
computational challenge when conducting interactive visual analytics
using conventional desktop-based visualization tools. In recent decades, improvements in parallel visualization using state-of-the-art computing
techniques have significantly enhanced our capacity to analyse massive
geospatial data sets. However, only a few strategies have been developed
to maximize the utilization of parallel computing resources to support
interactive visualization. In particular, an efficient visualization
intensity prediction component is lacking from most existing parallel
visualization frameworks. In this study, we propose a data-driven
view-dependent visualization intensity prediction method, which can
dynamically predict the visualization intensity based on the
distribution patterns of spatio-temporal data. The predicted results are
used to schedule the allocation of visualization tasks. We integrated
this strategy with a parallel visualization system deployed in a compute
unified device architecture (CUDA)-enabled graphical processing units
(GPUs) cloud. To evaluate the flexibility of this strategy, we performed
experiments using dust storm data sets produced from a regional climate
model. The results of the experiments showed that the proposed method
yields stable and accurate prediction results with acceptable
computational overheads under different types of interactive
visualization operations. The results also showed that our strategy
improves the overall visualization efficiency by incorporating
intensity-based scheduling.</t>
  </si>
  <si>
    <t>Li, J (Reprint Author), Univ Denver, Dept Geog \&amp; Environm, Denver, CO USA.Li, Jing; Liu, Qing, Univ Denver, Dept Geog \&amp; Environm, Denver, CO USA.Zhang, Tong, Wuhan Univ, State Key Lab Informat Engn Surveying Mapping \&amp; R, Wuhan, Peoples R China.Zhang, Tong, Collaborat Innovat Ctr Geospatial Technol, Wuhan, Peoples R China.Yu, Manzhu, George Mason Univ, Dept Geog \&amp; Geoinformat Sci, Fairfax, VA USA.</t>
  </si>
  <si>
    <t>Compute unified device architecture (CUDA); intensity prediction;interactive visualization; spatio-temporal data clustering</t>
  </si>
  <si>
    <t>Kalinin, Alexandr A. and Palanimalai, Selvam and Dinov, Ivo D.</t>
  </si>
  <si>
    <t>The modern web is a successful platform for large scale interactive web applications, including visualizations. However, there are no established design principles for building complex visual analytics (VA) web applications that could efficiently integrate visualizations with data management, computational transformation, hypothesis testing, and knowledge discovery. This imposes a time-consuming design and development process on many researchers and developers. To address these challenges, we consider the design requirements for the development of a module-based VA system architecture, adopting existing practices of large scale web application development. We present the preliminary design and implementation of an open-source platform for Statistics Online Computational Resource Analytical Toolbox (SOCRAT). This platform defines: (1) a specification for an architecture for building VA applications with multi-level modularity, and (2) methods for optimizing module interaction, re-usage, and extension. To demonstrate how this platform can be used to integrate a number of data management, interactive visualization, and analysis tools, we implement an example application for simple VA tasks including raw data input and representation, interactive visualization and analysis.</t>
  </si>
  <si>
    <t>http://doi.acm.org/10.1145/3077257.3077262</t>
  </si>
  <si>
    <t>System Design, Visual Analytics, Web Platform Architecture</t>
  </si>
  <si>
    <t>Braşoveanu, A.M.P. and Sabou, M. and Scharl, A. and Hubmann-Haidvogel, A. and Fischl, D.</t>
  </si>
  <si>
    <t>Semantic Web</t>
  </si>
  <si>
    <t>In a global and interconnected economy, decision makers often need to consider information from various domains. A tourism destination manager, for example, has to correlate tourist behavior with financial and environmental indicators to allocate funds for strategic long-term investments. Statistical data underpins a broad range of such cross-domain decision tasks. A variety of statistical datasets are available as Linked Open Data, often incorporated into visual analytics solutions to support decision making. What are the principles, architectures, workflows and implementation design patterns that should be followed for building such visual cross-domain decision support systems. This article introduces a methodology to integrate and visualize cross-domain statistical data sources by applying selected RDF Data Cube (QB) principles. A visual dashboard built according to this methodology is presented and evaluated in the context of two use cases in the tourism and telecommunications domains. © 2017 - IOS Press and the authors. All rights reserved.</t>
  </si>
  <si>
    <t>https://www.scopus.com/inward/record.uri?eid=2-s2.0-84998678700&amp;doi=10.3233%2fSW-160225&amp;partnerID=40&amp;md5=c97768641a1ccc92114ee88d245eed5b</t>
  </si>
  <si>
    <t>Department of New Media Technology, MODUL University Vienna, Am Kahlenberg 1, Vienna, 1190, Austria; Christian Doppler Laboratory for Software Engineering Integration for Flexible Automation Systems, Vienna University of Technology, Favoritenstrasse 9-11, Vienna, 1040, Austria; WebLyzard technology gmbh, Puechlgasse 2/44, Vienna, 1190, Austria</t>
  </si>
  <si>
    <t>data analytics;  Decision Support Systems;  information visualization;  Linked Data;  RDF Data Cube</t>
  </si>
  <si>
    <t>I. {Nakouri} and M. {Hamdi} and T. {Kim}</t>
  </si>
  <si>
    <t>2018</t>
  </si>
  <si>
    <t>Nowadays, the evolving threats of terrorist and criminal attacks against public places have urged the need for active video surveillance systems. Such systems rely on video analytics modules that identify and pre-alarm abnormal events occurring in sensed visual scenes in real-time. By implementing these smart features in the digital cameras, the design of distributed and adaptive physical security policies is made possible. Yet, within these systems, data security and privacy are a major concern. In this paper, we introduce a video surveillance system whose architecture is based on the IoT model. The device layer of this architecture includes smart cameras that communicate in machine-to-machine (M2M) manner. Then, we propose a tunneling framework that ensures the security of the M2M communications. The novelty of this framework is that it uses a shared secret in order to generate a cipher key and the video sensor fingerprints as the main authentication parameter. The security evaluation of our framework has also shown its resistance to well known attacks.</t>
  </si>
  <si>
    <t>10.1109/WETICE.2018.00026</t>
  </si>
  <si>
    <t>cameras;cryptography;data privacy;image sensors;Internet of Things;machine-to-machine communication;security of data;telecommunication security;video coding;video surveillance;wireless sensor networks;Key Management Scheme;Video Surveillance Systems;prealarm abnormal events;data privacy;tunneling framework;M2M communications;shared secret;authentication parameter;video sensor fingerprints;cipher key;machine-to-machine manner;smart cameras;video surveillance system;data security;adaptive physical</t>
  </si>
  <si>
    <t>Kahng, Minsuk and Andrews, Pierre Y. and Kalro, Aditya and Chau, DuenHorng (Polo)</t>
  </si>
  <si>
    <t>While deep learning models have achieved state-of-the-art accuracies for
many prediction tasks, understanding these models remains a challenge.
Despite the recent interest in developing visual tools to help users
interpret deep learning models, the complexity and wide variety of
models deployed in industry, and the large-scale datasets that they
used, pose unique design challenges that are inadequately addressed by
existing work. Through participatory design sessions with over 15
researchers and engineers at Facebook, we have developed, deployed, and
iteratively improved ACTIVIS, an interactive visualization system for
interpreting large-scale deep learning models and results. By tightly
integrating multiple coordinated views, such as a computation graph
overview of the model architecture, and a neuron activation view for
pattern discovery and comparison, users can explore complex deep neural
network models at both the instance- and subset-level. ACTIVIS has been
deployed on Facebook's machine learning platform. We present case
studies with Facebook researchers and engineers, and usage scenarios of
how ACTIVIS may work with different models.</t>
  </si>
  <si>
    <t>10.1109/TVCG.2017.2744718</t>
  </si>
  <si>
    <t>Kahng, M (Reprint Author), Georgia Inst Technol, Atlanta, GA 30332 USA.Kahng, M (Reprint Author), Facebook, Menlo Pk, CA 94025 USA.Kahng, Minsuk; Chau, Duen Horng (Polo), Georgia Inst Technol, Atlanta, GA 30332 USA.Kahng, Minsuk; Andrews, Pierre Y.; Kalro, Aditya, Facebook, Menlo Pk, CA 94025 USA.</t>
  </si>
  <si>
    <t>Visual analytics; deep learning; machine learning; informationvisualization</t>
  </si>
  <si>
    <t>ActiVis: Visual Exploration of Industry-Scale Deep Neural Network Models</t>
  </si>
  <si>
    <t>M. {Kahng} and P. Y. {Andrews} and A. {Kalro} and D. H. {Chau}</t>
  </si>
  <si>
    <t>While deep learning models have achieved state-of-the-art accuracies for many prediction tasks, understanding these models remains a challenge. Despite the recent interest in developing visual tools to help users interpret deep learning models, the complexity and wide variety of models deployed in industry, and the large-scale datasets that they used, pose unique design challenges that are inadequately addressed by existing work. Through participatory design sessions with over 15 researchers and engineers at Facebook, we have developed, deployed, and iteratively improved ActiVis, an interactive visualization system for interpreting large-scale deep learning models and results. By tightly integrating multiple coordinated views, such as a computation graph overview of the model architecture, and a neuron activation view for pattern discovery and comparison, users can explore complex deep neural network models at both the instance-and subset-level. ActiVis has been deployed on Facebook's machine learning platform. We present case studies with Facebook researchers and engineers, and usage scenarios of how ActiVis may work with different models.</t>
  </si>
  <si>
    <t>data visualisation;learning (artificial intelligence);neural nets;visual tools;large-scale datasets;participatory design sessions;interactive visualization system;large-scale deep learning models;model architecture;complex deep neural network models;visual exploration;industry-scale deep neural network models;ActiVis system;machine learning platform;Computational modeling;Tools;Machine learning;Data models;Neurons;Facebook;Data visualization;Visual analytics;deep learning;machine learning;inform</t>
  </si>
  <si>
    <t>Kahng, M. and Andrews, P.Y. and Kalro, A. and Chau, D.H.P.</t>
  </si>
  <si>
    <t>While deep learning models have achieved state-of-the-art accuracies for many prediction tasks, understanding these models remains a challenge. Despite the recent interest in developing visual tools to help users interpret deep learning models, the complexity and wide variety of models deployed in industry, and the large-scale datasets that they used, pose unique design challenges that are inadequately addressed by existing work. Through participatory design sessions with over 15 researchers and engineers at Facebook, we have developed, deployed, and iteratively improved ActiVis, an interactive visualization system for interpreting large-scale deep learning models and results. By tightly integrating multiple coordinated views, such as a computation graph overview of the model architecture, and a neuron activation view for pattern discovery and comparison, users can explore complex deep neural network models at both the instance-and subset-level. ActiVis has been deployed on Facebook's machine learning platform. We present case studies with Facebook researchers and engineers, and usage scenarios of how ActiVis may work with different models. © 1995-2012 IEEE.</t>
  </si>
  <si>
    <t>https://www.scopus.com/inward/record.uri?eid=2-s2.0-85028697384&amp;doi=10.1109%2fTVCG.2017.2744718&amp;partnerID=40&amp;md5=33c7290819ac35de299706fe00aa080b</t>
  </si>
  <si>
    <t>Georgia Institute of Technology, United States; Facebook, United States</t>
  </si>
  <si>
    <t>deep learning;  information visualization;  machine learning;  Visual analytics</t>
  </si>
  <si>
    <t>Artificial intelligence;  Complex networks;  Coordination reactions;  Deep learning;  Information systems;  Learning systems;  Social networking (online);  Visualization, Information visualization;  Interactive visualization systems;  Large-scale datasets;  Multiple coordinated views;  Neural network model;  Participatory design;  Visual analytics;  Visual exploration, Deep neural networks</t>
  </si>
  <si>
    <t>Zhou, Z. and Wang, S. and Wu, W. and Huang, A. and Niu, Y. and Tang, H. and Chen, Y.V. and Qian, Z.C.</t>
  </si>
  <si>
    <t>2017 IEEE Conference on Visual Analytics Science and Technology, VAST 2017 - Proceedings</t>
  </si>
  <si>
    <t>The visual analytics system ClockPetals aims to reveal the spatiotemporal and sequential patterns of a large traffic record dataset. The system features appealing interactive web graphics that fast illustrate traffic patterns and allow users to locate unusual, anomalous traffic events from multiple demographical and temporal dimensions. ClockPetals also provides the interactive exploration of different vehicle batches via common sequential characteristic clustering. This paper presents the system's architecture and the benefits of its adoption. © 2017 IEEE.</t>
  </si>
  <si>
    <t>https://www.scopus.com/inward/record.uri?eid=2-s2.0-85061035237&amp;doi=10.1109%2fVAST.2017.8585620&amp;partnerID=40&amp;md5=73b047c58dc581d74adfd1da6f74e8d5</t>
  </si>
  <si>
    <t>Department of Computer Graphics Technology, Purdue University, West Lafayette, IN, United States; Department of Industrial and Interaction Design, Purdue University, West Lafayette, IN, United States; Schoool of Mechanical Engineering, Southeast University, China</t>
  </si>
  <si>
    <t>Information visualization;  User interface design;  [Human-centered computing]-visual analytics;  [Information systems]-spatial-temporal systems</t>
  </si>
  <si>
    <t>Clocks;  Graphical user interfaces;  Information systems;  Large dataset, Information visualization;  Interactive exploration;  Sequential analysis;  Sequential patterns;  Spatial temporals;  User interface designs;  Visual analytics;  Visual analytics systems, Visualization</t>
  </si>
  <si>
    <t>Pezzotti, Nicola and Hollt, Thomas and van Gemert, Jan and Lelieveldt, Boudewijn P. F. and Eisemann, Elmar and Vilanova, Anna</t>
  </si>
  <si>
    <t>Deep neural networks are now rivaling human accuracy in several pattern
recognition problems. Compared to traditional classifiers, where
features are handcrafted, neural networks learn increasingly complex
features directly from the data. Instead of handcrafting the features, it is now the network architecture that is manually engineered. The
network architecture parameters such as the number of layers or the
number of filters per layer and their interconnections are essential for
good performance. Even though basic design guidelines exist, designing a
neural network is an iterative trial-and-error process that takes days
or even weeks to perform due to the large datasets used for training. In
this paper. we present DeepEyes, a Progressive Visual Analytics system
that supports the design of neural networks during training. We present
novel visualizations, supporting the identification of layers that
learned a stable set of patterns and, therefore, are of interest for a
detailed analysis. The system facilitates the identification of
problems, such as superfluous filters or layers, and information that is
not being captured by the network. We demonstrate the effectiveness of
our system through multiple use cases, showing how a trained network can
be compressed, reshaped and adapted to different problems.</t>
  </si>
  <si>
    <t>10.1109/TVCG.2017.2744358</t>
  </si>
  <si>
    <t>Pezzotti, N (Reprint Author), Delft Univ Technol, Intelligent Syst Dept, Delft, Netherlands.Pezzotti, Nicola; Hollt, Thomas; van Gemert, Jan; Lelieveldt, Boudewijn P. F.; Eisemann, Elmar; Vilanova, Anna, Delft Univ Technol, Intelligent Syst Dept, Delft, Netherlands.Lelieveldt, Boudewijn P. F., Leiden Univ, Div Image Proc, Dept Radiol, Med Ctr, Leiden, Netherlands.</t>
  </si>
  <si>
    <t>Progressive visual analytics; deep neural networks; machine learning</t>
  </si>
  <si>
    <t>A. {Mayr} and B. {Lutz} and M. {Weigelt} and T. {Gläßel} and D. {Kißkalt} and M. {Masuch} and A. {Riedel} and J. {Franke}</t>
  </si>
  <si>
    <t>In a world of growing electrification, the demand for high-quality, well-optimized electric motors continues to rise. The hairpin winding is one such optimization, improving the slot-fill ratio and handling during production. As this winding technology leads to a high amount of contact points, special attention is drawn to contacting processes, with laser welding being one promising choice. The challenge now is to make the process more stable by means of advanced methods for quality monitoring. Therefore, this paper proposes a novel, cost-efficient quality monitoring system for the laser welding process using a machine learning architecture. The investigated data sources are machine parameters as well as visual information acquired by a CCD camera. Firstly, the usage of machine parameters to predict weld defects and the overall quality of a weld seam before contacting is investigated. In the case of hairpin windings, not only the mechanical but also the electrical properties of each contact point contribute to the overall quality. Secondly, it is illustrated that convolutional neural networks are well suited to analyze image data. Thereby, different network architectures for directly assessing the weld quality as well as for classifying visible weld defects by their severity in a post-process manner are presented. Thirdly, these results are compared to a more explainable two-stage approach which detects weld defects in a first step and uses this information for weld quality prediction in a second step. Finally, these applications are combined into a quality monitoring system consisting of a pre-process plausibility test as well as a post-process quality assessment and defect classification. The proposed system architecture is not only applicable to the contacting of hairpin windings but also to other applications of laser welding.</t>
  </si>
  <si>
    <t>10.1109/EDPC.2018.8658346</t>
  </si>
  <si>
    <t>convolutional neural nets;electric motors;image classification;laser beam welding;learning (artificial intelligence);production engineering computing;quality control;welding;welds;data sources;CCD camera;image data analysis;convolutional neural networks;defect classification;post-process quality assessment;pre-process plausibility test;quality monitoring system;weld quality prediction;post-process manner;visible weld defects;weld seam;machine parameters;machine learning architecture;laser weldin</t>
  </si>
  <si>
    <t>Bello, O. and Bale, D.S. and Yang, L. and Yang, D. and Kb, A. and Lajith, M. and Lazarus, S.</t>
  </si>
  <si>
    <t>Proceedings - SPE Annual Technical Conference and Exhibition</t>
  </si>
  <si>
    <t>2018-September</t>
  </si>
  <si>
    <t>Given the near ubiquity of fiber-optic, information and communication technologies in reservoir and well management, there is a significant need for one-stop shop downhole distributed sensing data analysis methods together with machine learning techniques towards autonomous analysis of such data sources. However, traditional approaches of converting distributed temperature sensor (DTS) data to actionable insights for optimizing gas lift well operations management remain dependent on training based on human annotations. Annotation of downhole distributed temperature sensor data is a laborious task that is not feasible in practice to train a big data classification algorithm for accurate and reliable anomaly detection of gas lift valves. Furthermore, even obtaining training examples for event diagnosis is challenging due to the rarity of some gas lift valve problems. In gas lift well surveillance, it is essential to generate real-time results to allow a swift response by an engineer to prevent harmful consequences of gas lift valve failure onsets on well performance. The online learning capabilities, also mean that the data classification model can be continuously updated to accommodate reservoir changes in the well environment. In this paper, we propose a novel online real-time DTS data visual analytics platform for gas lift wells using big data tools. The proposed system combines Apache Kafka for data ingestion, Apache Spark for in-memory data processing and analytics, Apache Cassandra for storing raw data and processed results, and INT geo toolkit for data visualization. Specifically, the data analytics pipeline uses data mining algorithms to statistically learn features from the DTS measurements. The learned features are used as inputs to a k-means algorithm and then use supervised learning to predict the performance status of gas lift valves and raise alarms based on analytics-based intelligent warning system. The performance of the proposed system architecture for detecting gas lift valve anomaly is evaluated under varying deployment scenarios. To the best of our knowledge, DTS data analytics pipeline system has not been used for real-time anomaly detection in gas lift well operations. © Copyright 2018, Society of Petroleum Engineers.</t>
  </si>
  <si>
    <t>https://www.scopus.com/inward/record.uri?eid=2-s2.0-85059764091&amp;partnerID=40&amp;md5=b9a89c6c765538f55a50abf8bed55757</t>
  </si>
  <si>
    <t>Baker Hughes, a GE company, United States</t>
  </si>
  <si>
    <t>Big data;  Data handling;  Data mining;  Data visualization;  Gas lifts;  Gases;  Learning systems;  Pipelines;  Reservoir management;  Temperature sensors;  Visualization, Data classification models;  Data mining algorithm;  Distributed temperature sensor;  Information and Communication Technologies;  Machine learning techniques;  Operations management;  Real-time anomaly detections;  Traditional approaches, Classification (of information)</t>
  </si>
  <si>
    <t>Society of Petroleum Engineers (SPE)</t>
  </si>
  <si>
    <t>Sekar, B. and Lamy, J.-B. and Muro, N. and Pinedo, A.U. and Seroussi, B. and Larburu, N. and Guezennec, G. and Bouaud, J. and Masero, F.G. and Arrue, M. and Wang, H.</t>
  </si>
  <si>
    <t>2018 IEEE 20th International Conference on e-Health Networking, Applications and Services, Healthcom 2018</t>
  </si>
  <si>
    <t>Breast cancer is the most common type of cancer in women worldwide, with incidence rate being second highest to other types of cancer. In the current clinical setting, multidisciplinary breast units are introduced to improve the quality of the therapeutic decision based on the best evidence-based practices. DESIREE project aims to provide a web-based software ecosystem for personalized, collaborative and multidisciplinary management of primary breast cancer by specialized breast units, from diagnosis to therapy and follow-ups. In order to provide a multi-model decision support to clinicians in present clinical settings, the project develops and integrates three modalities of decision support, namely guideline-based decision support system (DSS), experience-based DSS and case-based DSS. Visual analytics GUI are developed to properly adapt the results of the DSSs and graphically represent them to the clinician in a user-friendly manner. DESIREE information management system (DESIMS), serves as the interface between the user and DSSs for entering patient data and viewing the results in the visual analytics GUI. In this paper, we present the overall architecture, workflow and integration of the three DSSs in the DESIREE platform. © 2018 IEEE.</t>
  </si>
  <si>
    <t>10.1109/HealthCom.2018.8531128</t>
  </si>
  <si>
    <t>https://www.scopus.com/inward/record.uri?eid=2-s2.0-85058297435&amp;doi=10.1109%2fHealthCom.2018.8531128&amp;partnerID=40&amp;md5=5e1d07da89a8117a6580a3ae4689cec4</t>
  </si>
  <si>
    <t>School of Computing, Ulster University, Belfast, United Kingdom; Sorbonne Universités, UPMC Univ Paris 06, INSERM, Université Paris 13, Sorbonne Paris Cité, UMR S 1142, LIMICS, Paris, France; Vicomtech, Donostia-San-Sebastian, Spain; Bilbomática, Bilbao, Spain; Biodonostia, Donostia-San-Sebastian, Spain</t>
  </si>
  <si>
    <t>case-based decision support;  clinical based guidelines;  Clinical decision support system;  experience-based decision support;  ontology</t>
  </si>
  <si>
    <t>Artificial intelligence;  Diseases;  Graphical user interfaces;  Hospital data processing;  Information management;  Ontology;  Visualization, clinical based guidelines;  Clinical decision support systems;  Decision support system (dss);  Decision supports;  Evidence-based practices;  Information management systems;  Patient-centered healthcare;  Web-based softwares, Decision support systems</t>
  </si>
  <si>
    <t>Beham, M. and Graanin, D. and Podaras, S. and Splechtna, R. and Bühler, K. and Pandi, I.S. and Matkovi, K.</t>
  </si>
  <si>
    <t>Linking and brushing is an essential technique for interactive data exploration and analysis that leverages coordinated multiple views to identify, select, and combine data points of interest. We propose to augment this technique by directly exploring data space using textual queries. Textual and visual queries are freely combined and modified during the data exploration process. Visual queries are used to refine the results of textual queries and vice versa. This mixed brushing integrates procedural, textual, and visual based data exploration to provide a unified approach to brushing. We also propose an interface - - the Text Query Browser View, that allows users to specify and edit data queries as well as to browse the data query history. Further, we argue why an interactive, on-demand, data aggregation and derivation is necessary, and we provide a flexible mechanism that supports it. We have implemented the proposed approach within an existing visualization tool using a client-server architecture. The approach was illustrated and evaluated using two example data sets. © 2018 ACM.</t>
  </si>
  <si>
    <t>10.1145/3208159.3208176</t>
  </si>
  <si>
    <t>https://www.scopus.com/inward/record.uri?eid=2-s2.0-85062825179&amp;doi=10.1145%2f3208159.3208176&amp;partnerID=40&amp;md5=ce6f59c3fd39d4712719621ee192fbba</t>
  </si>
  <si>
    <t>VRVis Research Center, Vienna, Austria; Virginia Tech, Blacksburg, VA, United States; University of Zagreb, Zagreb, Croatia</t>
  </si>
  <si>
    <t>Interactive visual analysis;  Visual analytics</t>
  </si>
  <si>
    <t>Client server computer systems;  Computer graphics;  Visualization, Client-server architectures;  Coordinated Multiple Views;  Flexible mechanisms;  Interactive data exploration;  Interactive visual analysis;  Unified approach;  Visual analytics;  Visualization tools, Query processing</t>
  </si>
  <si>
    <t>Beham, Michael and Gračanin, Denis and Podaras, Silvana and Splechtna, Rainer and Bühler, Katja and Pandžić, Igor S. and Matković, Krešimir</t>
  </si>
  <si>
    <t>Linking and brushing is an essential technique for interactive data exploration and analysis that leverages coordinated multiple views to identify, select, and combine data points of interest. We propose to augment this technique by directly exploring data space using textual queries. Textual and visual queries are freely combined and modified during the data exploration process. Visual queries are used to refine the results of textual queries and vice versa. This mixed brushing integrates procedural, textual, and visual based data exploration to provide a unified approach to brushing. We also propose an interface --- the Text Query Browser View, that allows users to specify and edit data queries as well as to browse the data query history. Further, we argue why an interactive, on-demand, data aggregation and derivation is necessary, and we provide a flexible mechanism that supports it. We have implemented the proposed approach within an existing visualization tool using a client-server architecture. The approach was illustrated and evaluated using two example data sets.</t>
  </si>
  <si>
    <t>http://doi.acm.org/10.1145/3208159.3208176</t>
  </si>
  <si>
    <t>Interactive Visual Analysis, Visual Analytics</t>
  </si>
  <si>
    <t>Ham, Y. and Yoon, H.</t>
  </si>
  <si>
    <t>Journal of Computing in Civil Engineering</t>
  </si>
  <si>
    <t>The field reporting methods in the architecture/engineering/construction and facility management (AEC/FM) industry are in the middle of a major change in terms of how tasks are being conducted in the field. One of the key components in this trend is the reliable capability of localizing distant target objects in need of monitoring and documentation without preinstalled systems in any built environments including Global Positioning System (GPS) and wireless-denied indoor and outdoor environments. This paper proposes a new infrastructure-free approach for three-dimensional (3D) localization of distant target objects by integrating the following two sources of information on a mobile device: (1) embedded motion sensors in the mobile device such as an accelerometer and gyroscope - localizing a user equipped with the mobile device through the probabilistic integration of multiple dead-reckoning paths, which provides the location information of each camera center in the global coordinate system; and (2) an embedded visual sensor (i.e., camera) - localizing distant target objects of interest through the image-based 3D localization by leveraging photos taken from multiviews for the objects. To test the proposed method, several case studies were conducted in an existing instructional facility, and approximately 3% of the averaged distance errors were reported. Experimental results promise that the proposed multimodal mobile sensing and analytics have significant potential to robustly localize distant in-building assets and reduce the drift errors accumulated in proportion to the moving distance. In addition, the stereoscopic view provides more semantics on the distant target objects, which enables practitioners to improve the associated situational awareness about their performance (e.g., the as-is physical condition). The perceived benefits of the proposed mobile computing system and related open research challenges are discussed in detail. © 2018 American Society of Civil Engineers.</t>
  </si>
  <si>
    <t>10.1061/(ASCE)CP.1943-5487.0000767</t>
  </si>
  <si>
    <t>https://www.scopus.com/inward/record.uri?eid=2-s2.0-85044646456&amp;doi=10.1061%2f%28ASCE%29CP.1943-5487.0000767&amp;partnerID=40&amp;md5=268534fb00e71a6248c02e873fd6dd7f</t>
  </si>
  <si>
    <t>Dept. of Construction Science, Texas AandM Univ., 3137 TAMU, College Station, TX  77843, United States; School of Civil Engineering, Chungbuk National Univ., 1 Chungdae-ro, Seowon-gu, Cheongju-si, Chungcheongbuk-do, 28644, South Korea</t>
  </si>
  <si>
    <t>Dead-reckoning;  Image-based three-dimensional (3D) reconstruction;  Localization;  Mobile computing;  Motion sensing</t>
  </si>
  <si>
    <t>Cameras;  Mobile computing;  Mobile devices;  Navigation;  Object recognition;  Office buildings;  Semantics;  Stereo image processing, Dead reckoning;  Global coordinate systems;  Localization;  Mobile computing systems;  Motion sensing;  Probabilistic integration;  Three-dimensional (3-D) reconstruction;  Three-dimensional (3D) localization, Global positioning system</t>
  </si>
  <si>
    <t>American Society of Civil Engineers (ASCE)</t>
  </si>
  <si>
    <t>Timoney, Joe and Lysaght, Tom and Tshibasu, Corneille</t>
  </si>
  <si>
    <t xml:space="preserve">Online digital music libraries have become important repositories for music for all enthusiasts of Irish traditional music. These libraries have certainly facilitated the discovery of new material and enabled extensive exploration of musical variations on well-known favorites. Current web interfaces to these repositories, offer a combination of text and notation-based information as well as providing audio and midi listening formats. However, these interfaces could take advantage of more recently available technologies offering graph-based, interactive, visual displays and more useful data analytic content. Drawing on the state-of the-art data visualization web libraries, the objective of this work is to present a prototype of a new digital library for Irish traditional music. The design and architecture is detailed using standard Unified Modelling Language (UML) notation. Evaluation is carried out by a usability survey to determine the effectiveness of the enhancements.
</t>
  </si>
  <si>
    <t>10.1145/3273024.3273030</t>
  </si>
  <si>
    <t>http://doi.acm.org/10.1145/3273024.3273030</t>
  </si>
  <si>
    <t>digital music library, music visualization, musicology analysis</t>
  </si>
  <si>
    <t>Keiriz, Johnson J. G. and Zhan, Liang and Ajilore, Olusola and Leow, Alex D. and Forbes, Angus G.</t>
  </si>
  <si>
    <t>NETWORK NEUROSCIENCE</t>
  </si>
  <si>
    <t>We introduce NeuroCave, a novel immersive visualization system that
facilitates the visual inspection of structural and functional
connectome datasets. The representation of the human connectome as a
graph enables neuroscientists to apply network-theoretic approaches in
order to explore its complex characteristics. With NeuroCave, brain
researchers can interact with the connectome either in a standard
desktop environment or while wearing portable virtual reality headsets
(such as Oculus Rift, Samsung Gear, or Google Daydream VR platforms) in
any coordinate system or topological space, as well as cluster brain
regions into different modules on-demand. Furthermore, a default
side-by-side layout enables simultaneous, synchronized manipulation in
3D, utilizing modern GPU hardware architecture, and facilitates
comparison tasks across different subjects or diagnostic groups or
longitudinally within the same subject. Visual clutter is mitigated
using a state-of-the-art edge bundling technique and through an
interactive layout strategy, while modular structure is optimally
positioned in 3D exploiting mathematical properties of platonic solids.
NeuroCave provides new functionality to support a range of analysis
tasks not available in other visualization software platforms.</t>
  </si>
  <si>
    <t>10.1162/netn_a_00044</t>
  </si>
  <si>
    <t>Forbes, AG (Reprint Author), Univ Illinois, Dept Comp Sci, Chicago, IL 60607 USA.Forbes, AG (Reprint Author), Univ Illinois, Collaborat Neuroimaging Environm Connect, Chicago, IL 60607 USA.Forbes, AG (Reprint Author), Univ Calif Santa Cruz, Computat Media Dept, Santa Cruz, CA 95064 USA.Keiriz, Johnson J. G.; Leow, Alex D.; Forbes, Angus G., Univ Illinois, Dept Comp Sci, Chicago, IL 60607 USA.Zhan, Liang, Univ Wisconsin Stout Menomonie, Dept Engn \&amp; Technol, Menomonie, WI USA.Ajilore, Olusol</t>
  </si>
  <si>
    <t>Connectome visualization; Immersive analytics; Intrinsic geometry;Network analysis</t>
  </si>
  <si>
    <t>MIT PRESS</t>
  </si>
  <si>
    <t>Pezanowski, S. and MacEachren, A.M. and Savelyev, A. and Robinson, A.C.</t>
  </si>
  <si>
    <t>Cartography and Geographic Information Science</t>
  </si>
  <si>
    <t>45</t>
  </si>
  <si>
    <t>SensePlace3 (SP3) is a geovisual analytics framework and web application that supports overview + detail analysis of social media, focusing on extracting meaningful information from the Twitterverse. SP3 leverages social media related to crisis events. It differs from most existing systems by enabling an analyst to obtain place-relevant information from tweets that have implicit as well as explicit geography. Specifically, SP3 includes not just the ability to utilize the explicit geography of geolocated tweets but also analyze implicit geography by recognizing and geolocating references in both tweet text, which indicates locations tweeted about, and in Twitter profiles, which indicates locations affiliated with users. Key features of SP3 reported here include flexible search and filtering capabilities to support information foraging; an ingest, processing, and indexing pipeline that produces near real-time access for big streaming data; and a novel strategy for implementing a web-based multi-view visual interface with dynamic linking of entities across views. The SP3 system architecture was designed to support crisis management applications, but its design flexibility makes it easily adaptable to other domains. We also report on a user study that provided input to SP3 interface design and suggests next steps for effective spatiotemporal analytics using social media sources. © 2017, © 2017 Cartography and Geographic Information Society.</t>
  </si>
  <si>
    <t>10.1080/15230406.2017.1370391</t>
  </si>
  <si>
    <t>https://www.scopus.com/inward/record.uri?eid=2-s2.0-85029416722&amp;doi=10.1080%2f15230406.2017.1370391&amp;partnerID=40&amp;md5=0ad8169cba5f7286fcf770c6613584fd</t>
  </si>
  <si>
    <t>GeoVISTA Center, Department of Geography, The Pennsylvania State University, University Park, United States; Department of Geography, Texas State University, San Marcos, United States</t>
  </si>
  <si>
    <t>big data;  geovisual analytics;  overview + detail;  Social media analytics;  spatiotemporal analysis</t>
  </si>
  <si>
    <t>Big data;  Character recognition;  Indexing (materials working);  Social networking (online), Attribute information;  Design flexibility;  Geovisual analytics;  Information foraging;  Social media analytics;  Spatiotemporal analysis;  Support crisis management;  System architectures, Information filtering, analytical framework;  crisis management;  data processing;  design;  real time;  social media;  spatiotemporal analysis;  visualization</t>
  </si>
  <si>
    <t>Taylor and Francis Inc.</t>
  </si>
  <si>
    <t>Larrañaga, M. and Villamañe, M. and Caballero, J. and Álvarez, A. and Hernández-Rivas, O.</t>
  </si>
  <si>
    <t>2188</t>
  </si>
  <si>
    <t>Assessment is a very relevant part of any instructional process. Its results, when adequately provided, can improve students’ learning. Assessment results could also be used to guide teachers in order to align their course design with the students’ results. However, the analysis of the assessment results and the extraction of useful conclusions for both teachers and students is not an easy task and computerized tools can be very helpful to provide automation of these processes. Moreover, the information regarding assessment of students can come from many sources and in the case of blended learning environments, the number of sources increases. In this paper, a system aimed at supporting Competence-based Learning in blended learning environments (COBLE) is presented. The paper presents the system’s architecture and its main elements. It is specially described how information from different sources can be gathered together into the system in order to update its models and anal ze the assessment data as a whole Copyright © 2018 for this paper by its authors.</t>
  </si>
  <si>
    <t>https://www.scopus.com/inward/record.uri?eid=2-s2.0-85053044211&amp;partnerID=40&amp;md5=89bd06586927518093fa3c5d82322cbc</t>
  </si>
  <si>
    <t>Escuela de Ingeniería de Vitoria-Gasteiz (UPV/EHU), Vitoria-Gasteiz, Spain; Escuela de Ingeniería de Bilbao (UPV/EHU), Bilbao, Spain</t>
  </si>
  <si>
    <t>Blended Learning;  Competence-based Learning;  Visual Learning analytics</t>
  </si>
  <si>
    <t>Curricula;  Students;  Teaching, Blended learning;  Blended learning environments;  Competence-based learning;  Computerized tools;  Course design;  Instructional process;  Number of sources;  Visual learning, Computer aided instruction</t>
  </si>
  <si>
    <t>Costa, C. and Charalampous, A. and Konstantinidis, A. and Zeinalipour-Yazti, D. and Mokbel, M.F.</t>
  </si>
  <si>
    <t>Proceedings - IEEE International Conference on Mobile Data Management</t>
  </si>
  <si>
    <t>2018-June</t>
  </si>
  <si>
    <t>In this demonstration paper, we present the TBD-DP operator, which relies on existing Machine Learning (ML) algorithms to abstract Telco Big Data (TBD) into compact models that can be stored and queried when necessary. Our proposed TBD-DP operator has the following two conceptual phases: (i) in an offline phase, it utilizes a LSTM-based hierarchical ML algorithm to learn a tree of models (coined TBD-DP tree) over time and space; (ii) in an online phase, it uses the TBD-DP tree to recover data within a certain accuracy. Our framework also includes visual and declarative interfaces for a variety of telco-specific data exploration tasks. We demonstrate the efficiency of the proposed operator using SPATE, which is a novel TBD visual analytic architecture we have developed. Our demo will enable attendees to interactively explore synthetic antenna signal traces, we will provide, in both visual and SQL mode. In both cases, the performance of the propositions will be quantitatively conveyed to the attendees through dedicated dashboards. © 2018 IEEE.</t>
  </si>
  <si>
    <t>10.1109/MDM.2018.00050</t>
  </si>
  <si>
    <t>https://www.scopus.com/inward/record.uri?eid=2-s2.0-85050797655&amp;doi=10.1109%2fMDM.2018.00050&amp;partnerID=40&amp;md5=fec424a7a4a39c63d2a895ee9d7ba659</t>
  </si>
  <si>
    <t>Department of Computer Science, University of Cyprus, Nicosia, 1678, Cyprus; Department of Computer Science and Engineering, Frederick University, Nicosia, 1036, Cyprus; Qatar Computing Research Institute, HBKU, Qatar and University of Minnesota, Minneapolis, MN  55455, United States</t>
  </si>
  <si>
    <t>big data;  data reduction;  visual analytics</t>
  </si>
  <si>
    <t>Antennas;  Data reduction;  Forestry;  Information management;  Learning systems;  Long short-term memory;  Trees (mathematics);  Visualization, Compact model;  Data exploration;  Ml algorithms;  Offline;  Signal traces;  Visual analytics, Big data</t>
  </si>
  <si>
    <t>Bors, Christian and Gschwandtner, Theresia and Kriglstein, Simone and Miksch, Silvia and Pohl, Margit</t>
  </si>
  <si>
    <t>J. Data and Information Quality</t>
  </si>
  <si>
    <t>During data preprocessing, analysts spend a significant part of their time and effort profiling the quality of the data along with cleansing and transforming the data for further analysis. While quality metrics—ranging from general to domain-specific measures—support assessment of the quality of a dataset, there are hardly any approaches to visually support the analyst in customizing and applying such metrics. Yet, visual approaches could facilitate users’ involvement in data quality assessment. We present MetricDoc, an interactive environment for assessing data quality that provides customizable, reusable quality metrics in combination with immediate visual feedback. Moreover, we provide an overview visualization of these quality metrics along with error visualizations that facilitate interactive navigation of the data to determine the causes of quality issues present in the data. In this article, we describe the architecture, design, and evaluation of MetricDoc, which underwent several design cycles, including heuristic evaluation and expert reviews as well as a focus group with data quality, human-computer interaction, and visual analytics experts.</t>
  </si>
  <si>
    <t>10.1145/3190578</t>
  </si>
  <si>
    <t>http://doi.acm.org/10.1145/3190578</t>
  </si>
  <si>
    <t>Data profiling, data quality metrics, visual exploration</t>
  </si>
  <si>
    <t>234Compositor: A flexible parallel image compositing framework for massively parallel visualization environments</t>
  </si>
  <si>
    <t>Nonaka, J. and Ono, K. and Fujita, M.</t>
  </si>
  <si>
    <t>Future Generation Computer Systems</t>
  </si>
  <si>
    <t>82</t>
  </si>
  <si>
    <t>Leading-edge HPC systems have already been generating a vast amount of time-varying complex data sets, and future-generation HPC systems are expected to produce much higher amounts of such data, thus making their visualization and analysis a much more challenging task. In such scenario, the In-situ visualization approach, where the same HPC system is used for both numerical simulation and visualization, is expected to become more a necessity than an option. On massively parallel environments, the Sort-last approach, which requires final image compositing, has become the de facto standard for parallel rendering. In this work, we present the 234Compositor, a scalable and flexible parallel image compositor framework for massively parallel rendering applications. It is composed of a single-stage power-of-two conversion mechanism based on 234 Scheduling of 3-2 and 2-1 Eliminations, and a final image gathering mechanism based on Data Padding and MPI Rank Reordering for enabling the use of MPI_Gather collective operation. In addition, the hybrid MPI/OpenMP parallelism can also be applied to take advantage of current multi-node, multi-core architecture of modern HPC systems. We confirmed the scalability of the proposed approach by evaluating a Binary-Swap implementation of 234Compositor on the K computer, a Japanese leading-edge supercomputer installed at RIKEN AICS. We also evaluated an integration with HIVE (Heterogeneously Integrated Visual-analytic Environment) in order to verify a real-world usage. From the encouraging scalability results, we expect that this approach can also be useful even on the next-generation HPC systems which may demand higher level of parallelism. © 2017 Elsevier B.V.</t>
  </si>
  <si>
    <t>10.1016/j.future.2017.02.011</t>
  </si>
  <si>
    <t>https://www.scopus.com/inward/record.uri?eid=2-s2.0-85013149387&amp;doi=10.1016%2fj.future.2017.02.011&amp;partnerID=40&amp;md5=9dfcb47c2f71e354e2e76ba60c4f5311</t>
  </si>
  <si>
    <t>RIKEN Advanced Institute for Computational Science, Kobe, Japan; RIIT Kyushu University, Fukuoka, Japan; Light Transport Entertainment Inc., Tokyo, Japan</t>
  </si>
  <si>
    <t>Data analytics and data mining;  Large scale systems for scientific computing;  Scalable computing</t>
  </si>
  <si>
    <t>Computer architecture;  Data mining;  Data visualization;  Image processing;  Large scale systems;  Scalability;  Supercomputers;  Visualization, Collective operations;  Conversion mechanism;  Data analytics;  Massively parallels;  Multicore architectures;  Scalable computing;  Simulation and visualizations;  Visualization and analysis, Rendering (computer graphics)</t>
  </si>
  <si>
    <t>A key management scheme for IoT-based video surveillance systems based on fingerprints</t>
  </si>
  <si>
    <t>Nakouri, I. and Hamdi, M. and Kim, T.-H.</t>
  </si>
  <si>
    <t>Proceedings - 2018 IEEE 27th International Conference on Enabling Technologies: Infrastructure for Collaborative Enterprises, WETICE 2018</t>
  </si>
  <si>
    <t>Nowadays, the evolving threats of terrorist and criminal attacks against public places have urged the need for active video surveillance systems. Such systems rely on video analytics modules that identify and pre-alarm abnormal events occurring in sensed visual scenes in real-time. By implementing these smart features in the digital cameras, the design of distributed and adaptive physical security policies is made possible. Yet, within these systems, data security and privacy are a major concern. In this paper, we introduce a video surveillance system whose architecture is based on the IoT model. The device layer of this architecture includes smart cameras that communicate in machine-to-machine (M2M) manner. Then, we propose a tunneling framework that ensures the security of the M2M communications. The novelty of this framework is that it uses a shared secret in order to generate a cipher key and the video sensor fingerprints as the main authentication parameter. The security evaluation of our framework has also shown its resistance to well known attacks. © 2018 IEEE.</t>
  </si>
  <si>
    <t>https://www.scopus.com/inward/record.uri?eid=2-s2.0-85057298615&amp;doi=10.1109%2fWETICE.2018.00026&amp;partnerID=40&amp;md5=92b38c544f9d5aba8797cec3e69c5ed7</t>
  </si>
  <si>
    <t>Communications Systems Laboratory (SysCom), National Engineering School of Tunis (ENIT), University Tunis El Manar (UTM), Tunisia; Digital Security Lab, School of Communications Engineering (Sup'Com), University of Carthage, Tunisia; School of Information Science, University of Tasmania, Australia</t>
  </si>
  <si>
    <t>Device fingerprint;  M2M security;  Tunneling;  Video surveillance</t>
  </si>
  <si>
    <t>Alarm systems;  Electron tunneling;  Machine-to-machine communication;  Monitoring;  Petroleum reservoir evaluation;  Public key cryptography;  Real time systems;  Terrorism;  XML, Data security and privacy;  Device fingerprint;  Key management schemes;  M2M security;  Machine to machine (M2M);  Security evaluation;  Video surveillance;  Video surveillance systems, Internet of things</t>
  </si>
  <si>
    <t>An augmented reality application for improving shopping experience in large retail stores</t>
  </si>
  <si>
    <t>Cruz, E. and Orts-Escolano, S. and Gomez-Donoso, F. and Rizo, C. and Rangel, J.C. and Mora, H. and Cazorla, M.</t>
  </si>
  <si>
    <t>Virtual Reality</t>
  </si>
  <si>
    <t>In several large retail stores, such as malls, sport or food stores, the customer often feels lost due to the difficulty in finding a product. Although these large stores usually have visual signs to guide customers toward specific products, sometimes these signs are also hard to find and are not updated. In this paper, we propose a system that jointly combines deep learning and augmented reality techniques to provide the customer with useful information. First, the proposed system learns the visual appearance of different areas in the store using a deep learning architecture. Then, customers can use their mobile devices to take a picture of the area where they are located within the store. Uploading this image to the system trained for image classification, we are able to identify the area where the customer is located. Then, using this information and novel augmented reality techniques, we provide information about the area where the customer is located: route to another area where a product is available, 3D product visualization, user location, analytics, etc. The system developed is able to successfully locate a user in an example store with 98% accuracy. The combination of deep learning systems together with augmented reality techniques shows promising results toward improving user experience in retail/commerce applications: branding, advance visualization, personalization, enhanced customer experience, etc. © 2018 Springer-Verlag London Ltd., part of Springer Nature</t>
  </si>
  <si>
    <t>10.1007/s10055-018-0338-3</t>
  </si>
  <si>
    <t>https://www.scopus.com/inward/record.uri?eid=2-s2.0-85042404852&amp;doi=10.1007%2fs10055-018-0338-3&amp;partnerID=40&amp;md5=b9d36cf81283495948c7e0543d004d51</t>
  </si>
  <si>
    <t>Instituto Universitario de Investigación Informática, Universidad de Alicante, Alicante, Spain</t>
  </si>
  <si>
    <t>3D visualization;  Augmented reality;  Deep learning;  Human–computer interaction;  Retail stores;  Smart shopping;  User experience</t>
  </si>
  <si>
    <t>Augmented reality;  Costs;  Deep learning;  Human computer interaction;  Information use;  Sales;  Three dimensional computer graphics;  Visualization, 3D Visualization;  Augmented reality applications;  Computer interaction;  Customer experience;  Learning architectures;  Product visualization;  Smart shopping;  User experience, Retail stores</t>
  </si>
  <si>
    <t>Springer London</t>
  </si>
  <si>
    <t>Auditing and assessment of data traffic flows in an IoT architecture</t>
  </si>
  <si>
    <t>Nesi, P. and Pantaleo, G. and Paolucci, M. and Zaza, I.</t>
  </si>
  <si>
    <t>Proceedings - 4th IEEE International Conference on Collaboration and Internet Computing, CIC 2018</t>
  </si>
  <si>
    <t>Recent advances in the development of the Internet of Things and ICT have completely changed the way citizens interact with Smart City environments increasing the demand of more services and infrastructures in many different contexts. Furthermore, citizens require to be active users in a flexible smart living lab, with the possibility to access Smart City data, analyze them, perform actions and receive notifications based on automated decision-making processes. Critical problems could arise if the continuity of data flows and communication among connected IoT devices and data-driven applications is interrupted or lost, due to some devices or system malfunction or unexpected behavior. The proposed solution is a set of instruments, aimed at real-time collecting and storing IoT and Smart City data (data shadow), as well as auditing data traffic flows in an IoT Smart City Architecture, with the purpose of quantitatively monitoring the status and detecting potential anomalies and malfunctions at level of single IoT device and/or service. These instruments are the DevDash and AMMA tools, designed and realized within the Snap4City framework. Specific use cases have been provided to highlight the capabilities of these instruments in terms of data indexing, monitoring and analysis. © 2018 IEEE.</t>
  </si>
  <si>
    <t>10.1109/CIC.2018.00058</t>
  </si>
  <si>
    <t>https://www.scopus.com/inward/record.uri?eid=2-s2.0-85059743124&amp;doi=10.1109%2fCIC.2018.00058&amp;partnerID=40&amp;md5=31c5b275531844a5056784b5859af852</t>
  </si>
  <si>
    <t>DISIT Lab, Dept. of Information Engineering, University of Florence, Italy</t>
  </si>
  <si>
    <t>Big Data Analysis;  Big Data Monitoring;  Industry 4.0;  Internet of Things;  Smart City;  Visual Analytics</t>
  </si>
  <si>
    <t>Big data;  Decision making;  Industry 4.0;  Monitoring;  Smart city;  Traffic surveys, Automated decision making;  Critical problems;  Data traffic;  Data-driven applications;  Iot architectures;  Monitoring and analysis;  Smart livings;  Visual analytics, Internet of things</t>
  </si>
  <si>
    <t>Auditing and Assessment of Data Traffic Flows in an IoT Architecture</t>
  </si>
  <si>
    <t>P. {Nesi} and G. {Pantaleo} and M. {Paolucci} and I. {Zaza}</t>
  </si>
  <si>
    <t>Recent advances in the development of the Internet of Things and ICT have completely changed the way citizens interact with Smart City environments increasing the demand of more services and infrastructures in many different contexts. Furthermore, citizens require to be active users in a flexible smart living lab, with the possibility to access Smart City data, analyze them, perform actions and receive notifications based on automated decision-making processes. Critical problems could arise if the continuity of data flows and communication among connected IoT devices and data-driven applications is interrupted or lost, due to some devices or system malfunction or unexpected behavior. The proposed solution is a set of instruments, aimed at real-time collecting and storing IoT and Smart City data (data shadow), as well as auditing data traffic flows in an IoT Smart City Architecture, with the purpose of quantitatively monitoring the status and detecting potential anomalies and malfunctions at level of single IoT device and/or service. These instruments are the DevDash and AMMA tools, designed and realized within the Snap4City framework. Specific use cases have been provided to highlight the capabilities of these instruments in terms of data indexing, monitoring and analysis.</t>
  </si>
  <si>
    <t>data analysis;decision making;Internet of Things;smart cities;data traffic flows;Internet of Things;Smart City environments;flexible smart living lab;Smart City data;automated decision-making processes;data flows;connected IoT devices;data-driven applications;data shadow;IoT Smart City Architecture;Snap4City framework;DevDash tools;AMMA tools;Tools;Smart cities;Monitoring;Real-time systems;Big Data;Process control;Computer architecture;Smart City, Industry 4.0, Internet of Things, Visual Analyti</t>
  </si>
  <si>
    <t>Deep Neural Networks for No-Reference and Full-Reference Image Quality Assessment</t>
  </si>
  <si>
    <t>S. {Bosse} and D. {Maniry} and K. {Müller} and T. {Wiegand} and W. {Samek}</t>
  </si>
  <si>
    <t>IEEE Transactions on Image Processing</t>
  </si>
  <si>
    <t>We present a deep neural network-based approach to image quality assessment (IQA). The network is trained end-to-end and comprises ten convolutional layers and five pooling layers for feature extraction, and two fully connected layers for regression, which makes it significantly deeper than related IQA models. Unique features of the proposed architecture are that: 1) with slight adaptations it can be used in a no-reference (NR) as well as in a full-reference (FR) IQA setting and 2) it allows for joint learning of local quality and local weights, i.e., relative importance of local quality to the global quality estimate, in an unified framework. Our approach is purely data-driven and does not rely on hand-crafted features or other types of prior domain knowledge about the human visual system or image statistics. We evaluate the proposed approach on the LIVE, CISQ, and TID2013 databases as well as the LIVE In the wild image quality challenge database and show superior performance to state-of-the-art NR and FR IQA methods. Finally, cross-database evaluation shows a high ability to generalize between different databases, indicating a high robustness of the learned features.</t>
  </si>
  <si>
    <t>10.1109/TIP.2017.2760518</t>
  </si>
  <si>
    <t>feature extraction;image colour analysis;learning (artificial intelligence);neural nets;regression analysis;visual databases;deep neural network;full-reference image quality assessment;convolutional layers;pooling layers;feature extraction;fully connected layers;related IQA models;unique features;full-reference IQA setting;local quality;local weights;global quality estimate;hand-crafted features;human visual system;wild image quality challenge database;FR IQA methods;learned features;no-referenc</t>
  </si>
  <si>
    <t>High-cold Environment Joint Observation and Research Cloud of China</t>
  </si>
  <si>
    <t>Min, Yufang and Zhang, Yaonan and Huo, Jiuyuan and Feng, Keting and Kang, Jianfang and Zhao, Guohui</t>
  </si>
  <si>
    <t>In recent years, the scientific research model of Data - Model - Simulating has become one of the main methods to support the surface process research in the high-cold environment (alpine cold area and high latitude cold area). This kind of research mode needs the e-Geoscience environment based on data, models, high performance computing, and visualization and collaborative to support. In this paper, a highly efficient platform named High-cold environment joint Observation and Research cloud of China (HeorCloud) is established for Geoscience research in high and cold regions of china based on cloud computing technologies. HeorCloud implemented the unified service system named Gateway, be used to achieve the resources of data, model, computing, visualization combination and optimization configuration. Ultimately, besides providing the basic services of data, model and computing resource sharing, the platform also constructs online research community of some professional field contains data, analytical tools, models and computing resources based on Gateway. So far, the platform has realized the atmosphere, hydrology, remote sensing, permafrost research community applicable to the high-cold environment of China, and has been constantly expanding resources.</t>
  </si>
  <si>
    <t>10.1109/CCGRID.2018.00060</t>
  </si>
  <si>
    <t>https://doi.org/10.1109/CCGRID.2018.00060</t>
  </si>
  <si>
    <t>docker, e-geoscience, geoscience models, model as a service, research community, virtual joint observing platform</t>
  </si>
  <si>
    <t>Interactive Investigation of Traffic Congestion on Fat-Tree Networks Using TreeScope</t>
  </si>
  <si>
    <t>Bhatia, H. and Jain, N. and Bhatele, A. and Livnat, Y. and Domke, J. and Pascucci, V. and Bremer, P.-T.</t>
  </si>
  <si>
    <t>Computer Graphics Forum</t>
  </si>
  <si>
    <t>Parallel simulation codes often suffer from performance bottlenecks due to network congestion, leaving millions of dollars of investments underutilized. Given a network topology, it is critical to understand how different applications, job placements, routing schemes, etc., are affected by and contribute to network congestion, especially for large and complex networks. Understanding and optimizing communication on large-scale networks is an active area of research. Domain experts often use exploratory tools to develop both intuitive and formal metrics for network health and performance. This paper presents TreeScope, an interactive, web-based visualization tool for exploring network traffic on large-scale fat-tree networks. TreeScope encodes the network topology using a tailored matrix-based representation and provides detailed visualization of all traffic in the network. We report on the design process of TreeScope, which has been received positively by network researchers as well as system administrators. Through case studies of real and simulated data, we demonstrate how TreeScope's visual design and interactive support for complex queries on network traffic can provide experts with new insights into the occurrences and causes of congestion in the network. © 2018 The Author(s) Computer Graphics Forum © 2018 The Eurographics Association and John Wiley &amp; Sons Ltd. Published by John Wiley &amp; Sons Ltd.</t>
  </si>
  <si>
    <t>10.1111/cgf.13442</t>
  </si>
  <si>
    <t>https://www.scopus.com/inward/record.uri?eid=2-s2.0-85050273646&amp;doi=10.1111%2fcgf.13442&amp;partnerID=40&amp;md5=51c7b54bb3fbd57136b821471c4bec2b</t>
  </si>
  <si>
    <t>Center for Applied Scientific Computing, Lawrence Livermore National Laboratory, Livermore, CA, United States; Scientific Computing &amp; Imaging Institute, The University of Utah, Salt Lake City, UT, United States; Tokyo Institute of Technology, Tokyo, Japan</t>
  </si>
  <si>
    <t>CCS Concepts;  Human-centered computing → Visualization application domains;  Visual analytics</t>
  </si>
  <si>
    <t>Forestry;  Network architecture;  Topology;  Traffic congestion;  Visualization, CCS Concepts;  Interactive investigations;  Matrix based representation;  Performance bottlenecks;  System administrators;  Visual analytics;  Visualization application;  Web-based visualization, Complex networks</t>
  </si>
  <si>
    <t>Blackwell Publishing Ltd</t>
  </si>
  <si>
    <t>Interactive Spatial Analytics for Human-aware Building Design</t>
  </si>
  <si>
    <t>Usman, Muhammad and Schaumann, Davide and Haworth, Brandon and Berseth, Glen and Kapadia, Mubbasir and Faloutsos, Petros</t>
  </si>
  <si>
    <t>We present a computational spatial analytics tool for designing environments that better support human-related factors. Our system performs both static and dynamic analyses: the first relates to the building geometry and organization, while the second additionally considers the crowd movement in the space. The results are presented to the designers in the form of numerical values, traces and heat maps displayed on top of the floor plan. We demonstrate our approach with a user study whereby novice architects have tested the proposed approach to iteratively improve a building accessibility in real-time with respect to a selected number of static and dynamic metrics. The results indicate that the users were able to successfully improve their design solutions and thus generate more human-aware environments. The usability and effectiveness of the tool where also measured, yielding positive scores. The modular and flexible nature of the tool enables further extension to incorporate additional static and dynamic spatial metrics.</t>
  </si>
  <si>
    <t>10.1145/3274247.3274503</t>
  </si>
  <si>
    <t>http://doi.acm.org/10.1145/3274247.3274503</t>
  </si>
  <si>
    <t>architecture, crowd simulation, human-aware design, navigation, space analysis, spatial analytics</t>
  </si>
  <si>
    <t>2017 6th International Conference on Reliability, Infocom Technologies and Optimization: Trends and Future Directions, ICRITO 2017</t>
  </si>
  <si>
    <t>2018-January</t>
  </si>
  <si>
    <t>Big data repositories are more and more massive and distributed, to manage them and make their contents useful, we need smart data analysis techniques and scalable architectures for extracting valuable information in reduced time. Cloud computing infrastructures offer an effective support for addressing both the computational and data storage needs of big data mining and parallel knowledge discovery applications. In fact, complex data mining tasks involve data-and compute-intensive algorithms that require large and efficient storage facilities together with high performance processors to get results in acceptable times. We are addressing main topics and research issues on efficiently using Cloud computing platforms for implementing big data mining applications on large data sets. We present data mining techniques and frameworks designed for developing distributed data analytics applications on Clouds. These systems implement data set storage, analysis tools, data mining algorithms and knowledge models as single services that are combined through a visual programming interface in distributed workflows. © 2017 IEEE.</t>
  </si>
  <si>
    <t>https://www.scopus.com/inward/record.uri?eid=2-s2.0-85049696554&amp;doi=10.1109%2fICRITO.2017.8342395&amp;partnerID=40&amp;md5=2d78bdfb671d7fb327b4ca8df3f052e5</t>
  </si>
  <si>
    <t>DIMES, University of Calabria, Italy</t>
  </si>
  <si>
    <t>Big data;  Cloud computing;  Computer programming;  Digital storage;  Information management, Cloud computing infrastructures;  Cloud computing platforms;  Data mining algorithm;  Distributed data analytics;  High performance processors;  Knowledge-discovery application;  Scalable architectures;  Visual programming, Data mining</t>
  </si>
  <si>
    <t>Real-time Prediction of Flight Arrival Times Using Surveillance Information</t>
  </si>
  <si>
    <t>Muñoz, Andrés and Scarlatti, David and Costas, Pablo</t>
  </si>
  <si>
    <t>Accurate estimations of the time of arrival of a flight prior to its landing are beneficial for most of the stakeholders in the air traffic management and control industry, as they could lead to reductions in potential safety risks and improvements in resources allocation. In this paper, and within the European Commission funded Transforming Transport project, we propose a methodology for real-time prediction of flight arrival times based on the application of machine learning techniques. For this purpose, we employ state-of-the-art data warehousing and broadcasting processes, that allow both the training of a regression machine learning model and the integration of its predictions of current flights on a real-time visualization tool set up for customer usage. The model only makes use of the information included in aircraft surveillance messages. Predictions obtained with such model are compared to those provided by other current services to observe the added value of the application of the proposed system on real-time operations.</t>
  </si>
  <si>
    <t>10.1145/3241403.3241434</t>
  </si>
  <si>
    <t>http://doi.acm.org/10.1145/3241403.3241434</t>
  </si>
  <si>
    <t>air traffic management, machine learning, predictive analytics, real-time processes</t>
  </si>
  <si>
    <t>S. {Zoican} and M. {Vochin} and R. {Zoican} and D. {Galatchi}</t>
  </si>
  <si>
    <t>An emotion detection system based on Blackfin microcomputer architecture and Visual Analytics Tools (VAT) is described. Such systems may be used in Internet of Things. The emotion detection algorithm use an anthropomorphic model of human face to determine optimum searching area for eyes and mouth that are modeled by ellipses with variable axis depend on the mood of the human subject. The ellipses are found using a modified Hough circle transform algorithm which minimizes the computational effort. The whole emotion detection algorithm is implemented using the VAT library functions and emotion detection is achieved in real time.</t>
  </si>
  <si>
    <t>10.1109/ICComm.2018.8484770</t>
  </si>
  <si>
    <t>Mouth;Face;Image edge detection;Detection algorithms;Transforms;Computational modeling;Signal processing algorithms;emotion detection;ellipse detection;Internet of Things;real time</t>
  </si>
  <si>
    <t>Understanding Hidden Memories of Recurrent Neural Networks</t>
  </si>
  <si>
    <t>Ming, Y. and Cao, S. and Zhang, R. and Li, Z. and Chen, Y. and Song, Y. and Qu, H.</t>
  </si>
  <si>
    <t>Recurrent neural networks (RNNs) have been successfully applied to various natural language processing (NLP) tasks and achieved better results than conventional methods. However, the lack of understanding of the mechanisms behind their effectiveness limits further improvements on their architectures. In this paper, we present a visual analytics method for understanding and comparing RNN models for NLP tasks. We propose a technique to explain the function of individual hidden state units based on their expected response to input texts. We then co-cluster hidden state units and words based on the expected response and visualize co-clustering results as memory chips and word clouds to provide more structured knowledge on RNNs' hidden states. We also propose a glyph-based sequence visualization based on aggregate information to analyze the behavior of an RNN's hidden state at the sentence-level. The usability and effectiveness of our method are demonstrated through case studies and reviews from domain experts. © 2017 IEEE.</t>
  </si>
  <si>
    <t>10.1109/VAST.2017.8585721</t>
  </si>
  <si>
    <t>https://www.scopus.com/inward/record.uri?eid=2-s2.0-85061031527&amp;doi=10.1109%2fVAST.2017.8585721&amp;partnerID=40&amp;md5=1e50fe3822e84cc2bd1548e2f70eedf6</t>
  </si>
  <si>
    <t>Hong Kong University of Science and Technology, Hong Kong</t>
  </si>
  <si>
    <t>Co-clustering;  Recurrent neural networks;  Understanding neural model;  Visual analytics</t>
  </si>
  <si>
    <t>Clustering algorithms;  Graphical user interfaces;  Natural language processing systems;  Visualization, Co-clustering;  Conventional methods;  NAtural language processing;  Neural modeling;  Recurrent neural network (RNNs);  Sequence visualization;  Structured knowledge;  Visual analytics, Recurrent neural networks</t>
  </si>
  <si>
    <t>Baum, D. and Dietrich, J. and Anslow, C. and Müller, R.</t>
  </si>
  <si>
    <t>Proceedings - 6th IEEE Working Conference on Software Visualization, VISSOFT 2018</t>
  </si>
  <si>
    <t>Software systems are not static, they have to undergo frequent changes to stay fit for purpose, and in the process of doing so, their complexity increases. It has been observed that this process often leads to the erosion of the systems design and architecture and with it, the decline of many desirable quality attributes, such as maintainability. This process can be captured in terms of antipatterns - atomic violations of widely accepted design principles. We present a visualisation that exposes the design of evolving Java programs, highlighting instances of selected antipatterns including their emergence and cancerous growth. This visualisation assists software engineers and architects in assessing, tracing and therefore combating design erosion. We evaluated the effectiveness of the visualisation in four case studies with ten participants. © 2018 IEEE.</t>
  </si>
  <si>
    <t>10.1109/VISSOFT.2018.00022</t>
  </si>
  <si>
    <t>https://www.scopus.com/inward/record.uri?eid=2-s2.0-85058438352&amp;doi=10.1109%2fVISSOFT.2018.00022&amp;partnerID=40&amp;md5=cab457251e0ce1bab3f07a6e20f4225f</t>
  </si>
  <si>
    <t>Leipzig University, Germany; Massey University, New Zealand; Victoria University of Wellington, New Zealand</t>
  </si>
  <si>
    <t>antipattern;  software architecture;  software evolution;  Software visualization;  Visual Analytics</t>
  </si>
  <si>
    <t>Erosion;  Software architecture;  Visualization, Anti-patterns;  Cancerous growth;  Design Principles;  Quality attributes;  Software Evolution;  Software systems;  Software visualization;  Visual analytics, Computer software</t>
  </si>
  <si>
    <t>Garcia, R. and Telea, A.C. and Castro da Silva, B. and Tørresen, J. and Dihl Comba, J.L.</t>
  </si>
  <si>
    <t>Computers and Graphics (Pergamon)</t>
  </si>
  <si>
    <t>77</t>
  </si>
  <si>
    <t>Although deep neural networks have achieved state-of-the-art performance in several artificial intelligence applications in the past decade, they are still hard to understand. In particular, the features learned by deep networks when determining whether a given input belongs to a specific class are only implicitly described concerning a considerable number of internal model parameters. This makes it harder to construct interpretable hypotheses of what the network is learning and how it is learning—both of which are essential when designing and improving a deep model to tackle a particular learning task. This challenge can be addressed by the use of visualization tools that allow machine learning experts to explore which components of a network are learning useful features for a pattern recognition task, and also to identify characteristics of the network that can be changed to improve its performance. We present a review of modern approaches aiming to use visual analytics and information visualization techniques to understand, interpret, and fine-tune deep learning models. For this, we propose a taxonomy of such approaches based on whether they provide tools for visualizing a network's architecture, to facilitate the interpretation and analysis of the training process, or to allow for feature understanding. Next, we detail how these approaches tackle the tasks above for three common deep architectures: deep feedforward networks, convolutional neural networks, and recurrent neural networks. Additionally, we discuss the challenges faced by each network architecture and outline promising topics for future research in visualization techniques for deep learning models. © 2018 Elsevier Ltd</t>
  </si>
  <si>
    <t>10.1016/j.cag.2018.09.018</t>
  </si>
  <si>
    <t>https://www.scopus.com/inward/record.uri?eid=2-s2.0-85055037408&amp;doi=10.1016%2fj.cag.2018.09.018&amp;partnerID=40&amp;md5=700400a34bd181dd7852bd05d0ccf82f</t>
  </si>
  <si>
    <t>Universidade Federal do Rio Grande do Sul, Porto Alegre, Brazil; Universitetet i OsloOslo, Norway; University of Groningen, Groningen, Netherlands</t>
  </si>
  <si>
    <t>Deep learning;  Deep learning visualization;  Neural network visualization;  Neural Networks;  Visual analytics;  Visual analytics survey</t>
  </si>
  <si>
    <t>Deep learning;  Deep neural networks;  Feedforward neural networks;  Information systems;  Machine components;  Neural networks;  Pattern recognition;  Recurrent neural networks;  Surveys;  Visualization, Convolutional neural network;  Feed-forward network;  Information visualization;  Network visualization;  State-of-the-art performance;  Visual analytics;  Visualization technique;  Visualization tools, Network architecture</t>
  </si>
  <si>
    <t>J. A. {Hurt} and G. J. {Scott} and D. T. {Anderson} and C. H. {Davis}</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</si>
  <si>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t>
  </si>
  <si>
    <t>10.1109/AIPR.2018.8707433</t>
  </si>
  <si>
    <t>convolutional neural nets;data visualisation;geophysical image processing;image classification;learning (artificial intelligence);remote sensing;WHU-RS19;RESISC-45 benchmark datasets;individual benchmark datasets;contemporary deep convolutional neural networks;deep machine learning models;data-driven DML model fusion techniques;benchmark meta-dataset;robust deep learning models;machine-assisted visual analytics;high-resolution remote sensing imagery benchmark datasets;meta-benchmark dataset;iden</t>
  </si>
  <si>
    <t>L. {Hu} and S. {Wang} and L. {Li} and Q. {Huang}</t>
  </si>
  <si>
    <t>Deep Convolutional Neural Network (CNN) has been successful in various visual applications. Unfortunately, the mechanism to explain how CNN actually learns and how it works is not clearly revealed and understood. In this paper, we propose analytics for CNN from the functional perspective by constructing three simple yet effective measurements on the convolutional filters. It quantitatively measures the change of convolutional filters in training process, which can be used to explain the learning mechanism of different CNN architectures. By experimental facts on representative VGGNet and ResNet, we find that 1) the change magnitude of lower layer parameters is greater than that of upper layers; 2) lower layers are closer to raw data and wash out redundancy, and higher layers learn more useful information of the data; 3) redundant filters do exist in typical CNN; and 4) the functional behaviors of VGGNet and ResNet can explain the intrinsic difference of plain CNN and residual CNN architectures. Our analytical framework and observations can facilitate future research to understand the learning mechanisms of a wider range of CNN family comprehensively.</t>
  </si>
  <si>
    <t>10.1109/ICSP.2018.8652459</t>
  </si>
  <si>
    <t>computer vision;convolutional neural nets;learning (artificial intelligence);convolutional filters;learning mechanism;visual applications;CNN architectures;deep convolutional neural network;Training;Visualization;Learning systems;Hilbert space;Convolutional neural networks;Biological neural networks;convolutional neural network;interpretability;quantitative metrics.</t>
  </si>
  <si>
    <t>Vo, Quoc Duy and Thomas, Jaya and Cho, Shinyoung and De, Pradipta and Choi, Bong Jun</t>
  </si>
  <si>
    <t>Business Intelligence and Analytics (BI&amp;A) is the process of extracting and predicting business-critical insights from raw data. Traditional BI focused on data collection, extraction, and organization to enable efficient query processing to derive insights from historical data. With sources of data sources growing steadily, traditional BI&amp;A are evolving to provide intelligence at different scales and perspectives: operational BI, situational BI, self-service BI. In this survey, we review the evolution of business intelligence systems from traditional settings. We focus on the changes in the back-end architecture that deals with the collection and organization of the data, as well as, the front-end applications, where analytics services and visualization are the core components. The survey provides a holistic view of Business Intelligence and Analytics for anyone interested to get a complete picture of the different pieces in the emerging next generation BI&amp;A solutions.</t>
  </si>
  <si>
    <t>10.1145/3278252.3278292</t>
  </si>
  <si>
    <t>http://doi.acm.org/10.1145/3278252.3278292</t>
  </si>
  <si>
    <t>Business Intelligence (BI), Heterogeneous Data, Integrative Data Analysis, Operational BI, Self-service BI, Situational BI, Traditional BI</t>
  </si>
  <si>
    <t>Verificar se não é um estudo secundário.</t>
  </si>
  <si>
    <t>Papakostas, M. and Giannakopoulos, T.</t>
  </si>
  <si>
    <t>Expert Systems with Applications</t>
  </si>
  <si>
    <t>114</t>
  </si>
  <si>
    <t>Speech music discrimination is a traditional task in audio analytics, useful for a wide range of applications, such as automatic speech recognition and radio broadcast monitoring, that focuses on segmenting audio streams and classifying each segment as either speech or music. In this paper we investigate the capabilities of Convolutional Neural Networks (CNNs) with regards to the speech - music discrimination task. Instead of representing the audio content using handcrafted audio features, as traditional methods do, we use deep structures to learn visual feature dependencies as they appear on the spectrogram domain (i.e. train a CNN using audio spectrograms as input images). The main contribution of our work focuses on the potentials of using pre-trained deep architectures along with transfer-learning to train robust audio classifiers for the particular task of speech music discrimination. We highlight the supremacy of the proposed methods, compared both to the typical audio-based and deep-learning methods that adopt handcrafted features, and we evaluate our system in terms of classification success and run-time execution. To our knowledge this is the first work that investigates CNNs for the task of speech music discrimination and the first that exploits transfer learning across very different domains for audio modeling using deep-learning in general. In particular, we fine-tune a deep architecture originally trained for the Imagenet classification task, using a relatively small amount of data (almost 80 min of training audio samples) along with data augmentation. We evaluate our system through extensive experimentation against three different datasets. Firstly we experiment on a real-world dataset of more than 10 h of uninterrupted radio broadcasts and secondly, for comparison purposes, we evaluate our best method on two publicly available datasets that were designed specifically for the task of speech-music discrimination. Our results indicate that CNNs can significantly outperform current state-of-the-art in terms of performance especially when transfer learning is applied, in all three test-datasets. All the discussed methods, along with the whole experimental setup and the respective datasets, are openly provided for reproduction and further experimentation. © 2018</t>
  </si>
  <si>
    <t>10.1016/j.eswa.2018.05.016</t>
  </si>
  <si>
    <t>https://www.scopus.com/inward/record.uri?eid=2-s2.0-85050931217&amp;doi=10.1016%2fj.eswa.2018.05.016&amp;partnerID=40&amp;md5=b06e3b41b90b506dba1f55d1c88daff0</t>
  </si>
  <si>
    <t>Institute of Informatics and Telecommunications, National Center for Scientific Research “Demokritos”, Athens, 153 41, Greece; Department of Computer Science, University of Texas at Arlington, Arlington, TX  760 19, United States</t>
  </si>
  <si>
    <t>Audio analysis;  CNNs;  Speech-music discrimination;  Transfer learning</t>
  </si>
  <si>
    <t>Audio acoustics;  Computer music;  Deep learning;  Network architecture;  Neural networks;  Radio broadcasting;  Spectrographs;  Speech, Audio analysis;  Automatic speech recognition;  Broadcast monitoring;  Classification tasks;  CNNs;  Convolutional neural network;  Discrimination tasks;  Transfer learning, Speech recognition</t>
  </si>
  <si>
    <t>Williamson, B.</t>
  </si>
  <si>
    <t>International Journal of Educational Technology in Higher Education</t>
  </si>
  <si>
    <t>15</t>
  </si>
  <si>
    <t>Universities are increasingly organized and managed through digital data. The collection, processing and dissemination of Higher Education data is enabled by complex new data infrastructures that include both human and nonhuman actors, all framed by political, economic and social contingencies. HE data infrastructures need to be seen not just as technical programs but as practical relays of political objectives to reform the sector. This article focuses on a major active data infrastructure project in Higher Education in the United Kingdom. It examines the sociotechnical networks of organizations, software programs, standards, dashboards and visual analytics technologies that constitute the infrastructure, and how these technologies are fused to governmental imperatives of market reform. The analysis foregrounds how HE is being reimagined through the utopian ideal of the ‘smarter university’ while simultaneously being reformed through the political project of marketization. © 2018, The Author(s).</t>
  </si>
  <si>
    <t>10.1186/s41239-018-0094-1</t>
  </si>
  <si>
    <t>https://www.scopus.com/inward/record.uri?eid=2-s2.0-85043390037&amp;doi=10.1186%2fs41239-018-0094-1&amp;partnerID=40&amp;md5=09ecc862e8d2511c92378b76a1ce8c3a</t>
  </si>
  <si>
    <t>Faculty of Social Sciences, University of Stirling, Stirling, FK9 4LA, United Kingdom</t>
  </si>
  <si>
    <t>Dashboards;  Data;  Infrastructure;  Marketization;  Standards;  Visualization</t>
  </si>
  <si>
    <t>Springer Netherlands</t>
  </si>
  <si>
    <t>Gonzalez-Torres, Antonio and Navas-Su, Jose and Hernandez-Vasquez, Marcoand Solano-Cordero, Jennier and Hernandez-Castro, Franklin</t>
  </si>
  <si>
    <t>The analysis of software systems, their evolution and visualization are
dynamic research areas that have produced several promising methods.
However, the use of these approaches has not been widely incorporated
into practice because of the limited number of full featured open source
and commercial tools available, and the absence of training for students
and practitioners on their use. This research proposes the design of an
architecture according to the results of previous research and the
requirements of programmers and project managers of three companies that
are sponsoring the project: a large international bank and two software
development companies. The design of the architecture takes into account
the need for an extensible and scalable architecture to incorporate new
and existing methods to retrieve source code from different versioning
systems, to carry out the advanced analysis of programs written in
different languages, to perform the calculation of software metrics and
to make visible the results of the analysis by means of visual
representations, incorporated as Eclipse and Visual Studio extensions.
The main contribution of this research is the design of an architecture
to support the development of a architecture for evolutionary visual
software analytics. The results obtained, so far, in the implementation
of the architecture and the tests carried out are satisfactory, although, its validation with the partnering companies has not been
carried out, yet.</t>
  </si>
  <si>
    <t>10.1109/INCISCOS.2018.00046</t>
  </si>
  <si>
    <t>Gonzalez-Torres, A (Reprint Author), Costa Rica Inst Technol, Dept Comp Engn, Cartago, Costa Rica.Gonzalez-Torres, A (Reprint Author), ULACIT, Fac Engn, San Jose, Costa Rica.Gonzalez-Torres, Antonio; Hernandez-Vasquez, Marco; Solano-Cordero, Jennier, Costa Rica Inst Technol, Dept Comp Engn, Cartago, Costa Rica.Gonzalez-Torres, Antonio, ULACIT, Fac Engn, San Jose, Costa Rica.Navas-Su, Jose, Costa Rica Inst Technol, Sch Comp, Cartago, Costa Rica.Hernandez-Castro, Franklin, Costa Rica Inst Tec</t>
  </si>
  <si>
    <t>Source code analysis; repository mining; software visualization;metalanguage; metrics</t>
  </si>
  <si>
    <t>S. {Das} and L. {Jain} and A. {Das}</t>
  </si>
  <si>
    <t>US Department of Defense (DoD) big data is extensively multimodal and multiple intelligence (multi-INT), where structured sensor and unstructured audio, video and textual ISR (Intelligence, Surveillance, and Reconnaissance) data are generated by numerous air, ground, and space borne sensors along with human intelligence. Data fusion at all levels “remains a challenging task.” While there are algorithmic stove-piped systems that work well on individual modalities, there is no system to date that is mission and source agnostics and can seamlessly integrate and correlate multi-INT data that includes textual, hyperspectral, and video content. The considerable volume and velocity aspects of big data only compound the aforementioned encountered in fusion. We have developed the concept of “deep fusion”1based on deep learning models adapted to process multiple modalities of big data. Rather than reducing each modality independently and fusing at a higher-level model (feature-level fusion), the deep fusion approach generates a set of multimodal features, thereby maintaining the core properties of the dissimilar signals and resulting in fused models of higher accuracy. We have initiated two deep fusion experiments - one is to automatically generate the caption of an image to help analysts tagging and captioning large volumes of images gathered from collection platforms, and the other is an audio-visual speech classification with potential applications to lip-reading and enhanced object tracking. This paper presents the proof-of-concept demonstration for caption generation. The generative model is based on a deep recurrent architecture combined with the pre-trained image-to-vector model Inception V3 via a Convolutional Neural Network (CNN) and the word-to-vectors model word2vec via a skip-gram model. We make use of the Flickr8K dataset extended with some military specific images to make the demonstration more relevant to the DoD domain. The detailed results from the image captioning experiment is presented here. The captions are generated from test image are subjectively evaluated and the BLEU (bilingual evaluation understudy) scores are compared and found substantial improvements.</t>
  </si>
  <si>
    <t>10.23919/ICIF.2018.8455321</t>
  </si>
  <si>
    <t>convolution;feature extraction;feedforward neural nets;image classification;image fusion;learning (artificial intelligence);military computing;neural net architecture;object tracking;speech recognition;surveillance;space borne sensors;data fusion;algorithmic stove-piped systems;multiINT data;textual video content;deep learning models;multiple modalities;higher-level model;feature-level fusion;deep fusion approach;multimodal features;fused models;audio-visual speech classification;deep recurrent</t>
  </si>
  <si>
    <t>Rudikowa, L. and Denilchik, V. and Savenkov, I. and Nenko, A. and Sobolevsky, S.</t>
  </si>
  <si>
    <t>858</t>
  </si>
  <si>
    <t>The population mobility, related to long-term and short-term migrations, happens on an increasing pace, affecting various fields of activity in a single country and the world community as a whole. Large amounts of diverse migration-related data are recorded by different entities all over the world, making it important to develop and implement a system for storing and analyzing such data. The proposed article describes the subject area associated with socio-economic displacements of people, the key features of internal and external migrations are noted. Based on that, the general architecture of the universal system of data storage and processing is proposed leveraging the client-server architecture. A fragment of the data model, associated with the accumulation of data from external sources, is provided. General approaches for algorithms and data structure usage are proposed. The system architecture is scalable, both vertically and horizontally. The proposed system organizes the process of searching for data and filling the database from third-party sources. A module for collecting and converting information from third-party Internet sources and sending them to the database is developed. The features of the client application, providing a convenient visual interface for analyzing data in the form of diagrams, graphs, maps, etc. are specified. The system is intended to instrument various users interested in analyzing economic and social transfers, for example, touristic sector organizations wishing to obtain statistics for a certain timeframe, airlines planning flight logistics, as well as for state authorities analyzing the migration flows to develop appropriate regulations. © Springer Nature Switzerland AG 2018.</t>
  </si>
  <si>
    <t>10.1007/978-3-030-02843-5_21</t>
  </si>
  <si>
    <t>https://www.scopus.com/inward/record.uri?eid=2-s2.0-85057122489&amp;doi=10.1007%2f978-3-030-02843-5_21&amp;partnerID=40&amp;md5=424588bbc171bd211dc5d254bc41414c</t>
  </si>
  <si>
    <t>Yanka Kupala State University of Grodno, Grodno, Belarus; Saint-Petersburg National Research University of Information Technology, Mechanics and Optics (ITMO), St. Petersburg, Russian Federation; New York University, New York City, United States</t>
  </si>
  <si>
    <t>Analysis subsystem;  Boyer-Moore algorithm;  Client-server;  Data model;  General architecture;  OLTP-system;  Socio-economic migration</t>
  </si>
  <si>
    <t>Client server computer systems;  Computer architecture;  Data handling;  Data structures;  Digital storage, Analysis subsystem;  Boyer-Moore algorithms;  Client server;  General architectures;  OLTP-system;  Socio-economics, Search engines</t>
  </si>
  <si>
    <t>M. {Hornacek} and D. {Schall} and P. {Glira} and S. {Geiger} and A. {Egger} and A. {Filip} and C. {Windisch} and M. {Liepe}</t>
  </si>
  <si>
    <t>Operators of pipeline infrastructure buried underground are in many countries required to ensure that depth of cover-a measure of the quantity of soil covering a pipeline-lie within prescribed bounds. Traditionally, monitoring depth of cover at scale has been carried out qualitatively by means of visual inspection. We proceed instead to rely on airborne remote sensing techniques to obtain densely sampled ground surface point measurements from the pipeline's right of way, from which we determine depth of cover using automated algorithms. Proceeding in our manner presents a reproducible, quantitative approach to monitoring depth of cover, yet the demands thus made by the scale of real-world pipeline monitoring scenarios on compute and storage resources can be substantial. We show that the scalability afforded by the cloud can be leveraged to address such scenarios, distributing the algorithms we employ to take advantage of multiple compute nodes and exploiting elastic storage. While the use case underlying this paper is monitoring depth of cover, our proposed architecture can be applied more broadly to a wide variety of geospatial analytics tasks carried out 'in the large', including change detection, semantic classification or segmentation, or computation of vegetation indices.</t>
  </si>
  <si>
    <t>10.1109/IC2E.2018.00049</t>
  </si>
  <si>
    <t>feature extraction;geographic information systems;geophysical image processing;geophysical techniques;image classification;image matching;image segmentation;inspection;pipelines;remote sensing;soil;buried pipeline infrastructure;densely sampled ground surface point measurements;real-world pipeline monitoring scenarios;soil quantity;visual inspection;automated algorithms;Pipelines;Geospatial analysis;Cloud computing;Task analysis;Monitoring;Servers;Inspection;cloud computing;geospatial analytics;</t>
  </si>
  <si>
    <t>Essendorfer, B. and Hoffmann, A. and Sander, J. and Kuwertz, A.</t>
  </si>
  <si>
    <t>10802</t>
  </si>
  <si>
    <t>Globalization has created complex economic and sociological dependencies. The nature of conflicts has changed and nations are confronted with a vast number of new threat scenarios. Information superiority is a question of being able to get the right information at the right time. Technology allows to disseminate information in near real-Time and enables both aggressors and defenders to act remotely and network over time and space. Technologies in the areas of sensors and platforms as well as network technology and storage capability have evolved to a level where mass data can be easily shared and disseminated. To benefit fully from these new capabilities, there is a need for systems and services that can interact with each other in a well-defined interoperable way. On an organizational level it is necessary to define common processes to coordinate actors, their activities, the assets available and the data and information created. Security restrictions, (intellectual) property rights as well as data privacy regulations need to be fulfilled. The Coalition Shared Data (CSD) concept supports operational processes as defined by NATO within Joint ISR (Intelligence, Surveillance and Reconnaissance) and the Intelligence Cycle by defining standardized interfaces, data models, services and workflows. To support information provision additionally, techniques of data and information extraction, fusion and visual analysis can be added at the system level. Other available sources can be connected through the usage of semantic world models. To ensure data integrity multilevel security measures need to be combined with the existing concept. The publication introduces the operational processes defined within NATO doctrines and process descriptions and maps the CSD concept to it. It describes the new Edition of STANAG (NATO Standardization Agreement) 4559 Edition 4 that implements the CSD concept and connects it to operational processes. Based on this it introduces a system architecture for ISR Analytics. © 2018 SPIE.</t>
  </si>
  <si>
    <t>10.1117/12.2501861</t>
  </si>
  <si>
    <t>https://www.scopus.com/inward/record.uri?eid=2-s2.0-85057393750&amp;doi=10.1117%2f12.2501861&amp;partnerID=40&amp;md5=122022a6b7cbf0c3ef07c8066beb78f5</t>
  </si>
  <si>
    <t>Fraunhofer Institute of Optronics, System Technologies and Image Exploitation IOSB, Fraunhofer Str. 1, Karlsruhe, 76131, Germany</t>
  </si>
  <si>
    <t>Coalition Shared Data;  Information management;  Interoperability;  ISR Analytics;  Joint ISR;  STANAG 4559;  System architecture;  Visual analytics</t>
  </si>
  <si>
    <t>Computer architecture;  Data mining;  Data privacy;  Digital storage;  Information dissemination;  Interoperability;  Monitoring;  Network architecture;  Semantics;  Terrorism, ISR Analytics;  Shared data;  STANAG 4559;  System architectures;  Visual analytics, Information management</t>
  </si>
  <si>
    <t>C. {Costa} and A. {Charalampous} and A. {Konstantinidis} and D. {Zeinalipour-Yazti} and M. F. {Mokbel}</t>
  </si>
  <si>
    <t>In this demonstration paper, we present the TBD-DP operator, which relies on existing Machine Learning (ML) algorithms to abstract Telco Big Data (TBD) into compact models that can be stored and queried when necessary. Our proposed TBD-DP operator has the following two conceptual phases: (i) in an offline phase, it utilizes a LSTM-based hierarchical ML algorithm to learn a tree of models (coined TBD-DP tree) over time and space; (ii) in an online phase, it uses the TBD-DP tree to recover data within a certain accuracy. Our framework also includes visual and declarative interfaces for a variety of telco-specific data exploration tasks. We demonstrate the efficiency of the proposed operator using SPATE, which is a novel TBD visual analytic architecture we have developed. Our demo will enable attendees to interactively explore synthetic antenna signal traces, we will provide, in both visual and SQL mode. In both cases, the performance of the propositions will be quantitatively conveyed to the attendees through dedicated dashboards.</t>
  </si>
  <si>
    <t>Big Data;data visualisation;learning (artificial intelligence);SQL;LSTM-based hierarchical ML algorithm;TBD-DP tree;online phase;visual interfaces;declarative interfaces;telco-specific data exploration tasks;TBD visual analytic architecture;Telco Big Data visual analytics;demonstration paper;TBD-DP operator;data postdiction;ML-algorithms;machine learning algorithms;SPATE;SQL mode;Data models;Machine learning algorithms;Big Data;Visual analytics;Computer architecture;Conferences;big data;data red</t>
  </si>
  <si>
    <t>Kalamaras, I. and Kaklanis, N. and Votis, K. and Tzovaras, D.</t>
  </si>
  <si>
    <t>IFIP Advances in Information and Communication Technology</t>
  </si>
  <si>
    <t>520</t>
  </si>
  <si>
    <t>The technological advances in the Internet-of-Things (IoT) have led to the generation of large amounts of data and the production of a large number of IoT platforms for their management. The abundance of raw data necessitates the use of data analytics in order to extract useful patterns for decision making. Current architectures for big data analytics in the IoT domain address the large volume and velocity of the produced data. However, they do not address the semantic heterogeneity in the data models used by diverse IoT platforms, which emerges when large-scale deployments, spanning across multiple deployment sites, are considered. This paper proposes an architecture for big data analytics in the context of large-scale IoT systems consisting of multiple IoT platforms. A Semantic Interoperability Layer (SIL) handles the inter-operability among the data models of the individual platforms, using semantic mappings between them and a unified ontology. Data queries to the SIL and result collection is handled by a cloud-based data management layer, namely the Data Lake, along with storage of metadata needed by data analytics methods. Based on this infrastructure, web-based data analytics and visual analytics methods are used to analyze the collected data, while being agnostic of platform-specific details. The proposed architecture is developed in the context of healthcare provision for older people, although it can be applied to any IoT domain. © IFIP International Federation for Information Processing 2018 Published by Springer International Publishing AG 2018. All Rights Reserved.</t>
  </si>
  <si>
    <t>10.1007/978-3-319-92016-0_2</t>
  </si>
  <si>
    <t>https://www.scopus.com/inward/record.uri?eid=2-s2.0-85067818232&amp;doi=10.1007%2f978-3-319-92016-0_2&amp;partnerID=40&amp;md5=9915e73ecbf09b757b3a62d9fbdd5b27</t>
  </si>
  <si>
    <t>Information Technologies Institute, Centre for Research and Technology Hellas, Thessaloniki, Greece</t>
  </si>
  <si>
    <t>Bigageing data analytics;  Healthy;  Internet-of-Things;  Semantic interoperability</t>
  </si>
  <si>
    <t>Advanced Analytics;  Artificial intelligence;  Behavioral research;  Big data;  Data Analytics;  Decision making;  Digital storage;  Information management;  Interoperability;  Semantics, Healthy;  Internet of thing (IOT);  Large amounts of data;  Large-scale deployment;  Proposed architectures;  Semantic heterogeneity;  Semantic interoperability;  Technological advances, Internet of things</t>
  </si>
  <si>
    <t>Springer New York LLC</t>
  </si>
  <si>
    <t>S. {George} and X. {Li} and M. J. {Liao} and K. {Ma} and S. {Srinivasa} and K. {Mohan} and A. {Aziz} and J. {Sampson} and S. K. {Gupta} and V. {Narayanan}</t>
  </si>
  <si>
    <t>IEEE Transactions on Very Large Scale Integration (VLSI) Systems</t>
  </si>
  <si>
    <t>In this paper, we propose a novel memory architecture with the capability of single-cycle row-wise/column-wise accesses. Such an architecture is highly suitable for workloads featuring spatial locality in multiple dimensions, which is a characteristic of many matrix and array operations. We describe in detail the circuit design techniques enabling the proposed architectures, as well as the viability of emerging memory technologies based on ferroelectric transistors (FEFETs) for our design. Compared to FEFET memory with standard 1-D access, we achieve 5% energy savings for the proposed memory featuring 2-D read and 93% energy savings for memory with 2-D read and write, for 32 bit column read and write. In addition, we get around 11% and 95% delay savings for 2-D read-enabled memory and 2-D read-write memory, respectively. The application analysis shows that 2-D read-enabled memory achieves around 86% average decrease in row-buffer transactions in $256\times 256$ size matrix operations without any array area increase. The 2-D read write memory offers 87% decrease in row-buffer transactions with 28.5% increase in array area compared to the 1-D FEFET memory.</t>
  </si>
  <si>
    <t>10.1109/TVLSI.2018.2801302</t>
  </si>
  <si>
    <t>energy conservation;ferroelectric storage;field effect transistor circuits;integrated circuit design;low-power electronics;random-access storage;symmetric 2-D-memory access;multidimensional data;memory architecture;single-cycle row-wise/column-wise accesses;spatial locality;array operations;circuit design techniques;memory technologies;ferroelectric transistors;1-D access;read-enabled memory;row-buffer transactions;2-D read write memory;1-D FEFET memory;energy savings;matrix operations;delay sav</t>
  </si>
  <si>
    <t>Zoican, S. and Vochin, M. and Zoican, R. and Galaţchi, D.</t>
  </si>
  <si>
    <t>2018 12th International Conference on Communications, COMM 2018 - Proceedings</t>
  </si>
  <si>
    <t>An emotion detection system based on Blackfin microcomputer architecture and Visual Analytics Tools (VAT) is described. Such systems may be used in Internet of Things. The emotion detection algorithm use an anthropomorphic model of human face to determine optimum searching area for eyes and mouth that are modeled by ellipses with variable axis depend on the mood of the human subject. The ellipses are found using a modified Hough circle transform algorithm which minimizes the computational effort. The whole emotion detection algorithm is implemented using the VAT library functions and emotion detection is achieved in real time. © 2018 IEEE.</t>
  </si>
  <si>
    <t>10.1109/ICComm.2018.8430121</t>
  </si>
  <si>
    <t>https://www.scopus.com/inward/record.uri?eid=2-s2.0-85052519072&amp;doi=10.1109%2fICComm.2018.8430121&amp;partnerID=40&amp;md5=2692c2f429e1a82584606b0261948e63</t>
  </si>
  <si>
    <t>University POLITEHNICA of Bucharest, Romania</t>
  </si>
  <si>
    <t>ellipse detection;  emotion detection;  Internet of Things;  real time</t>
  </si>
  <si>
    <t>Geometry;  Microcomputers;  Signal detection;  Visualization, Anthropomorphic models;  Computational effort;  Ellipse detection;  Emotion detection;  Library functions;  Real time;  Transform algorithm;  Visual analytics, Internet of things</t>
  </si>
  <si>
    <t>B. {Sekar} and J. {Lamy} and N. {Muro} and A. U. {Pinedo} and B. {Seroussi} and N. {Larburu} and G. {Guézennec} and J. {Bouaud} and F. G. {Masero} and M. {Arrúe} and H. {Wang}</t>
  </si>
  <si>
    <t>Breast cancer is the most common type of cancer in women worldwide, with incidence rate being second highest to other types of cancer. In the current clinical setting, multidisciplinary breast units are introduced to improve the quality of the therapeutic decision based on the best evidence-based practices. DESIREE project aims to provide a web-based software ecosystem for personalized, collaborative and multidisciplinary management of primary breast cancer by specialized breast units, from diagnosis to therapy and follow-ups. In order to provide a multi-model decision support to clinicians in present clinical settings, the project develops and integrates three modalities of decision support, namely guideline-based decision support system (DSS), experience-based DSS and case-based DSS. Visual analytics GUI are developed to properly adapt the results of the DSSs and graphically represent them to the clinician in a user-friendly manner. DESIREE information management system (DESIMS), serves as the interface between the user and DSSs for entering patient data and viewing the results in the visual analytics GUI. In this paper, we present the overall architecture, workflow and integration of the three DSSs in the DESIREE platform.</t>
  </si>
  <si>
    <t>cancer;data visualisation;decision support systems;graphical user interfaces;health care;medical information systems;patient diagnosis;patient treatment;tumours;intelligent clinical decision support systems;patient-centered healthcare;breast cancer oncology;multidisciplinary breast units;therapeutic decision;evidence-based practices;DESIREE project;web-based software ecosystem;personalized management;collaborative management;multidisciplinary management;multimodel decision support;clinical setti</t>
  </si>
  <si>
    <t>Gonzalez-Torres, A. and Navas-Su, J. and Hernandez-Vasquez, M. and Solano-Cordero, J. and Hernandez-Castro, F.</t>
  </si>
  <si>
    <t>Proceedings - 3rd International Conference on Information Systems and Computer Science, INCISCOS 2018</t>
  </si>
  <si>
    <t>2018-December</t>
  </si>
  <si>
    <t>The analysis of software systems, their evolution and visualization are dynamic research areas that have produced several promising methods. However, the use of these approaches has not been widely incorporated into practice because of the limited number of full featured open source and commercial tools available, and the absence of training for students and practitioners on their use. This research proposes the design of an architecture according to the results of previous research and the requirements of programmers and project managers of three companies that are sponsoring the project: a large international bank and two software development companies. The design of the architecture takes into account the need for an extensible and scalable architecture to incorporate new and existing methods to retrieve source code from different versioning systems, to carry out the advanced analysis of programs written in different languages, to perform the calculation of software metrics and to make visible the results of the analysis by means of visual representations, incorporated as Eclipse and Visual Studio extensions. The main contribution of this research is the design of an architecture to support the development of a architecture for evolutionary visual software analytics. The results obtained, so far, in the implementation of the architecture and the tests carried out are satisfactory, although, its validation with the partnering companies has not been carried out, yet. © 2018 IEEE.</t>
  </si>
  <si>
    <t>https://www.scopus.com/inward/record.uri?eid=2-s2.0-85063206332&amp;doi=10.1109%2fINCISCOS.2018.00046&amp;partnerID=40&amp;md5=10be99c33669610c965fc4eb7b5bca0f</t>
  </si>
  <si>
    <t>Dept. of Computer Engineering, Costa Rica Institute of Technology, Cartago, Costa Rica, Costa Rica; Faculty of Engineering, ULACIT, San Jose, Costa Rica, Costa Rica; School of Computing, Costa Rica Institute of Technology, Cartago, Costa Rica, Costa Rica; School of Engineering Design, Costa Rica Institute of Technology, Cartago, Costa Rica, Costa Rica</t>
  </si>
  <si>
    <t>Metalanguage;  Metrics;  Repository mining;  Software visualization;  Source code analysis</t>
  </si>
  <si>
    <t>Information systems;  Information use;  Open source software;  Personnel training;  Visual languages;  Visualization, Metalanguage;  Metrics;  Repository mining;  Software visualization;  Source code analysis, Software design</t>
  </si>
  <si>
    <t>Proposta relevante.</t>
  </si>
  <si>
    <t>Pezanowski, Scott and MacEachren, Alan M. and Savelyev, Alexander andRobinson, Anthony C.</t>
  </si>
  <si>
    <t>CARTOGRAPHY AND GEOGRAPHIC INFORMATION SCIENCE</t>
  </si>
  <si>
    <t>SensePlace3 (SP3) is a geovisual analytics framework and web application
that supports overview+detail analysis of social media, focusing on
extracting meaningful information from the Twitterverse. SP3 leverages
social media related to crisis events. It differs from most existing
systems by enabling an analyst to obtain place-relevant information from
tweets that have implicit as well as explicit geography. Specifically, SP3 includes not just the ability to utilize the explicit geography of
geolocated tweets but also analyze implicit geography by recognizing and
geolocating references in both tweet text, which indicates locations
tweeted about, and in Twitter profiles, which indicates locations
affiliated with users. Key features of SP3 reported here include
flexible search and filtering capabilities to support information
foraging; an ingest, processing, and indexing pipeline that produces
near real-time access for big streaming data; and a novel strategy for
implementing a web-based multi-view visual interface with dynamic
linking of entities across views. The SP3 system architecture was
designed to support crisis management applications, but its design
flexibility makes it easily adaptable to other domains. We also report
on a user study that provided input to SP3 interface design and suggests
next steps for effective spatiotemporal analytics using social media
sources.</t>
  </si>
  <si>
    <t>Pezanowski, S (Reprint Author), Penn State Univ, Dept Geog, GeoVISTA Ctr, University Pk, PA 16802 USA.Pezanowski, Scott; MacEachren, Alan M.; Robinson, Anthony C., Penn State Univ, Dept Geog, GeoVISTA Ctr, University Pk, PA 16802 USA.Savelyev, Alexander, Texas State Univ, Dept Geog, San Marcos, TX USA.</t>
  </si>
  <si>
    <t>Social media analytics; geovisual analytics; big data; spatiotemporalanalysis; overview plus detail</t>
  </si>
  <si>
    <t>TAYLOR \&amp; FRANCIS INC</t>
  </si>
  <si>
    <t>10th International ICT Innovations Conference, ICT Innovations 2018</t>
  </si>
  <si>
    <t>940</t>
  </si>
  <si>
    <t>The proceedings contain 24 papers. The special focus in this conference is on ICT Innovations. The topics include: Sarcasm and Irony Detection in English Tweets; review of Automated Weed Control Approaches: An Environmental Impact Perspective; stories for Images-in-Sequence by Using Visual and Narrative Components; bioelectrical Impedance Technology in Sports Anthropometry: Segmental Analysis in Karate Athletes; initialization of Matrix Factorization Methods for University Course Recommendations Using SimRank Similarities; deep Learning the Protein Function in Protein Interaction Networks; getting Engaged: Assisted Play with a Humanoid Robot Kaspar for Children with Severe Autism; evaluation of Multiple Approaches for Visual Question Reasoning; explorations into Deep Neural Models for Emotion Recognition; standardization and Quality Assurance in Life-Science Research - Crucially Needed or Unnecessary and Annoying Regulation?; medical Real-Time Data Analytics System Design Aspects, Reference Architecture and Evaluation; character Traits in Online Education: Case Study; Amplitude Rescaling Influence on QRS Detection; Novel Data Processing Approach for Deriving Blood Pressure from ECG Only; performances of Fast Algorithms for Random Codes Based on Quasigroups for Transmission of Audio Files in Gaussian Channel; foresight as a Tool for Increasing Creativity in the Age of Technology-Enhanced Learning; electrophysiological and Psychological Parameters of Learning in Medical Students with High Trait Anxiety; group Decision Making for Selection of Supplier Under Public Procurement; emotion-Aware Teaching Robot: Learning to Adjust to User’s Emotional State; the Application of an Air Pollution Measuring System Built for Home Living; framework for Human Activity Recognition on Smartphones and Smartwatches; parallel Decoding of Turbo Codes.</t>
  </si>
  <si>
    <t>https://www.scopus.com/inward/record.uri?eid=2-s2.0-85053871440&amp;partnerID=40&amp;md5=cc2917d713c77353deb7019a08e4d722</t>
  </si>
  <si>
    <t>14th IFIP WG 12.5 International Conference on Artificial Intelligence Applications and Innovations, AIAI 2018</t>
  </si>
  <si>
    <t>The proceedings contain 54 papers. The special focus in this conference is on Artificial Intelligence Applications and Innovations. The topics include: On edge cloud architecture and joint physical virtual resource orchestration for sdn/nfv; use cases for 5g networks using small cells; enhancing network management via nfv, mec, cloud computing and cognitive features: The “5g essence” modern architectural approach; e-health services in the context of iot: The case of the vicinity project; are 5g networks and the neutral host model the solution to the shrinking telecom market; an experimental assessment of channel selection in cognitive radio networks; space/time traffic fluctuations in a cellular network: Measurements’ analysis and potential applications; detecting question intention using a k-nearest neighbor based approach; incremental learning for large scale classification systems; argumentative discourse concepts as revealed by traversing a graph; query disambiguation based on clustering techniques; automatic selection of parallel data for machine translation; the biomolecular computation paradigm: A survey in massive biological computation; how much different are two words with different shortest periods; non-coding rna sequences identification and classification using a multi-class and multi-label ensemble technique; a multi-metric algorithm for hierarchical clustering of same-length protein sequences; towards string sanitization; efficient recognition of abelian palindromic factors and associated results; recommender systems for iot enabled m-health applications; a smart-home iot infrastructure for the support of independent living of older adults; a generic approach for capturing reliability in medical cyber-physical systems; advancing quantified-self applications utilizing visual data analytics and the internet of things.</t>
  </si>
  <si>
    <t>https://www.scopus.com/inward/record.uri?eid=2-s2.0-85067786534&amp;partnerID=40&amp;md5=38a71c9e1ab56806d1fbfacc88956b0d</t>
  </si>
  <si>
    <t>17th International Conference on Intelligent Systems Design and Applications, ISDA 2017</t>
  </si>
  <si>
    <t>736</t>
  </si>
  <si>
    <t>The proceedings contain 100 papers. The special focus in this conference is on . The topics include: A Study of the Privacy Attitudes of the Users of the Social Network(ing) Sites and Their Expectations from the Law in India; CRF+LG: A Hybrid Approach for the Portuguese Named Entity Recognition; a Secure and Efficient Temporal Features Based Framework for Cloud Using MapReduce; a Comparison of Machine Learning Methods to Identify Broken Bar Failures in Induction Motors Using Statistical Moments; canonical Correlation-Based Feature Fusion Approach for Scene Classification; a Mixed-Integer Linear Programming Model and a Simulated Annealing Algorithm for the Long-Term Preventive Maintenance Scheduling Problem; interval Valued Feature Selection for Classification of Logo Images; an Hierarchical Framework for Classroom Events Classification; hand Gesture Recognition System Based on Local Binary Pattern Approach for Mobile Devices; an Efficient Real-Time Approach for Detection of Parkinson’s Disease; UML2ADA for Early Verification of Concurrency Inside the UML2.0 Atomic Components; dual Image Encryption Technique: Using Logistic Map and Noise; a Memetic Algorithm for the Network Construction Problem with Due Dates; incremental Real Time Support Vector Machines; content-Based Classification Approach for Video-Spam Identification; Kinematic Analysis and Simulation of a 6 DOF Robot in a Web-Based Platform Using CAD File Import; Large Scale Deep Network Architecture of CNN for Unconstraint Visual Activity Analytics; an Automated Support Tool to Compute State Redundancy Semantic Metric; computing Theory Prime Implicates in Modal Logic; fault Tolerance in Real-Time Systems: A Review; gauss-Newton Representation Based Algorithm for Magnetic Resonance Brain Image Classification; blind Write Protocol.</t>
  </si>
  <si>
    <t>https://www.scopus.com/inward/record.uri?eid=2-s2.0-85044445860&amp;partnerID=40&amp;md5=f5d6ada2c4f6d1530d7d39bac5fa3204</t>
  </si>
  <si>
    <t>23rd International Conference on Conceptual Structures, ICCS 2018</t>
  </si>
  <si>
    <t>10872 LNAI</t>
  </si>
  <si>
    <t>The proceedings contain 16 papers. The special focus in this conference is on Conceptual Structures. The topics include: A Visual Analytics Technique for Exploring Gene Expression in the Developing Mouse Embryo; exploring Heterogeneous Sequential Data on River Networks with Relational Concept Analysis; conceptual Graphs Based Modeling of Semi-structured Data; using Conceptual Structures in Enterprise Architecture to Develop a New Way of Thinking and Working for Organisations; Visualizing Conceptual Structures Using FCA Tools Bundle; node-Link Diagrams as Lenses for Organizational Knowledge Sharing on a Social Business Platform; using Analogical Complexes to Improve Human Reasoning and Decision Making in Electronic Health Record Systems; an Efficient Approximation of Concept Stability Using Low-Discrepancy Sampling; lifted Most Probable Explanation; lifted Dynamic Junction Tree Algorithm; defining Argumentation Attacks in Practice: An Experiment in Food Packaging Consumer Expectations; empirically Evaluating the Similarity Model of Geist, Lengnink and Wille; Combining and Contrasting Formal Concept Analysis and APOS Theory; musical Descriptions Based on Formal Concept Analysis and Mathematical Morphology.</t>
  </si>
  <si>
    <t>https://www.scopus.com/inward/record.uri?eid=2-s2.0-85048588045&amp;partnerID=40&amp;md5=9070c614bcb62d87e6da7ebafbd3b14b</t>
  </si>
  <si>
    <t>4th International Conference on Internet Science, INSCI 2017 co-located with IFIN, DATA ECONOMY, DSI, and CONVERSATIONS 2017</t>
  </si>
  <si>
    <t>10750 LNCS</t>
  </si>
  <si>
    <t>The proceedings contain 18 papers. The special focus in this conference is on. The topics include: The Case for Collaborative Policy Experimentation Using Advanced Geospatial Data Analytics and Visualisation; an Engagement-Related Behaviour Change Approach for SavingFood in Greece; developing a Social Innovation Methodology in the Web 2.0 Era; code Hunting Games: A Mixed Reality Multiplayer Treasure Hunt Through a Conversational Interface; politician – An Imitation Game; Towards Open Domain Chatbots—A GRU Architecture for Data Driven Conversations; creating Dialogues Using Argumentation and Social Practices; an Overview of Open-Source Chatbots Social Skills; technology Adoption and Social Innovation: Assessing an Online Financial Awareness Platform; aalto Observatory on Digital Valuation Systems: A Position Paper; a Novel Lexicon-Based Approach in Determining Sentiment in Financial Data Using Learning Automata; a Hybrid Recommendation System Based on Density-Based Clustering; computing Platform for Virtual Economic Activities Index; data Based Stock Portfolio Construction Using Computational Intelligence; yourDataStories: Transparency and Corruption Fighting Through Data Interlinking and Visual Exploration; the Maker Movement and the Disruption of the Producer-Consumer Relation.</t>
  </si>
  <si>
    <t>https://www.scopus.com/inward/record.uri?eid=2-s2.0-85044442665&amp;partnerID=40&amp;md5=4cad6ed8ebfc8e32add93c9052e13779</t>
  </si>
  <si>
    <t>7th International Congress on Big Data, BigData 2018 Held as Part of the Services Conference Federation, SCF 2018</t>
  </si>
  <si>
    <t>10968 LNCS</t>
  </si>
  <si>
    <t>The proceedings contain 32 papers. The special focus in this conference is on Big Data. The topics include: Tracking happiness of different US cities from tweets; An innovative lambda-architecture-based data warehouse maintenance framework for effective and efficient near-real-time OLAP over big data; the application of machine learning algorithm applied to 3Hs risk assessment; Development of big data multi-VM platform for rapid prototyping of distributed deep learning; developing cost-effective data rescue schemes to tackle disk failures in data centers; on scalability of distributed machine learning with big data on Apache spark; development of a big data platform for analysis of road driving environment using vehicle sensing data and public data; big data framework for finding patterns in multi-market trading data; who’s next: Evaluating attrition with machine learning algorithms and survival analysis; inter-category distribution enhanced feature extraction for efficient text classification; volkswagen’s diesel emission scandal: Analysis of facebook engagement and financial outcomes; leadsRobot: A sales leads generation robot based on big data analytics; Research on the high and new technology development potential of China city clusters based on China’s new OTC market; analysis of activity population and mobility impacts of a new shopping mall using mobile phone bigdata; activity-based traveler analyzer using mobile and socioeconomic bigdata: case study of Seoul in Korea; design and application of a visual system for the supply chain of thermal coal based on big data; big data analytics on Twitter: A systematic review of applications and methods; k-mer counting for genomic big data.</t>
  </si>
  <si>
    <t>https://www.scopus.com/inward/record.uri?eid=2-s2.0-85049376324&amp;partnerID=40&amp;md5=96069985a4a553c0e27654cb1623c014</t>
  </si>
  <si>
    <t>8th International Symposium on Business Modeling and Software Design, BMSD 2018</t>
  </si>
  <si>
    <t>319</t>
  </si>
  <si>
    <t>The proceedings contain 35 papers. The special focus in this conference is on Business Modeling and Software Design. The topics include: An Information Security Architecture for Smart Cities; three Categories of Context-Aware Systems; increasing the Visibility of Requirements Based on Combined Variability Management; situational Method Engineering for Constructing Internet of Things Development Methods; towards Blockchain Support for Business Processes; uncover and Assess Rule Adherence Based on Decisions; towards the Component-Based Approach for Evaluating Process Diagram Complexity; Differences Between BPM and ACM Models for Process Execution; general Architectural Framework for Business Visual Analytics; reconciling the Academic and Enterprise Perspectives of Design Thinking; a Causal Explanatory Model of Bayesian-belief Networks for Analysing the Risks of Opening Data; presence Patterns and Privacy Analysis; digitization Driven Design – A Guideline to Initialize Digital Business Model Creation; exploring Barriers in Current Inter-enterprise Collaborations: A Survey and Thematic Analysis; Smart Factory Modelling for SME: Modelling the Textile Factory of the Future; Configuring Supply Chain Business Processes Using the SCOR Reference Model; Strategy-IT Alignment: Assuring Alignment Using a Relation Algebra Method; an Ontology-Based Expert System to Detect Service Level Agreement Violations; multi-sided Platforms for the Internet of Things; towards Context-Aware Vehicle Navigation in Urban Environments: Modeling Challenges; from Strategy to Process Improvement Portfolios and Value Realization: A Digital Approach to the Discipline of Business Process Management; design Options of Store-Oriented Software Ecosystems: An Investigation of Business Decisions; business Process Variability and Public Values; composite Public Values and Software Specifications; monitoring the Software Development Process with Process Mining.</t>
  </si>
  <si>
    <t>https://www.scopus.com/inward/record.uri?eid=2-s2.0-85049697782&amp;partnerID=40&amp;md5=214abbc1126eb67bf0afdf26afbc2964</t>
  </si>
  <si>
    <t>Lifetime Achievement Award in Digital Art</t>
  </si>
  <si>
    <t>10.1145/3225151.3232526</t>
  </si>
  <si>
    <t>http://doi.acm.org/10.1145/3225151.3232526</t>
  </si>
  <si>
    <t>Proceeding - 2018 20th IEEE International Conference on Business Informatics, CBI 2018</t>
  </si>
  <si>
    <t>The proceedings contain 48 papers. The topics discussed include: enterprise architecture practices to achieve business value; a viewpoint for representing costs in enterprise architecture; towards more expressive problem structuring: a theoretical conceptualization of 'problem' in the context of enterprise modeling; do researchers investigate what practitioners deem relevant? gaps between research and practice in the field of information systems backsourcing; a model for assessing COBIT 5 and ISO 27001 simultaneously; exploring users' perception of collaborative explanation styles; group decision making and group recommendations; adaption rule for simultaneous use of smart urban objects from a fairness perspective; managing regulatory system with megamodelling; towards a visual modeling approach to manage the impact of digital transformation on information systems; maturity model architect: a tool for maturity assessment support; a catalogue of reusable security concerns: focus on privacy threats; towards conceptual enhancements of the business model canvas: the case of health information technology; new digital services for manufacturing industry using analytics: the case of blast furnace thermal regulation; and capturing investor sentiment: advancing predictability in finance with computer science approaches.</t>
  </si>
  <si>
    <t>https://www.scopus.com/inward/record.uri?eid=2-s2.0-85054081269&amp;partnerID=40&amp;md5=c1c43d1e42f13864d9293a4a046e480a</t>
  </si>
  <si>
    <t>https://www.scopus.com/inward/record.uri?eid=2-s2.0-85054055437&amp;partnerID=40&amp;md5=5868da001d8605572ba0debf61447c06</t>
  </si>
  <si>
    <t>Proceedings - 2017 IEEE International Conference on Cloud Computing in Emerging Markets, CCEM 2017</t>
  </si>
  <si>
    <t>The proceedings contain 18 papers. The topics discussed include: user behaviour anomaly detection in multidimensional data; cloud based big data platform for image analytics; cognitive model for smarter dispatch system/elevator; experimental exploration of support vector machine for cancer cell classification; cloud-based framework for cancelable biometric system; insider threat detection with face recognition and KNN user classification; a dynamic and energy efficient greedy scheduling algorithm for cloud data centers; a robotic cloud advisory service; cloud-based system for supervised classification of plant diseases using convolutional neural networks; a network aware energy efficient offloading algorithm for mobile cloud computing over 5g network; interoperability based resource management in cloud computing by adaptive dimensional search; predictive visual analysis of twitter big data originated from cloud using machine learning algorithms; SCAuth: selective cloud user authorization for ciphertext-policy attribute-based access control; CANTAV: a cloud centric framework for navigation and control of autonomous road vehicles; application migration architecture for cross clouds analysis on the strategies methods and frameworks; and a model for hybrid cloud integration: with a case study for IT service management (ITSM).</t>
  </si>
  <si>
    <t>https://www.scopus.com/inward/record.uri?eid=2-s2.0-85050212073&amp;partnerID=40&amp;md5=b8a3c68bc6c1f75662b65311be796a84</t>
  </si>
  <si>
    <t>Proceedings of 2017 International Conference of Cloud Computing Technologies and Applications, CloudTech 2017</t>
  </si>
  <si>
    <t>The proceedings contain 49 papers. The topics discussed include: cloud computing: overview and risk identification based on classification by type; a self-adaptive very fast simulated annealing based on hidden Markov model; performance prediction using support vector machine for the configuration of optimization algorithms; pairing free and implicit certificate based signcryption scheme with proxy re-encryption for secure cloud data storage; protecting medical images in cloud using visual cryptography scheme; a machine learning approach for sentiment analysis in the standard or dialectal Arabic Facebook comments; on automated cloud bursting and hybrid cloud setups using Apache Mesos; an intelligent scheduling algorithm for energy efficiency in cloud environment based on artificial bee colony; survey: risk assessment models for cloud computing: evaluation criteria; load balancing between nodes in a volunteer cloud computing by taking into consideration the number of cloud services replicas; a parallel semantic sentiment analysis; temporary materialized views in cloud data warehouses through a web service; cloud architecture for digital phenotyping and automation; machine learning applications in supply chains an emphasis on neural network applications; energy-efficient on caching in named data networking: a survey; a framework for big data analytics in secure network of video surveillance systems based on images indexation; and smart pattern authentication system for cloud consumers.</t>
  </si>
  <si>
    <t>https://www.scopus.com/inward/record.uri?eid=2-s2.0-85047078738&amp;partnerID=40&amp;md5=f9a17f20deeb081a1d29e680dd9b4ea6</t>
  </si>
  <si>
    <t>10652</t>
  </si>
  <si>
    <t>The proceedings contain 26 papers. The topics discussed include: demonstration of provably secure quantum key distribution; software-defined quantum network switching; automating intra-links and node analysis; resilient detection of multiple targets using a distributed algorithm with limited information sharing; integrating ground surveillance with aerial surveillance for enhanced unmanned aerial system detection; collaborative unmanned aerial systems for effective and efficient airborne surveillance; large-scale parallel simulations of distributed detection algorithms for collaborative autonomous sensor networks; and reconfigurable visual computing architecture for extreme-scale visual analytics.</t>
  </si>
  <si>
    <t>https://www.scopus.com/inward/record.uri?eid=2-s2.0-85049218947&amp;partnerID=40&amp;md5=3fa566692ad6cd794f1d55555b6436df</t>
  </si>
  <si>
    <t>Turn of the Carousel - What Does Edge Computing Change for Distributed Applications?</t>
  </si>
  <si>
    <t>Venugopal, Srikumar and Gazzetti, Michele and Gkoufas, Yiannis and Katrinis, Kostas</t>
  </si>
  <si>
    <t>Over the years, developments such as cloud computing, Internet of Things, and now edge and fog computing, have probably caused paradigm fatigue among practitioners. The question arises whether adopting a specific paradigm has a fundamental effect on the development and deployment of applications. This talk will examine this question in the context of edge computing, through the lens of developing and deploying an visual inference application.</t>
  </si>
  <si>
    <t>10.1145/3231104.3231114</t>
  </si>
  <si>
    <t>http://doi.acm.org/10.1145/3231104.3231114</t>
  </si>
  <si>
    <t>edge computing, video analytics</t>
  </si>
  <si>
    <t>234Compositor: A flexible parallel image compositing framework formassively parallel visualization environments</t>
  </si>
  <si>
    <t>Nonaka, Jorji and Ono, Kenji and Fujita, Masahiro</t>
  </si>
  <si>
    <t>FUTURE GENERATION COMPUTER SYSTEMS-THE INTERNATIONAL JOURNAL OF ESCIENCE</t>
  </si>
  <si>
    <t>Leading-edge HPC systems have already been generating a vast amount of
time-varying complex data sets, and future-generation HPC systems are
expected to produce much higher amounts of such data, thus making their
visualization and analysis a much more challenging task. In such
scenario, the In situ visualization approach, where the same HPC system
is used for both numerical simulation and visualization, is expected to
become more a necessity than an option. On massively parallel
environments, the Sort-last approach, which requires final image
compositing, has become the de facto standard for parallel rendering. In
this work, we present the 234Compositor, a scalable and flexible
parallel image compositor framework for massively parallel rendering
applications. It is composed of a single-stage power-of-two conversion
mechanism based on 234 Scheduling of 3-2 and 2-1 Eliminations, and a
final image gathering mechanism based on Data Padding and MPI Rank
Reordering for enabling the use of MPI_Gather collective operation. In
addition, the hybrid MPI/OpenMP parallelism can also be applied to take
advantage of current multi-node, multi ore architecture of modern HPC
systems. We confirmed the scalability of the proposed approach by
evaluating a Binary-Swap implementation of 234Compositor on the K
computer, a Japanese leading-edge supercomputer installed at RIKEN AICS.
We also evaluated an integration with HIVE (Heterogeneously Integrated
Visual-analytic Environment) in order to verify a real-world usage. From
the encouraging scalability results, we expect that this approach can
also be useful even on the next-generation HPC systems which may demand
higher level of parallelism. (C) 2017 Elsevier B.V. All rights reserved.</t>
  </si>
  <si>
    <t>Nonaka, J (Reprint Author), RIKEN Adv Inst Computat Sci, Kobe, Hyogo, Japan.Nonaka, Jorji; Ono, Kenji; Fujita, Masahiro, RIKEN Adv Inst Computat Sci, Kobe, Hyogo, Japan.Ono, Kenji, Kyushu Univ, RIIT, Fukuoka, Japan.Fujita, Masahiro, Light Transport Entertainment Inc, Tokyo, Japan.</t>
  </si>
  <si>
    <t>Data analytics and data mining; Large scale systems for scientificcomputing; Scalable computing</t>
  </si>
  <si>
    <t>Sofean, Mustafa and Aras, Hidir and Alrifai, Ahmad</t>
  </si>
  <si>
    <t>920</t>
  </si>
  <si>
    <t>The analysis of large volumes and complex scientific information such as
patents requires new methods and a flexible, highly interactive and
easy-to-use platform in order to enable a variety of applications
ranging from information search, semantic analysis to specific text- and
data mining tasks for information professionals in industry and
research. In this paper, we present a scalable patent analytics
framework built on top of a big-data architecture and a scientific
workflow system. The framework allows to seamlessly integrate essential
services for patent analysis employing natural language processing as
well as machine learning algorithms for deeply structuring and
semantically annotating patent texts for realizing complex scientific
workflows. In two case studies we will show how the framework can be
utilized for querying, annotating and analyzing large amounts of patent
data.</t>
  </si>
  <si>
    <t>10.1007/978-3-319-99972-2_17</t>
  </si>
  <si>
    <t>Sofean, M; Aras, H; Alrifai, A (Reprint Author), FIZ Karlsruhe, Hermann von Helmholtz Pl 1, D-76344 Eggenstein Leopoldshafen, Germany.Sofean, Mustafa; Aras, Hidir; Alrifai, Ahmad, FIZ Karlsruhe, Hermann von Helmholtz Pl 1, D-76344 Eggenstein Leopoldshafen, Germany.</t>
  </si>
  <si>
    <t>Patent analysis; Text- and data mining; Big data analytics; Visualworkflow systems</t>
  </si>
  <si>
    <t>Integrating Coalition Shared Data in a System Architecture for HighLevel Information Management</t>
  </si>
  <si>
    <t>Globalization has created complex economic and sociological
dependencies. The nature of conflicts has changed and nations are
confronted with a vast number of new threat scenarios. Information
superiority is a question of being able to get the right information at
the right time. Technology allows to disseminate information in near
real-time and enables both aggressors and defenders to act remotely and
network over time and space. Technologies in the areas of sensors and
platforms as well as network technology and storage capability have
evolved to a level where mass data can be easily shared and
disseminated. To benefit fully from these new capabilities, there is a
need for systems and services that can interact with each other in a
well-defined interoperable way. On an organizational level it is
necessary to define common processes to coordinate actors, their
activities, the assets available and the data and information created.
Security restrictions, (intellectual) property rights as well as data
privacy regulations need to be fulfilled. The Coalition Shared Data
(CSD) concept supports operational processes as defined by NATO within
Joint ISR (Intelligence, Surveillance and Reconnaissance) and the
Intelligence Cycle by defining standardized interfaces, data models, services and workflows. To support information provision additionally, techniques of data and information extraction, fusion and visual
analysis can be added at the system level. Other available sources can
be connected through the usage of semantic world models. To ensure data
integrity multilevel security measures need to be combined with the
existing concept.
The publication introduces the operational processes defined within NATO
doctrines and process descriptions and maps the CSD concept to it. It
describes the new Edition of STANAG (NATO Standardization Agreement)
4559 Edition 4 that implements the CSD concept and connects it to
operational processes. Based on this it introduces a system architecture
for ISR Analytics.</t>
  </si>
  <si>
    <t>Essendorfer, B (Reprint Author), Fraunhofer Inst Optron Syst Technol \&amp; Image Explo, Fraunhofer Str 1, D-76131 Karlsruhe, Germany.Essendorfer, B.; Hoffmann, A.; Sander, J.; Kuwertz, A., Fraunhofer Inst Optron Syst Technol \&amp; Image Explo, Fraunhofer Str 1, D-76131 Karlsruhe, Germany.</t>
  </si>
  <si>
    <t>Interoperability; STANAG 4559; system architecture; visual analytics;Coalition Shared Data; Joint ISR; ISR Analytics; information management</t>
  </si>
  <si>
    <t>Linguistic descriptions of thermal comfort data for buildings:Definition, implementation and evaluation</t>
  </si>
  <si>
    <t>Perez-Fargallo, Alexis and Rubio-Manzano, Clemente andMartinez-Rocamora, Alejandro and Rubio-Bellido, Carlos and Kelly, Maureen Trebilcock</t>
  </si>
  <si>
    <t>BUILDING SIMULATION</t>
  </si>
  <si>
    <t>Building Simulation Software tools support designers to analyse and
identify certain users' behavioural patterns; besides, they can predict
future trends about the energy demand and consumption in buildings, as
well as CO2 emissions, design analysis, energy efficiency, or lighting.
These tools allow to collect and report information about such
processes. However, understanding the results from simulations usually
implies interpreting an extremely large amount of data or graphs, which
can be a complex task. Therefore, there is a need of alternatives that
ease this interpretation of results, hence complementing classic
simulation tools. Under the widespread EN 15251 model criteria, this
paper presents a novel technology to improve reporting tools of building
simulation software by using linguistic description of data and timespan
computational perceptions. A data-driven software architecture for
automatically generating linguistic reports is here proposed, which
provides designers with a better understanding of the data from building
simulation tools. In order to show and explore the possibilities of this
technology, a software application has been designed, implemented and
evaluated by experts. The survey showed that usefulness and
clarification were better evaluated than simplicity and time-saving for
the three kinds of report, though always above 7 points out of 10, being
most of p-values of contingency below 0.05.</t>
  </si>
  <si>
    <t>10.1007/s12273-018-0455-7</t>
  </si>
  <si>
    <t>Martinez-Rocamora, A (Reprint Author), Univ Bio Bio, Fac Architecture Construct \&amp; Design, Dept Bldg Sci, GACS Res Grp, Concepcion, Chile.Perez-Fargallo, Alexis; Martinez-Rocamora, Alejandro, Univ Bio Bio, Fac Architecture Construct \&amp; Design, Dept Bldg Sci, GACS Res Grp, Concepcion, Chile.Rubio-Manzano, Clemente, Univ Cadiz, Dept Math, Cadiz, Spain.Rubio-Manzano, Clemente, Univ Bio Bio, Dept Informat Syst, SOMOS Res Grp, Concepcion, Chile.Rubio-Bellido, Carlos, Univ Seville, Higher Tech Sch</t>
  </si>
  <si>
    <t>adaptive comfort; simulation models; dynamic simulation; computationalintelligence; linguistic description of data; linguistic modelling ofcomplex phenomena</t>
  </si>
  <si>
    <t>TSINGHUA UNIV PRESS</t>
  </si>
  <si>
    <t>Motion and Visual Data-Driven Distant Object Localization for FieldReporting</t>
  </si>
  <si>
    <t>Ham, Youngjib and Yoon, Hyungchul</t>
  </si>
  <si>
    <t>JOURNAL OF COMPUTING IN CIVIL ENGINEERING</t>
  </si>
  <si>
    <t>The field reporting methods in the architecture/engineering/construction
and facility management (AEC/FM) industry are in the middle of a major
change in terms of how tasks are being conducted in the field. One of
the key components in this trend is the reliable capability of
localizing distant target objects in need of monitoring and
documentation without preinstalled systems in any built environments
including Global Positioning System (GPS) and wireless-denied indoor and
outdoor environments. This paper proposes a new infrastructure-free
approach for three-dimensional (3D) localization of distant target
objects by integrating the following two sources of information on a
mobile device: (1)embedded motion sensors in the mobile device such as
an accelerometer and gyroscopelocalizing a user equipped with the mobile
device through the probabilistic integration of multiple dead-reckoning
paths, which provides the location information of each camera center in
the global coordinate system; and (2)an embedded visual sensor
(i.e.,camera)localizing distant target objects of interest through the
image-based 3D localization by leveraging photos taken from multiviews
for the objects. To test the proposed method, several case studies were
conducted in an existing instructional facility, and approximately 3%
of the averaged distance errors were reported. Experimental results
promise that the proposed multimodal mobile sensing and analytics have
significant potential to robustly localize distant in-building assets
and reduce the drift errors accumulated in proportion to the moving
distance. In addition, the stereoscopic view provides more semantics on
the distant target objects, which enables practitioners to improve the
associated situational awareness about their performance (e.g.,the as-is
physical condition). The perceived benefits of the proposed mobile
computing system and related open research challenges are discussed in
detail.</t>
  </si>
  <si>
    <t>Yoon, H (Reprint Author), Chungbuk Natl Univ, Sch Civil Engn, 1 Chungdae Ro, Cheongju 28644, Chungcheongbuk, South Korea.Ham, Youngjib, Texas A\&amp;M Univ, Dept Construct Sci, 3137 TAMU, College Stn, TX 77843 USA.Yoon, Hyungchul, Chungbuk Natl Univ, Sch Civil Engn, 1 Chungdae Ro, Cheongju 28644, Chungcheongbuk, South Korea.</t>
  </si>
  <si>
    <t>Localization; Mobile computing; Motion sensing; Image-basedthree-dimensional (3D) reconstruction; Dead-reckoning</t>
  </si>
  <si>
    <t>ASCE-AMER SOC CIVIL ENGINEERS</t>
  </si>
  <si>
    <t>Predicting Human Performance in Vertical Menu Selection Using Deep Learning</t>
  </si>
  <si>
    <t>Li, Yang and Bengio, Samy and Bailly, Gilles</t>
  </si>
  <si>
    <t>Predicting human performance in interaction tasks allows designers or developers to understand the expected performance of a target interface without actually testing it with real users. In this work, we present a deep neural net to model and predict human performance in performing a sequence of UI tasks. In particular, we focus on a dominant class of tasks, i.e., target selection from a vertical list or menu. We experimented with our deep neural net using a public dataset collected from a desktop laboratory environment and a dataset collected from hundreds of touchscreen smartphone users via crowdsourcing. Our model significantly outperformed previous methods on these datasets. Importantly, our method, as a deep model, can easily incorporate additional UI attributes such as visual appearance and content semantics without changing model architectures. By understanding about how a deep learning model learns from human behaviors, our approach can be seen as a vehicle to discover new patterns about human behaviors to advance analytical modeling.</t>
  </si>
  <si>
    <t>10.1145/3173574.3173603</t>
  </si>
  <si>
    <t>http://doi.acm.org/10.1145/3173574.3173603</t>
  </si>
  <si>
    <t>deep learning, lists, lstm, menus, performance modeling, recurrent neural networks, tensorflow, touchscreen</t>
  </si>
  <si>
    <t>Papakostas, Michalis and Giannakopoulos, Theodoros</t>
  </si>
  <si>
    <t>EXPERT SYSTEMS WITH APPLICATIONS</t>
  </si>
  <si>
    <t>Speech music discrimination is a traditional task in audio analytics, useful for a wide range of applications, such as automatic speech
recognition and radio broadcast monitoring, that focuses on segmenting
audio streams and classifying each segment as either speech or music. In
this paper we investigate the capabilities of Convolutional Neural
Networks (CNNs) with regards to the speech - music discrimination task.
Instead of representing the audio content using handcrafted audio
features, as traditional methods do, we use deep structures to learn
visual feature dependencies as they appear on the spectrogram domain
(i.e. train a CNN using audio spectrograms as input images). The main
contribution of our work focuses on the potentials of using pre-trained
deep architectures along with transfer-learning to train robust audio
classifiers for the particular task of speech music discrimination. We
highlight the supremacy of the proposed methods, compared both to the
typical audio-based and deep-learning methods that adopt handcrafted
features, and we evaluate our system in terms of classification success
and run-time execution. To our knowledge this is the first work that
investigates CNNs for the task of speech music discrimination and the
first that exploits transfer learning across very different domains for
audio modeling using deep-learning in general. In particular, we
fine-tune a deep architecture originally trained for the Imagenet
classification task, using a relatively small amount of data (almost 80
min of training audio samples) along with data augmentation. We evaluate
our system through extensive experimentation against three different
datasets. Firstly we experiment on a real-world dataset of more than 10
h of uninterrupted radio broadcasts and secondly, for comparison
purposes, we evaluate our best method on two publicly available datasets
that were designed specifically for the task of speech-music
discrimination. Our results indicate that CNNs can significantly
outperform current state-of-the-art in terms of performance especially
when transfer learning is applied, in all three test-datasets. All the
discussed methods, along with the whole experimental setup and the
respective datasets, are openly provided for reproduction and further
experimentation. Published by Elsevier Ltd.</t>
  </si>
  <si>
    <t>Papakostas, M (Reprint Author), Univ Texas Arlington, Dept Comp Sci, Arlington, TX 76019 USA.Papakostas, Michalis; Giannakopoulos, Theodoros, Natl Ctr Sci Res Demokritos, Inst Informat \&amp; Telecommun, Athens 15341, Greece.Papakostas, Michalis, Univ Texas Arlington, Dept Comp Sci, Arlington, TX 76019 USA.</t>
  </si>
  <si>
    <t>CNNs; Speech-music discrimination; Transfer learning; Audio analysis</t>
  </si>
  <si>
    <t>The Emotion Detection in Internet of Things using BlackfinMicrocomputers Family and Visual Analytics Tools</t>
  </si>
  <si>
    <t>Zoican, Sorin and Vochin, Marius and Zoican, Roxana and Galatchi, Dan</t>
  </si>
  <si>
    <t>an emotion detection system based on Blackfin microcomputer architecture
and Visual Analytics Tools (VAT) is described. Such systems may be used
in Internet of Things. The emotion detection algorithm use an
anthropomorphic model of human face to determine optimum searching area
for eyes and mouth that are modeled by ellipses with variable axis
depend on the mood of the human subject. The ellipses are found using a
modified Hough circle transform algorithm which minimizes the
computational effort. The whole emotion detection algorithm is
implemented using the VAT library functions and emotion detection is
achieved in real time.</t>
  </si>
  <si>
    <t>Zoican, S (Reprint Author), Univ Politehn Bucuresti, Bucharest, Romania.Zoican, Sorin; Vochin, Marius; Zoican, Roxana; Galatchi, Dan, Univ Politehn Bucuresti, Bucharest, Romania.</t>
  </si>
  <si>
    <t>emotion detection; ellipse detection; Internet of Things; real time</t>
  </si>
  <si>
    <t>The hidden architecture of higher education: building a big datainfrastructure for the `smarter university'</t>
  </si>
  <si>
    <t>Williamson, Ben</t>
  </si>
  <si>
    <t>INTERNATIONAL JOURNAL OF EDUCATIONAL TECHNOLOGY IN HIGHER EDUCATION</t>
  </si>
  <si>
    <t>Universities are increasingly organized and managed through digital
data. The collection, processing and dissemination of Higher Education
data is enabled by complex new data infrastructures that include both
human and nonhuman actors, all framed by political, economic and social
contingencies. HE data infrastructures need to be seen not just as
technical programs but as practical relays of political objectives to
reform the sector. This article focuses on a major active data
infrastructure project in Higher Education in the United Kingdom. It
examines the sociotechnical networks of organizations, software
programs, standards, dashboards and visual analytics technologies that
constitute the infrastructure, and how these technologies are fused to
governmental imperatives of market reform. The analysis foregrounds how
HE is being reimagined through the utopian ideal of the `smarter
university' while simultaneously being reformed through the political
project of marketization.</t>
  </si>
  <si>
    <t>Williamson, B (Reprint Author), Univ Stirling, Fac Social Sci, Stirling FK9 4LA, Scotland.Williamson, Ben, Univ Stirling, Fac Social Sci, Stirling FK9 4LA, Scotland.</t>
  </si>
  <si>
    <t>Dashboards; Data; Infrastructure; Marketization; Standards;Visualization</t>
  </si>
  <si>
    <t>SPRINGEROPEN</t>
  </si>
  <si>
    <t>Benchmark Meta-Dataset of High-Resolution Remote Sensing Imagery forTraining Robust Deep Learning Models in Machine-Assisted VisualAnalytics</t>
  </si>
  <si>
    <t>Hurt, J. Alex and Scott, Grant J. and Anderson, Derek T. and Davis, CurtH.</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</si>
  <si>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t>
  </si>
  <si>
    <t>Bio-Inspired Multisensory Fusion for Autonomous Robots</t>
  </si>
  <si>
    <t>M. {Jayaratne} and D. {Alahakoon} and D. {De Silva} and X. {Yu}</t>
  </si>
  <si>
    <t>Multimodal sensory fusion is a fundamental requirement for autonomous robots to form an unambiguous and meaningful representation of their surroundings. In this paper, we propose a multisensory self-organizing neural architecture for multimodal fusion using unsupervised machine learning. Inspired by biological evidence from the organization of the human sensory system, the proposed architecture consists of self-organizing neural layers for learning individual modalities. We have incorporated scalable computing for self-organization, so the processing can be scaled to support large datasets and short computation times. The lateral associative connections capture the co-occurrence relationships across individual modalities for cross-modal fusion in obtaining a multimodal representation. Experiments are conducted on an audio-visual dataset consisting of utterances to evaluate the quality of multimodal fusion over individual unimodal representations. Multimodal representation achieves significant improvements over the unimodal representations. These results indicate the proposed architecture is capable of forming effective multimodal representations in short computation times from congruent multisensory stimuli.</t>
  </si>
  <si>
    <t>10.1109/IECON.2018.8592809</t>
  </si>
  <si>
    <t>mobile robots;self-organising feature maps;sensor fusion;unsupervised learning;unimodal representations;multimodal representations;congruent multisensory stimuli;audio-visual dataset;multimodal representation;cross-modal fusion;lateral associative connections;scalable computing;neural layers;human sensory system;biological evidence;unsupervised machine learning;multimodal fusion;multisensory self-organizing neural architecture;multimodal sensory fusion;autonomous robots;bio-inspired multisensory</t>
  </si>
  <si>
    <t>Evaluation of Machine Learning for Quality Monitoring of Laser WeldingUsing the Example of the Contacting of Hairpin Windings</t>
  </si>
  <si>
    <t>Mayr, Andreas and Lutz, Benjamin and Weigelt, Michael and Glaessel, Tobias and Kisskalt, Dominik and Masuch, Michael and Riedel, Andreas andFranke, Joerg</t>
  </si>
  <si>
    <t>In a world of growing electrification, the demand for high-quality, well-optimized electric motors continues to rise. The hairpin winding is
one such optimization, improving the slot-fill ratio and handling during
production. As this winding technology leads to a high amount of contact
points, special attention is drawn to contacting processes, with laser
welding being one promising choice. The challenge now is to make the
process more stable by means of advanced methods for quality monitoring.
Therefore, this paper proposes a novel, cost-efficient quality
monitoring system for the laser welding process using a machine learning
architecture. The investigated data sources are machine parameters as
well as visual information acquired by a CCD camera. Firstly, the usage
of machine parameters to predict weld defects and the overall quality of
a weld seam before contacting is investigated. In the case of hairpin
windings, not only the mechanical but also the electrical properties of
each contact point contribute to the overall quality. Secondly, it is
illustrated that convolutional neural networks are well suited to
analyze image data. Thereby, different network architectures for
directly assessing the weld quality as well as for classifying visible
weld defects by their severity in a post-process manner are presented.
Thirdly, these results are compared to a more explainable two-stage
approach which detects weld defects in a first step and uses this
information for weld quality prediction in a second step. Finally, these
applications are combined into a quality monitoring system consisting of
a pre-process plausibility test as well as a post-process quality
assessment and defect classification. The proposed system architecture
is not only applicable to the contacting of hairpin windings but also to
other applications of laser welding.</t>
  </si>
  <si>
    <t>Mayr, A (Reprint Author), Friedrich Alexander Univ Erlangen Nuremberg FAU, Inst Factory Automat \&amp; Prod Syst FAPS, Nurnberg, Germany.Mayr, Andreas; Lutz, Benjamin; Weigelt, Michael; Glaessel, Tobias; Kisskalt, Dominik; Masuch, Michael; Riedel, Andreas; Franke, Joerg, Friedrich Alexander Univ Erlangen Nuremberg FAU, Inst Factory Automat \&amp; Prod Syst FAPS, Nurnberg, Germany.</t>
  </si>
  <si>
    <t>laser welding; quality monitoring; machine learning; data analytics;hairpin winding; electric motors</t>
  </si>
  <si>
    <t>Eye Tracking- Single Technology to Handle Multiple Domains</t>
  </si>
  <si>
    <t>Malla, Adil Hamid and Hammond, Tracy</t>
  </si>
  <si>
    <t>10.1145/3172944.3173152</t>
  </si>
  <si>
    <t>http://doi.acm.org/10.1145/3172944.3173152</t>
  </si>
  <si>
    <t>authentication, data analytics, eye tracking, gaze analysis, identification, page ranking</t>
  </si>
  <si>
    <t>Scalable prediction-based online anomaly detection for smart meter data</t>
  </si>
  <si>
    <t>Liu, Xiufeng and Nielsen, Per Sieverts</t>
  </si>
  <si>
    <t>INFORMATION SYSTEMS</t>
  </si>
  <si>
    <t>Today smart meters are widely used in the energy sector to record energy
consumption in real time. Large amounts of smart meter data have been
accumulated and used for diverse analysis purposes. Anomaly detection
raises the big data problem, namely the detection of abnormal events or
unusual consumption behaviors. However, there is a lack of appropriate
online systems that can handle anomaly detection for large-scale smart
meter data effectively and efficiently. This paper proposes a lambda
system for detecting anomalous consumption patterns, aiming at assisting
decision makings for smart energy management. The proposed system uses a
prediction-based detection method, combined with a novel lambda
architecture for iterative model updates and real-time anomaly
detection. This paper evaluates the system using a real-world data set
and a large synthetic data set, and compares with three baselines. The
results show that the proposed system has good scalability, and has a
competitive advantage over others in anomaly detection. (C) 2018
Elsevier Ltd. All rights reserved.</t>
  </si>
  <si>
    <t>10.1016/j.is.2018.05.007</t>
  </si>
  <si>
    <t>Liu, XF (Reprint Author), Tech Univ Denmark, Dept Management Engn, DK-2800 Lyngby, Denmark.Liu, Xiufeng; Nielsen, Per Sieverts, Tech Univ Denmark, Dept Management Engn, DK-2800 Lyngby, Denmark.</t>
  </si>
  <si>
    <t>Anomaly detection; Lambda architecture; Real-time; Data mining;Scalability</t>
  </si>
  <si>
    <t>A. {González-Torres} and J. {Navas-Sú} and M. {Hernández-Vásquez} and J. {Solano-Cordero} and F. {Hernández-Castro}</t>
  </si>
  <si>
    <t>The analysis of software systems, their evolution and visualization are dynamic research areas that have produced several promising methods. However, the use of these approaches has not been widely incorporated into practice because of the limited number of full featured open source and commercial tools available, and the absence of training for students and practitioners on their use. This research proposes the design of an architecture according to the results of previous research and the requirements of programmers and project managers of three companies that are sponsoring the project: a large international bank and two software development companies. The design of the architecture takes into account the need for an extensible and scalable architecture to incorporate new and existing methods to retrieve source code from different versioning systems, to carry out the advanced analysis of programs written in different languages, to perform the calculation of software metrics and to make visible the results of the analysis by means of visual representations, incorporated as Eclipse and Visual Studio extensions. The main contribution of this research is the design of an architecture to support the development of a architecture for evolutionary visual software analytics. The results obtained, so far, in the implementation of the architecture and the tests carried out are satisfactory, although, its validation with the partnering companies has not been carried out, yet.</t>
  </si>
  <si>
    <t>data visualisation;DP industry;project management;software development management;software maintenance;software metrics;evolutionary visual software analytics;software systems;visualization;software development companies;software metrics;visual representations;Visual Studio extensions;source code retrieval;Eclipse extensions;architecture design;versioning systems;Computer architecture;Tools;Visualization;Measurement;Software systems;Companies;Source code analysis, repository mining, software vis</t>
  </si>
  <si>
    <t>Sofean, M. and Aras, H. and Alrifai, A.</t>
  </si>
  <si>
    <t>The analysis of large volumes and complex scientific information such as patents requires new methods and a flexible, highly interactive and easy-to-use platform in order to enable a variety of applications ranging from information search, semantic analysis to specific text- and data mining tasks for information professionals in industry and research. In this paper, we present a scalable patent analytics framework built on top of a big-data architecture and a scientific workflow system. The framework allows to seamlessly integrate essential services for patent analysis employing natural language processing as well as machine learning algorithms for deeply structuring and semantically annotating patent texts for realizing complex scientific workflows. In two case studies we will show how the framework can be utilized for querying, annotating and analyzing large amounts of patent data. © 2018, Springer Nature Switzerland AG.</t>
  </si>
  <si>
    <t>https://www.scopus.com/inward/record.uri?eid=2-s2.0-85053604913&amp;doi=10.1007%2f978-3-319-99972-2_17&amp;partnerID=40&amp;md5=00e68bd846bef8508d478c01e00a7083</t>
  </si>
  <si>
    <t>FIZ Karlsruhe, Hermann-von-Helmholtz-Platz 1, Eggenstein-Leopoldshafen, 76344, Germany</t>
  </si>
  <si>
    <t>Big data analytics;  Patent analysis;  Text- and data mining;  Visual workflow systems</t>
  </si>
  <si>
    <t>Big data;  Information services;  Learning algorithms;  Learning systems;  Natural language processing systems;  Patents and inventions;  Semantics, Big Data Analytics;  Essential services;  Information professionals;  Information search;  Patent analysis;  Scientific information;  Scientific workflows;  Work-flow systems, Data mining</t>
  </si>
  <si>
    <t>N. {Pezzotti} and T. {Höllt} and J. {Van Gemert} and B. P. F. {Lelieveldt} and E. {Eisemann} and A. {Vilanova}</t>
  </si>
  <si>
    <t>Deep neural networks are now rivaling human accuracy in several pattern recognition problems. Compared to traditional classifiers, where features are handcrafted, neural networks learn increasingly complex features directly from the data. Instead of handcrafting the features, it is now the network architecture that is manually engineered. The network architecture parameters such as the number of layers or the number of filters per layer and their interconnections are essential for good performance. Even though basic design guidelines exist, designing a neural network is an iterative trial-and-error process that takes days or even weeks to perform due to the large datasets used for training. In this paper, we present DeepEyes, a Progressive Visual Analytics system that supports the design of neural networks during training. We present novel visualizations, supporting the identification of layers that learned a stable set of patterns and, therefore, are of interest for a detailed analysis. The system facilitates the identification of problems, such as superfluous filters or layers, and information that is not being captured by the network. We demonstrate the effectiveness of our system through multiple use cases, showing how a trained network can be compressed, reshaped and adapted to different problems.</t>
  </si>
  <si>
    <t>data visualisation;image recognition;learning (artificial intelligence);neural net architecture;DeepEyes;pattern recognition problems;complex features;network architecture parameters;superfluous filters;trained network;deep neural networks;progressive visual analytics system;Neurons;Training;Visual analytics;Neural networks;Three-dimensional displays;Layout;Kernel;Progressive visual analytics;deep neural networks;machine learning</t>
  </si>
  <si>
    <t>Pezzotti, N. and Höllt, T. and Van Gemert, J. and Lelieveldt, B.P.F. and Eisemann, E. and Vilanova, A.</t>
  </si>
  <si>
    <t>Deep neural networks are now rivaling human accuracy in several pattern recognition problems. Compared to traditional classifiers, where features are handcrafted, neural networks learn increasingly complex features directly from the data. Instead of handcrafting the features, it is now the network architecture that is manually engineered. The network architecture parameters such as the number of layers or the number of filters per layer and their interconnections are essential for good performance. Even though basic design guidelines exist, designing a neural network is an iterative trial-and-error process that takes days or even weeks to perform due to the large datasets used for training. In this paper, we present DeepEyes, a Progressive Visual Analytics system that supports the design of neural networks during training. We present novel visualizations, supporting the identification of layers that learned a stable set of patterns and, therefore, are of interest for a detailed analysis. The system facilitates the identification of problems, such as superfluous filters or layers, and information that is not being captured by the network. We demonstrate the effectiveness of our system through multiple use cases, showing how a trained network can be compressed, reshaped and adapted to different problems. © 1995-2012 IEEE.</t>
  </si>
  <si>
    <t>https://www.scopus.com/inward/record.uri?eid=2-s2.0-85028712535&amp;doi=10.1109%2fTVCG.2017.2744358&amp;partnerID=40&amp;md5=4441c492f5328ba790c129b0277b0b63</t>
  </si>
  <si>
    <t>Intelligent Systems Department, Delft University of Technology, Delft, Netherlands; Department of Radiology, Division of Image Processing, Leiden University Medical Center, Leiden, Netherlands</t>
  </si>
  <si>
    <t>deep neural networks;  machine learning;  Progressive visual analytics</t>
  </si>
  <si>
    <t>Deep neural networks;  Learning systems;  Neural networks;  Neurons;  Pattern recognition;  Personnel training;  Visualization, Iterative trial and error;  Kernel;  Layout;  Novel visualizations;  Pattern recognition problems;  Three-dimensional display;  Visual analytics;  Visual analytics systems, Network architecture</t>
  </si>
  <si>
    <t>Dankov, Y. and Birov, D.</t>
  </si>
  <si>
    <t>An incredible amount of data has constantly been generated. There is a gap between the abundance of data and the needs of users. At the same time a particular user needs not only a relevant part of the available data but (s)he needs higher-level (inferred) data in order to use this data in support of decision-making. Analytics comes to bridge that gap, by means of tools. Those tools link what the user needs to what is available as data; generate higher-level (inferred) data based on the raw data; provide visualization that is useful especially to users that have limited knowledge in mathematics and data science. The abundance of definitions that concern analytics as well as the numerous terms and concepts confuse users. Often different concepts are inconsistent with regard to each other. Inspired by this problem, the current paper: provides a systematic analysis featuring analytics in general and business analytics, in particular, developing this also from the perspective of visualization-related needs. We propose a layered business analytics architecture named General Architectural Framework for Business Visual Analytics. The framework presents the main interrelationships between the elements for designing and modeling Business Visual Analytics. We propose a conceptual definition that combines the semantics of the multiple recurring and overlapping definitions of analytics, named Business Visual Analytics (BVA). This is a new conceptual viewpoint mainly focused on the innovative data visualization techniques, business analytics capabilities and achieving business goals and performance. The paper is reporting research in progress and for this reason, further architectural developments and related validations are planned for further research. © Springer International Publishing AG, part of Springer Nature 2018.</t>
  </si>
  <si>
    <t>10.1007/978-3-319-94214-8_19</t>
  </si>
  <si>
    <t>https://www.scopus.com/inward/record.uri?eid=2-s2.0-85049696279&amp;doi=10.1007%2f978-3-319-94214-8_19&amp;partnerID=40&amp;md5=52bee9c2f0fc16aa1a55ba15e09c270f</t>
  </si>
  <si>
    <t>Faculty of Mathematics and Informatics, Sofia University “St. Kliment Ohridski”, Sofia, Bulgaria</t>
  </si>
  <si>
    <t>Analytics;  Business analytics;  Visual analytics</t>
  </si>
  <si>
    <t>Decision making;  Semantics;  Software design;  Systems engineering;  Visualization, Analytics;  Architectural frameworks;  Business analytics;  Business goals;  Systematic analysis;  User need;  Visual analytics;  Visualization technique, Data visualization</t>
  </si>
  <si>
    <t>Ramesh, S. and Rajaram, B.</t>
  </si>
  <si>
    <t>ARPN Journal of Engineering and Applied Sciences</t>
  </si>
  <si>
    <t>In this work, we explain a framework for early detection of diseases in rice crops from visual symptoms. We target rice crops owing to their extensive use in the Indian subcontinent. Existing literature lists several algorithms that can be used in detection, classification, and quantification of crop diseases by analysis images. However, the evaluation process is tedious, time consuming and more over very much subjective. Infrastructure for image acquisition, communication, and processing is lacking in rural areas owing to lesser technological penetration. In this work, we develop a user-friendly IoT reference architecture to provide on-field disease detection and prediction using cloud analytics. © 2006-2018 Asian Research Publishing Network (ARPN).</t>
  </si>
  <si>
    <t>https://www.scopus.com/inward/record.uri?eid=2-s2.0-85042653348&amp;partnerID=40&amp;md5=c73c00e9c23d543922bea5df4cbb53b2</t>
  </si>
  <si>
    <t>School of Electronics Engineering, Velore Institute of Technology University, India</t>
  </si>
  <si>
    <t>Agriculture;  Detection;  IoT architecture system;  Rice disease</t>
  </si>
  <si>
    <t>Asian Research Publishing Network</t>
  </si>
  <si>
    <t>Kumar, N.</t>
  </si>
  <si>
    <t>Handling the issues of massive datasets for information retrieval, feature learning, is expected one of the most challenging problems in machine learning and computer vision research. The issues in this work, have been focused to maintain the data scalability problems for machine learning classifiers in social media activity analysis. The research highlights the machine learning performance techniques which can provide promising results against the large and unstructured complex data of social media activities. This work has been focused on the biologically inspired processing techniques by neural network and introduces the extension of this network to resolve the problems of complex data pertaining to human activity analysis. It is presented various architectures of CNN and several phases of visual data processing for detection and recognition problems. Some selected techniques are highlighted that create the interest for deep network learning in various domains of research under the consideration of complex data handlings. It has been introduced activation functions and sequence pooling methodology for fast training of convolutional network with massive data of unstructured human activity recognition. Overall, it is highlighted that fast training aspects of the network against large scale and complex data, can be improved by choosing activation function and pooling methodology at fully connected layers of the neural network. Moreover, the sounding techniques of deep learning and data analytics are highly applicable for human health, medicine, robotics, education and industrial applications. © 2018, Springer International Publishing AG, part of Springer Nature.</t>
  </si>
  <si>
    <t>10.1007/978-3-319-76348-4_25</t>
  </si>
  <si>
    <t>https://www.scopus.com/inward/record.uri?eid=2-s2.0-85044470717&amp;doi=10.1007%2f978-3-319-76348-4_25&amp;partnerID=40&amp;md5=453f309d0143ea6f73d6b708efddd8d8</t>
  </si>
  <si>
    <t>Computer Society of India (CSI), Delhi, India; Department of Mathematics, Indian Institute of Technology Roorkee, Roorkee, 247667, India</t>
  </si>
  <si>
    <t>Artificial neural network;  Convolutional neural network;  Deep learning;  Human activity recognition;  Large scale data</t>
  </si>
  <si>
    <t>Chemical activation;  Complex networks;  Convolution;  Data handling;  Deep learning;  Information analysis;  Intelligent systems;  Neural networks;  Optical data processing;  Pattern recognition;  Social networking (online);  Systems analysis, Biologically Inspired Processing;  Convolutional networks;  Convolutional neural network;  Fully-connected layers;  Human activity analysis;  Human activity recognition;  Large scale data;  Visual data processing, Network architecture</t>
  </si>
  <si>
    <t>Yurin, A.Y. and Dorodnykh, N.O. and Nikolaychuk, O.A. and Grishenko, M.A.</t>
  </si>
  <si>
    <t>Journal of Computer Science</t>
  </si>
  <si>
    <t>The problem of improving efficiency of intelligence systems engineering remains a relevant topic of scientific research. One of the trends in this area is the use of the principles of cognitive (visual) modelling and design as well as approaches based on generative programming and model transformations. This paper aims to describe the implementation and application of model transformations for prototyping rule-based knowledge bases and expert systems. The implementation proposed uses the main principles of the Model Driven Architecture (MDA) (e.g., model types and creation stages) and considers the features of developing intelligent systems. Therefore, the current research employs the following tools: Ontologies for the representation of the computation-independent model; the author's original notation, namely, the Rule Visual Modelling Language (RVML) to create the platform-independent and platform-specific models; the C Language Integrated Production System (CLIPS) and the Drools Rule Language (DRL) as the programming languages (as the platforms). The approach proposed targets non-programmers (domain experts and analytics) and makes the design process of rule-based expert systems and knowledge bases more efficient. The paper also presents a detailed description of the main elements of the approach including models, transformations and a specialised software (Personal Knowledge Base Designer). © 2018 Alexander Yurievich Yurin, Nikita Olegovich Dorodnykh, Olga Anatolievna Nikolaychuk and Maksim Andreevich Grishenko.</t>
  </si>
  <si>
    <t>10.3844/jcssp.2018.680.698</t>
  </si>
  <si>
    <t>https://www.scopus.com/inward/record.uri?eid=2-s2.0-85047866858&amp;doi=10.3844%2fjcssp.2018.680.698&amp;partnerID=40&amp;md5=7a5c9823c2f94cdeed0077d8aaa2abe0</t>
  </si>
  <si>
    <t>Matrosov Institute for System Dynamics and Control Theory, Siberian Branch of the Russian Academy of Sciences (ISDCT SB RAS), Irkutsk, Russian Federation; Irkutsk National Research Technical University (IrNRTU), Irkutsk, Russian Federation</t>
  </si>
  <si>
    <t>Expert system;  Model transformations;  Model-driven engineering;  Ontology;  Prototyping;  Rules</t>
  </si>
  <si>
    <t>Science Publications</t>
  </si>
  <si>
    <t>Su, S. and Barton, J.M. and An, M. and Perry, V. and Panneton, B. and Bravo, L. and Kannan, R. and Dasari, V.</t>
  </si>
  <si>
    <t>Major advancements in computational and sensor hardware have enormously facilitated the generation and collection of research data by scientists - the volume, velocity and variety of Big 'Research' Data has increased across all disciplines. A visual analytics platform capable of handling extreme-scale data will enable scientists to visualize unwieldy data in an intuitive manner and guide the development of sophisticated and targeted analytics to obtain useable information. Reconfigurable Visual Computing Architecture is an attempt to provide scientists with the ability to analyze the extreme-scale data collected. Reconfigurable Visual Computing Architecture requires the research and development of new interdisciplinary technological tools that integrate data, realtime predictive analytics, visualization, and acceleration on heterogeneous computing platforms. Reconfigurable Visual Computing Architecture will provide scientists with a streamlined visual analytics tool. © 2018 SPIE.</t>
  </si>
  <si>
    <t>10.1117/12.2303887</t>
  </si>
  <si>
    <t>https://www.scopus.com/inward/record.uri?eid=2-s2.0-85049182852&amp;doi=10.1117%2f12.2303887&amp;partnerID=40&amp;md5=f83b7baddd04ab3ec7bd9065a7538713</t>
  </si>
  <si>
    <t>US Army Research Laboratory, APG, 320 Hopkins RoadMD  21005, United States</t>
  </si>
  <si>
    <t>Immersive Display;  Immersive Visualization;  Information Visualization;  Large High-Resolution Display;  Scientific Visualization;  Visual Analytics</t>
  </si>
  <si>
    <t>Data visualization;  Information systems;  Predictive analytics;  Visualization, High resolution display;  Immersive display;  Immersive visualization;  Information visualization;  Visual analytics, Reconfigurable architectures</t>
  </si>
  <si>
    <t>Kraus, Stefan and Drescher, Caroline and Sedlmayr, Martin andCastellanos, Ixchel and Prokosch, Hans-Ulrich and Toddenroth, Dennis</t>
  </si>
  <si>
    <t>ARTIFICIAL INTELLIGENCE IN MEDICINE</t>
  </si>
  <si>
    <t>Objective: Most practically deployed Arden-Syntax-based clinical
decision support (CDS) modules process data from individual patients.
The specification of Arden Syntax, however, would in principle also
support multi-patient CDS. The patient data management system (PDMS) at
our local intensive care units does not natively support patient
overviews from customizable CDS routines, but local physicians indicated
a demand for multi-patient tabular overviews of important clinical
parameters such as key laboratory measurements. As our PDMS installation
provides Arden Syntax support, we set out to explore the capability of
Arden Syntax for multi-patient CDS by implementing a prototypical
dashboard for visualizing laboratory findings from patient sets.
Methods and material: Our implementation leveraged the object data type, supported by later versions of Arden, which turned out to be serviceable
for representing complex input data from several patients. For our
prototype, we designed a modularized architecture that separates the
definition of technical operations, in particular the control of the
patient context, from the actual clinical knowledge. Individual Medical
Logic Modules (MLMs) for processing single patient attributes could then
be developed according to well-tried Arden Syntax conventions.
Results: We successfully implemented a working dashboard prototype
entirely in Arden Syntax. The architecture consists of a controller MLM
to handle the patient context, a presenter MLM to generate a dashboard
view, and a set of traditional MLMs containing the clinical decision
logic. Our prototype could be integrated into the graphical user
interface of the local PDMS. We observed that with realistic input data
the average execution time of about 200 ms for generating dashboard
views attained applicable performance.
Conclusion: Our study demonstrated the general feasibility of creating
multi-patient CDS routines in Arden Syntax. We believe that our
prototypical dashboard also suggests that such implementations can be
relatively easy, and may simultaneously hold promise for sharing
dashboards between institutions and reusing elementary components for
additional dashboards. (C) 2015 Elsevier B.V. All rights reserved.</t>
  </si>
  <si>
    <t>10.1016/j.artmed.2015.09.009</t>
  </si>
  <si>
    <t>Kraus, S (Reprint Author), Univ Hosp Erlangen, Ctr Commun \&amp; Informat Technol, Gluckstr 11, D-91054 Erlangen, Germany.Kraus, Stefan; Prokosch, Hans-Ulrich, Univ Hosp Erlangen, Ctr Commun \&amp; Informat Technol, Gluckstr 11, D-91054 Erlangen, Germany.Kraus, Stefan; Drescher, Caroline; Sedlmayr, Martin; Prokosch, Hans-Ulrich; Toddenroth, Dennis, Friedrich Alexander Univ Erlangen Nuremberg, Dept Med Informat Biometr \&amp; Epidemiol, Chair Med Informat, Wetterkreuz 13, D-91058 Erlangen, Germany.Castell</t>
  </si>
  <si>
    <t>Arden Syntax; Medical Logic Modules; Multi-patient clinical decisionsupport; Surveillance dashboard</t>
  </si>
  <si>
    <t>D. {Baum} and J. {Dietrich} and C. {Anslow} and R. {Müller}</t>
  </si>
  <si>
    <t>Software systems are not static, they have to undergo frequent changes to stay fit for purpose, and in the process of doing so, their complexity increases. It has been observed that this process often leads to the erosion of the systems design and architecture and with it, the decline of many desirable quality attributes, such as maintainability. This process can be captured in terms of antipatterns - atomic violations of widely accepted design principles. We present a visualisation that exposes the design of evolving Java programs, highlighting instances of selected antipatterns including their emergence and cancerous growth. This visualisation assists software engineers and architects in assessing, tracing and therefore combating design erosion. We evaluated the effectiveness of the visualisation in four case studies with ten participants.</t>
  </si>
  <si>
    <t>data visualisation;Java;service-oriented architecture;software architecture;software maintenance;software quality;visualizing design erosion;software systems;complexity increases;systems design;desirable quality attributes;maintainability;atomic violations;widely accepted design principles;visualisation;evolving Java programs;selected antipatterns;software engineers;Visualization;Task analysis;Java;Complexity theory;Software design;Static analysis;Software visualization;Visual Analytics;software</t>
  </si>
  <si>
    <t>Artigo de qualidade de desenvolvimento.</t>
  </si>
  <si>
    <t>Naranjo, Diana M. and Prieto, Jose R. and Molto, German and Calatrava, Amanda</t>
  </si>
  <si>
    <t>2019</t>
  </si>
  <si>
    <t>Cloud providers such as Amazon Web Services (AWS) stand out as useful platforms to teach distributed computing concepts as well as the development of Cloud-native scalable application architectures on real-world infrastructures. Instructors can benefit from high-level tools to track the progress of students during their learning paths on the Cloud, and this information can be disclosed via educational dashboards for students to understand their progress through the practical activities. To this aim, this paper introduces
CloudTrail-Tracker, an open-source platform to obtain enhanced usage analytics from a shared AWS account. The tool provides the instructor with a visual dashboard that depicts the aggregated usage of resources by all the students during a certain time frame and the specific use of AWS for a specific student. To facilitate self-regulation of students, the dashboard also depicts the percentage of progress for each lab session and the pending actions by the student. The dashboard has been integrated in four Cloud subjects that use different learning methodologies (from face-to-face to online learning) and the students positively highlight the usefulness of the tool for Cloud instruction in AWS. This automated procurement of evidences of student activity on the Cloud results in close to real-time learning analytics useful both for semi-automated assessment and student self-awareness of their own training progress.</t>
  </si>
  <si>
    <t>10.3390/s19132952</t>
  </si>
  <si>
    <t>Naranjo, DM; Molto, G; Calatrava, A (Reprint Author), Univ Politecn Valencia, Inst Instrumentac Imagen Mol I3M, Ctr Mixto CSIC, Camino Vera S-N, E-46022 Valencia, Spain.Naranjo, Diana M.; Prieto, Jose R.; Molto, German; Calatrava, Amanda, Univ Politecn Valencia, Inst Instrumentac Imagen Mol I3M, Ctr Mixto CSIC, Camino Vera S-N, E-46022 Valencia, Spain.</t>
  </si>
  <si>
    <t>visual learning analytics; learning analytics; learning dashboards;cloud computing</t>
  </si>
  <si>
    <t>Diaz-del-Pino, Sergio and Rodriguez-Brazzarola, Pablo andPerez-Wohlfeil, Esteban and Trelles, Oswaldo</t>
  </si>
  <si>
    <t>BIOINFORMATICS AND BIOLOGY INSIGHTS</t>
  </si>
  <si>
    <t>The eclosion of data acquisition technologies has shifted the bottleneck
in molecular biology research from data acquisition to data analysis.
Such is the case in Comparative Genomics. where sequence analysis has
transitioned from genes to genomes of several orders of magnitude
larger. This fact has revealed the need to adapt software to work with
huge experiments efficiently and to incorporate new data analysis
strategies to manage results from such studies. In previous works. we
presented GECKO. a software to compare large sequences; now we address
the representation. browsing, data exploration, and post-processing of
the massive amount of information derived from such comparisons.
GECKO-MGV is a web-based application organized as client-server
architecture. It is aimed at visual analysis of the results from both
pairwise and multiple sequences comparison studies combining a set of
common commands for image exploration with improved stateof-the-art
solutions. In addition. GECKO-MGV integrates different visualization
analysis tools while exploiting the concept of layers to display
multiple genome comparison datasets. Moreover. the software is endowed
with capabilities for contacting external-proprietary and third-party
services for further data post-processing and also presents a method to
display a timeline of large-scale evolutionary events. As
proof-ofconcept. we present 2 exercises using bacterial and mammalian
genomes which depict the capabilities of GECKO-MGV to perform in-depth, customizable analyses on the fly using web technologies. The first
exercise is mainly descriptive and is carried out over bacterial
genomes, whereas the second one aims to show the ability to deal with
large sequence comparisons. In this case, we display results from the
comparison of the first Homo sapiens chromosome against the first 5
chromosomes of Mus musculus.</t>
  </si>
  <si>
    <t>10.1177/1177932218825127</t>
  </si>
  <si>
    <t>Trelles, O (Reprint Author), Comp Architecture Dept, Bulevar Louis Pasteur 35,Campus Teatinos, Malaga 29071, Spain.Univ Malaga, Dept Comp Architecture, Malaga, Spain.Inst Invest Biomed Malaga IBIMA, Malaga, Spain.</t>
  </si>
  <si>
    <t>Bioinformatics; pairwise and multiple genome comparison; data analysis;layered image representation; web platform</t>
  </si>
  <si>
    <t>Valluripally, Samaikya and Raju, Murugesan and Calyam, Prasad and Chisholm, Matthew and Sivarathri, Sai Swathi and Mosa, Abu and Joshi, Trupti</t>
  </si>
  <si>
    <t>The adoption of big data analytics in healthcare applications is overwhelming not only because of the huge volume of data being analyzed, but also because of the heterogeneity and sensitivity of the data. Effective and efficient analysis and visualization of secure patient health records are needed to e.g., find new trends in disease management, determining risk factors for diseases, and personalized medicine. In this paper, we propose a novel community cloud architecture to help clinicians and researchers to have easy/increased accessibility to data sets from multiple sources, while also ensuring security compliance of data providers is not compromised. Our cloud-based system design configuration with cloudlet principles ensures application performance has high-speed processing, and data analytics is sufficiently scalable while adhering to security standards (e.g., HIPAA, NIST). Through a case study, we show how our community cloud architecture can be implemented along with best practices in an ophthalmology case study which includes health big data (i.e., Health Facts database, I2B2, Millennium) hosted in a campus cloud infrastructure featuring virtual desktop thin-clients and relevant Data Classification Levels in storage.</t>
  </si>
  <si>
    <t>10.1145/3288599.3295594</t>
  </si>
  <si>
    <t>http://doi.acm.org/10.1145/3288599.3295594</t>
  </si>
  <si>
    <t>big data application, cloud architecture, electronic health records, security standard compliance, smart healthcare</t>
  </si>
  <si>
    <t>A. {Somarakis} and V. {Van Unen} and F. {Koning} and B. P. F. {Lelieveldt} and T. {Höllt}</t>
  </si>
  <si>
    <t>Tissue functionality is determined by the characteristics of tissue-resident cells and their interactions within their microenvironment. Imaging Mass Cytometry offers the opportunity to distinguish cell types with high precision and link them to their spatial location in intact tissues at sub-cellular resolution. This technology produces large amounts of spatially-resolved high-dimensional data, which constitutes a serious challenge for the data analysis. We present an interactive visual analysis workflow for the end-to-end analysis of Imaging Mass Cytometry data that was developed in close collaboration with domain expert partners. We implemented the presented workflow in an interactive visual analysis tool; ImaCytE. Our workflow is designed to allow the user to discriminate cell types according to their protein expression profiles and analyze their cellular microenvironments, aiding in the formulation or verification of hypotheses on tissue architecture and function. Finally, we show the effectiveness of our workflow and ImaCytE through a case study performed by a collaborating specialist.</t>
  </si>
  <si>
    <t>10.1109/TVCG.2019.2931299</t>
  </si>
  <si>
    <t>Proteins;Imaging;Spatial resolution;Tools;Task analysis;Visualization;Visual analytics;Imaging Mass Cytometry;spatial omics data;high-dimensional images</t>
  </si>
  <si>
    <t>Fulmer, Willis and Mahmood, Tahir and Li, Zhongyu and Zhang, Shaoting and Huang, Jian and Lu, Aidong</t>
  </si>
  <si>
    <t>Web services have become one major way for people to obtain and explore information nowadays. However, web browsers currently only offer limited data analysis capabilities, especially for large-scale 3D datasets. This project presents a method of immersive web browsing (ImWeb) to enable effective exploration of multiple datasets over the web with augmented reality (AR) techniques. The ImWeb system allows inputs from both the web browser and AR and provides a set of immersive analytics methods for enhanced web browsing, exploration, comparison, and summary tasks. We have also integrated 3D neuron mining and abstraction approaches to support efficient analysis functions. The architecture of ImWeb system flexibly separates the tasks on web browser and AR and supports smooth networking among the system, so that ImWeb can be adopted by different platforms, such as desktops, large displays, and tablets. We use an online 3D neuron database to demonstrate that ImWeb enables new experiences of exploring 3D datasets over the web. We expect that our approach can be applied to various other online databases and become one useful addition to future web services.</t>
  </si>
  <si>
    <t>10.1145/3301275.3302319</t>
  </si>
  <si>
    <t>http://doi.acm.org/10.1145/3301275.3302319</t>
  </si>
  <si>
    <t>3D neuron exploration, augmented reality, immersive web browsing, online database, visual analytics</t>
  </si>
  <si>
    <t>George, Shilpa and Wang, Junjue and Bala, Mihir and Eiszler, Thomas and Pillai, Padmanabhan and Satyanarayanan, Mahadev</t>
  </si>
  <si>
    <t>10.1145/3301293.3302365</t>
  </si>
  <si>
    <t>http://doi.acm.org/10.1145/3301293.3302365</t>
  </si>
  <si>
    <t>computer vision, drone, edge computing, image localization, image registration, mobile computing, unmanned aerial vehicle</t>
  </si>
  <si>
    <t>L. {Wu} and Y. {Wang} and J. {Gao} and X. {Li}</t>
  </si>
  <si>
    <t>IEEE Transactions on Multimedia</t>
  </si>
  <si>
    <t>Video-based person re-identification (re-id) is a central application in surveillance systems with a significant concern in security. Matching persons across disjoint camera views in their video fragments are inherently challenging due to the large visual variations and uncontrolled frame rates. There are two steps crucial to person re-id, namely, discriminative feature learning and metric learning. However, existing approaches consider the two steps independently, and they do not make full use of the temporal and spatial information in the videos. In this paper, we propose a Siamese attention architecture that jointly learns spatiotemporal video representations and their similarity metrics. The network extracts local convolutional features from regions of each frame and enhances their discriminative capability by focusing on distinct regions when measuring the similarity with another pedestrian video. The attention mechanism is embedded into spatial gated recurrent units to selectively propagate relevant features and memorize their spatial dependencies through the network. The model essentially learns which parts (where) from which frames (when) are relevant and distinctive for matching persons and attaches higher importance therein. The proposed Siamese model is end-to-end trainable to jointly learn comparable hidden representations for paired pedestrian videos and their similarity value. Extensive experiments on three benchmark datasets show the effectiveness of each component of the proposed deep network while outperforming state-of-the-art methods.</t>
  </si>
  <si>
    <t>10.1109/TMM.2018.2877886</t>
  </si>
  <si>
    <t>convolution;feature extraction;image recognition;image representation;learning (artificial intelligence);object detection;object recognition;pedestrians;video signal processing;local convolutional features;spatial gated recurrent units;paired pedestrian videos;deep Siamese attention networks;matching persons;disjoint camera views;video fragments;discriminative feature learning;metric learning;temporal information;spatial information;spatiotemporal video representations;video-based person reident</t>
  </si>
  <si>
    <t>Deep Learn Helmets-Enhancing Security at ATMs</t>
  </si>
  <si>
    <t>K. B. {Devi} and S. M. M. {Roomi} and M. {Meena} and S. {Meghana}</t>
  </si>
  <si>
    <t>Automatic Teller Machine (ATM) plays a vital role in our modern economic society. Around 1,30,000 ATM centers are functioning across India. A real-time intelligent video analytics offers advanced monitoring capabilities that gives sophisticated video surveillance to recognize the abnormal activities. Person wearing helmet in ATM center is one of the anomalous activity. In such scenario, an automatic helmet detection algorithm is required to, alert when the person is wearing helmet in ATM. The detection of helmet is obtained using Deep Learning Convolutional Neural Network (CNN) architecture such as VGGNET (Visual Geometry Group) and ALEXNET. The region of helmet is detected using (Region Convolutional Neural Network) RCNN with 15 layers. The performance of this technique has been tested on 880 test images out of 1880 images in a database. The parameters are chosen to compare the different mini batch size and epoch in ALEXNET.</t>
  </si>
  <si>
    <t>10.1109/ICACCS.2019.8728493</t>
  </si>
  <si>
    <t>automatic teller machines;convolutional neural nets;image recognition;learning (artificial intelligence);neural net architecture;object detection;video surveillance;helmets-enhancing security;monitoring capabilities;sophisticated video surveillance;ATM center;anomalous activity;automatic helmet detection algorithm;automatic teller machine;economic society;intelligent video analytics;region convolutional neural network;deep learning convolutional neural network architecture;RCNN;ALEXNET;Head;Safe</t>
  </si>
  <si>
    <t>Pretty Fly for a VAT GUI: Visualizing Event Patterns for Flight Data</t>
  </si>
  <si>
    <t>Beilschmidt, Christian and Drönner, Johannes and Glombiewski, Nikolaus and Heigele, Christian and Holznigenkemper, Jana and Isenberg, Anna and Körber, Michael and Mattig, Michael and Morgen, Andreas and Seeger, Bernhard</t>
  </si>
  <si>
    <t>Complex Event Processing (CEP) is the state-of-the-art technology for continuously monitoring and analyzing streams of events. One of the key features of CEP is to support pattern matching queries to detect user-defined sequences of predicates on event streams. However, due to the vast amount of parameters, tweaking the queries to deliver the desired results is challenging. For this demonstration, we connected a database-backed CEP system (Jepc, ChronicleDB) with a scientific toolbox for interactive data exploration and geo visualization (Vat System), and thus allow users to interactively explore event data via CEP queries. Furthermore, the pairing of these systems allows to combine the results of event queries with additional non-relational data-sets such as raster data, leading to insights beyond pure event-based analytics. In this demonstration, we showcase the first promising results of this combination by evaluating three use cases involving high-volume event data collected from aircrafts in-flight.</t>
  </si>
  <si>
    <t>10.1145/3328905.3332507</t>
  </si>
  <si>
    <t>http://doi.acm.org/10.1145/3328905.3332507</t>
  </si>
  <si>
    <t>complex event processing, geovisualization, spatio-temporal data</t>
  </si>
  <si>
    <t>Smart City System Design: A Comprehensive Study of the Application and Data Planes</t>
  </si>
  <si>
    <t>Habibzadeh, Hadi and Kaptan, Cem and Soyata, Tolga and Kantarci, Burak and Boukerche, Azzedine</t>
  </si>
  <si>
    <t>ACM Comput. Surv.</t>
  </si>
  <si>
    <t>52</t>
  </si>
  <si>
    <t>Recent global smart city efforts resemble the establishment of electricity networks when electricity was first invented, which meant the start of a new era to sell electricity as a utility. A century later, in the smart era, the network to deliver services goes far beyond a single entity like electricity. Supplemented by a well-established Internet infrastructure that can run an endless number of applications, abundant processing and storage capabilities of clouds, resilient edge computing, and sophisticated data analysis like machine learning and deep learning, an already-booming Internet of Things movement makes this new era far more exciting.
In this article, we present a multi-faceted survey of machine intelligence in modern implementations. We partition smart city infrastructure into application, sensing, communication, security, and data planes and put an emphasis on the data plane as the mainstay of computing and data storage. We investigate (i) a centralized and distributed implementation of data plane’s physical infrastructure and (ii) a complementary application of data analytics, machine learning, deep learning, and data visualization to implement robust machine intelligence in a smart city software core. We finalize our article with pointers to open issues and challenges.</t>
  </si>
  <si>
    <t>10.1145/3309545</t>
  </si>
  <si>
    <t>http://doi.acm.org/10.1145/3309545</t>
  </si>
  <si>
    <t>Crowdsensing, and prescriptive analytics, big data, cybersecurity, data science, deep learning, diagnostic, edge-computing, mobile computing, predictive, smart sustainable cities, supervised learning, unsupervised learning</t>
  </si>
  <si>
    <t>M. {Schäfer} and M. {Fuchs} and M. {Strohmeier} and M. {Engel} and M. {Liechti} and V. {Lenders}</t>
  </si>
  <si>
    <t>900</t>
  </si>
  <si>
    <t>The Dark Web, a conglomerate of services hidden from search engines and regular users, is used by cyber criminals to offer all kinds of illegal services and goods. Multiple Dark Web offerings are highly relevant for the cyber security domain in anticipating and preventing attacks, such as information about zero-day exploits, stolen datasets with login information, or botnets available for hire. In this work, we analyze and discuss the challenges related to information gathering in the Dark Web for cyber security intelligence purposes. To facilitate information collection and the analysis of large amounts of unstructured data, we present BlackWidow, a highly automated modular system that monitors Dark Web services and fuses the collected data in a single analytics framework. BlackWidow relies on a Docker-based micro service architecture which permits the combination of both preexisting and customized machine learning tools. BlackWidow represents all extracted data and the corresponding relationships extracted from posts in a large knowledge graph, which is made available to its security analyst users for search and interactive visual exploration. Using BlackWidow, we conduct a study of seven popular services on the Deep and Dark Web across three different languages with almost 100,000 users. Within less than two days of monitoring time, BlackWidow managed to collect years of relevant information in the areas of cyber security and fraud monitoring. We show that BlackWidow can infer relationships between authors and forums and detect trends for cybersecurity-related topics. Finally, we discuss exemplary case studies surrounding leaked data and preparation for malicious activity.</t>
  </si>
  <si>
    <t>10.23919/CYCON.2019.8756845</t>
  </si>
  <si>
    <t>fraud;invasive software;learning (artificial intelligence);search engines;Web services;BlackWidow;cyber security information;cyber criminals;illegal services;cyber security domain;login information;information gathering;cyber security intelligence purposes;information collection;Docker-based microservice architecture;security analyst users;multiple dark Web;Dark Web services;knowledge graph;interactive visual exploration;cybersecurity-related topics;search engines;Dark Web analysis;open source i</t>
  </si>
  <si>
    <t>Schafer, M. and Fuchs, M. and Strohmeier, M. and Engel, M. and Liechti, M. and Lenders, V.</t>
  </si>
  <si>
    <t>International Conference on Cyber Conflict, CYCON</t>
  </si>
  <si>
    <t>2019-May</t>
  </si>
  <si>
    <t>The Dark Web, a conglomerate of services hidden from search engines and regular users, is used by cyber criminals to offer all kinds of illegal services and goods. Multiple Dark Web offerings are highly relevant for the cyber security domain in anticipating and preventing attacks, such as information about zero-day exploits, stolen datasets with login information, or botnets available for hire. In this work, we analyze and discuss the challenges related to information gathering in the Dark Web for cyber security intelligence purposes. To facilitate information collection and the analysis of large amounts of unstructured data, we present BlackWidow, a highly automated modular system that monitors Dark Web services and fuses the collected data in a single analytics framework. BlackWidow relies on a Docker-based micro service architecture which permits the combination of both preexisting and customized machine learning tools. BlackWidow represents all extracted data and the corresponding relationships extracted from posts in a large knowledge graph, which is made available to its security analyst users for search and interactive visual exploration. Using BlackWidow, we conduct a study of seven popular services on the Deep and Dark Web across three different languages with almost 100,000 users. Within less than two days of monitoring time, BlackWidow managed to collect years of relevant information in the areas of cyber security and fraud monitoring. We show that BlackWidow can infer relationships between authors and forums and detect trends for cybersecurity-related topics. Finally, we discuss exemplary case studies surrounding leaked data and preparation for malicious activity. © 2019 NATO CCD COE.</t>
  </si>
  <si>
    <t>https://www.scopus.com/inward/record.uri?eid=2-s2.0-85069167154&amp;doi=10.23919%2fCYCON.2019.8756845&amp;partnerID=40&amp;md5=95755174199a328ab867bc53bf5d8fd7</t>
  </si>
  <si>
    <t>Department of Computer Science, University of Kaiserslautern, Kaiserslautern, Germany; SeRo Systems, Kaiserslautern, Germany; Cyber-Defence Campus Armasuisse, Thun, Switzerland; Trivo Systems, Bern, Switzerland</t>
  </si>
  <si>
    <t>cyber intelligence;  Dark Web analysis;  open source intelligence</t>
  </si>
  <si>
    <t>Crime;  Search engines, cyber intelligence;  Dark web;  Information collections;  Information gathering;  Malicious activities;  Open source intelligence;  Unstructured data;  Visual exploration, Web services</t>
  </si>
  <si>
    <t>NATO CCD COE Publications</t>
  </si>
  <si>
    <t>T. {Sultana} and K. A. {Wahid}</t>
  </si>
  <si>
    <t>IEEE Access</t>
  </si>
  <si>
    <t>Video surveillance has become ubiquitous due to the increasing security requirements in every sphere of life. The next generation video surveillance system (VSS) possesses great challenges in various applications, such as intelligent urban surveillance systems and smart cities. In these applications, we need to deal with the fast-growing number of surveillance nodes which introduce several constraints, e.g., high latency, high bandwidth, high energy consumption, and CPU and memory usage. To address these issues, the Internet of Video Things (IoVT), which is considered to be a part of the Internet of Things (IoT), can be a solution. The IoVT is composed of visual sensors (i.e., cameras) connected to the Internet. Unlike conventional systems, the VSS under an IoVT framework provides multiple layers (i.e., edge, fog, and cloud) of communication and decision making by capturing and analyzing rich contextual and behavioral information. Since an appropriate application layer protocol (ALP) can help in alleviating the challenges of future VSSs, the selection of ALPs is important for IoVT-based systems. Therefore, this paper presents a generic architecture of an IoVT-based VSS and a comparative analysis of several ALPs, such as MQTT, AMQP, HTTP, XMPP, CoAP, and DDS, with real-time experimentation. This analysis will assist the users to choose the appropriate ALPs in various surveillance applications and determine their suitability at different nodes of the IoVT framework.</t>
  </si>
  <si>
    <t>10.1109/ACCESS.2019.2907525</t>
  </si>
  <si>
    <t>decision making;Internet;Internet of Things;protocols;video surveillance;application layer protocols;intelligent urban surveillance systems;smart cities;surveillance nodes;high bandwidth;high energy consumption;memory usage;IoVT framework;behavioral information;appropriate application layer protocol;ALP;IoVT-based systems;IoVT-based VSS;surveillance applications;security requirements;contextual information;Internet-of-video things;next generation video surveillance system;Internet;Internet of Th</t>
  </si>
  <si>
    <t>Mayr, A. and Lutz, B. and Weigelt, M. and Glabel, T. and Kibkalt, D. and Masuch, M. and Riedel, A. and Franke, J.</t>
  </si>
  <si>
    <t>2018 8th International Electric Drives Production Conference, EDPC 2018 - Proceedings</t>
  </si>
  <si>
    <t>In a world of growing electrification, the demand for high-quality, well-optimized electric motors continues to rise. The hairpin winding is one such optimization, improving the slot-fill ratio and handling during production. As this winding technology leads to a high amount of contact points, special attention is drawn to contacting processes, with laser welding being one promising choice. The challenge now is to make the process more stable by means of advanced methods for quality monitoring. Therefore, this paper proposes a novel, cost-efficient quality monitoring system for the laser welding process using a machine learning architecture. The investigated data sources are machine parameters as well as visual information acquired by a CCD camera. Firstly, the usage of machine parameters to predict weld defects and the overall quality of a weld seam before contacting is investigated. In the case of hairpin windings, not only the mechanical but also the electrical properties of each contact point contribute to the overall quality. Secondly, it is illustrated that convolutional neural networks are well suited to analyze image data. Thereby, different network architectures for directly assessing the weld quality as well as for classifying visible weld defects by their severity in a post-process manner are presented. Thirdly, these results are compared to a more explainable two-stage approach which detects weld defects in a first step and uses this information for weld quality prediction in a second step. Finally, these applications are combined into a quality monitoring system consisting of a pre-process plausibility test as well as a post-process quality assessment and defect classification. The proposed system architecture is not only applicable to the contacting of hairpin windings but also to other applications of laser welding. © 2018 IEEE.</t>
  </si>
  <si>
    <t>https://www.scopus.com/inward/record.uri?eid=2-s2.0-85063471445&amp;doi=10.1109%2fEDPC.2018.8658346&amp;partnerID=40&amp;md5=5594165407554cb6e308b9ae40234b3d</t>
  </si>
  <si>
    <t>Institute for Factory Automation and Production Systems (FAPS), Friedrich-Alexander University Erlangen-Nuremberg (FAU), Nuremberg, Germany</t>
  </si>
  <si>
    <t>Data analytics;  Electric motors;  Hairpin winding;  Laser welding;  Machine learning;  Quality monitoring</t>
  </si>
  <si>
    <t>CCD cameras;  Computer architecture;  Data Analytics;  Defects;  Digital storage;  Electric drives;  Electric motors;  Laser beam welding;  Learning systems;  Machine learning;  Monitoring;  Network architecture;  Neural networks;  Welds;  Winding, Convolutional neural network;  Defect classification;  Hairpin windings;  Machine parameters;  Quality monitoring;  Quality monitoring system;  System architectures;  Visual information, Electric windings</t>
  </si>
  <si>
    <t>IMWeb: Cross-platform immersive web browsing for online 3D neuron database exploration</t>
  </si>
  <si>
    <t>Fulmer, W. and Zhang, S. and Mahmood, T. and Huang, J. and Li, Z. and Lu, A.</t>
  </si>
  <si>
    <t>International Conference on Intelligent User Interfaces, Proceedings IUI</t>
  </si>
  <si>
    <t>Part F147615</t>
  </si>
  <si>
    <t>Web services have become one major way for people to obtain and explore information nowadays. However, web browsers currently only offer limited data analysis capabilities, especially for large-scale 3D datasets. This project presents a method of immersive web browsing (ImWeb) to enable effective exploration of multiple datasets over the web with augmented reality (AR) techniques. The ImWeb system allows inputs from both the web browser and AR and provides a set of immersive analytics methods for enhanced web browsing, exploration, comparison, and summary tasks. We have also integrated 3D neuron mining and abstraction approaches to support efficient analysis functions. The architecture of ImWeb system flexibly separates the tasks on web browser and AR and supports smooth networking among the system, so that ImWeb can be adopted by different platforms, such as desktops, large displays, and tablets. We use an online 3D neuron database to demonstrate that ImWeb enables new experiences of exploring 3D datasets over the web. We expect that our approach can be applied to various other online databases and become one useful addition to future web services. © 2019 Association for Computing Machinery.</t>
  </si>
  <si>
    <t>https://www.scopus.com/inward/record.uri?eid=2-s2.0-85065564276&amp;doi=10.1145%2f3301275.3302319&amp;partnerID=40&amp;md5=0795e9827866ffc1c0e4decb3faa9b46</t>
  </si>
  <si>
    <t>University of North Carolina, Charlotte, NC, United States; University of Tennessee, Knoxville, TN, United States</t>
  </si>
  <si>
    <t>3D neuron exploration;  Augmented reality;  Immersive web browsing;  Online database;  Visual analytics</t>
  </si>
  <si>
    <t>Augmented reality;  Database systems;  Large dataset;  Neurons;  User interfaces;  Web services;  Websites, Analysis capabilities;  Cross-platform;  Efficient analysis;  Immersive;  Large displays;  Multiple data sets;  Online database;  Visual analytics, Web browsers</t>
  </si>
  <si>
    <t>Tamura, K. and Lu, M. and Konomi, S. and Hatano, K. and Inaba, M. and Oi, M. and Okamoto, T. and Okubo, F. and Shimada, A. and Wang, J. and Yamada, M. and Yamada, Y.</t>
  </si>
  <si>
    <t>11577 LNCS</t>
  </si>
  <si>
    <t>Extended learning environments involving system to collect data for learning analytics and to support learners will be useful for all-age education. As the first steps towards to build new learning environments, we developed a system for multimodal learning analytics using eye-tracker and EEG measurement, and inclusive user interface design for elderly learners by dual-tablet system. Multimodal learning analytics system can be supportive to extract where and how learners with varied backgrounds feel difficulty in learning process. The eye-tracker can retrieve information where the learners paid attention. EEG signals will provide clues to estimate their mental states during gazes in learning. We developed simultaneous measurement system of these multimodal responses and are trying to integrate the information to explore learning problems. A dual-tablet user interface with simplified visual layers and more intuitive operations was designed aiming to reduce the physical and mental loads of elderly learners. A prototype was developed based on a cross-platform framework, which is being refined by iterative formative evaluations participated by elderlies, in order to improve the usability of the interface design. We propose a system architecture applying the multimodal learning analytics and the user-friendly design for elderly learners, which couples learning analytics “in the wild” environment and learning analytics in controlled lab environments. © 2019, Springer Nature Switzerland AG.</t>
  </si>
  <si>
    <t>10.1007/978-3-030-22580-3_35</t>
  </si>
  <si>
    <t>https://www.scopus.com/inward/record.uri?eid=2-s2.0-85069824083&amp;doi=10.1007%2f978-3-030-22580-3_35&amp;partnerID=40&amp;md5=b1e579f4fa00426e8de1657fcd014cc4</t>
  </si>
  <si>
    <t>Faculty of Arts and Science, Kyushu University, 744, Motooka, Nishi-Ku, Fukuoka, 819-0395, Japan; Innovation Center for Educational Resource, Kyushu University, 744, Motooka, Nishi-Ku, Fukuoka, 819-0395, Japan; Faculty of Business Administration, Takachiho University, 19-1, 2, Omiya, Suginami-Ku, Tokyo  168-8508, Japan; Faculty of Information Science and Electrical Engineering, Kyushu University, 744, Motooka, Nishi-Ku, Fukuoka, 819-0395, Japan; Research Institute for Information Technology, Kyu</t>
  </si>
  <si>
    <t>All-age learning;  Inclusive design;  Learning analytics;  Learning support systems;  Multimodal sensing</t>
  </si>
  <si>
    <t>Behavioral research;  Computer aided instruction;  Eye tracking;  Human computer interaction;  User interfaces, All-age learning;  Inclusive design;  Learning analytics;  Learning support systems;  Multi-modal sensing, Learning systems</t>
  </si>
  <si>
    <t>D. {Jönsson} and P. {Steneteg} and E. {Sundén} and R. {Englund} and S. {Kottravel} and M. {Falk} and A. {Ynnerman} and I. {Hotz} and T. {Ropinski}</t>
  </si>
  <si>
    <t>The complexity of today's visualization applications demands specific visualization systems tailored for the development of these applications. Frequently, such systems utilize levels of abstraction to improve the application development process, for instance by providing a data flow network editor. Unfortunately, these abstractions result in several issues, which need to be circumvented through an abstraction-centered system design. Often, a high level of abstraction hides low level details, which makes it difficult to directly access the underlying computing platform, which would be important to achieve an optimal performance. Therefore, we propose a layer structure developed for modern and sustainable visualization systems allowing developers to interact with all contained abstraction levels. We refer to this interaction capabilities as usage abstraction levels, since we target application developers with various levels of experience. We formulate the requirements for such a system, derive the desired architecture, and present how the concepts have been exemplary realized within the Inviwo visualization system. Furthermore, we address several specific challenges that arise during the realization of such a layered architecture, such as communication between different computing platforms, performance centered encapsulation, as well as layer-independent development by supporting cross layer documentation and debugging capabilities.</t>
  </si>
  <si>
    <t>10.1109/TVCG.2019.2920639</t>
  </si>
  <si>
    <t>Data visualization;Visualization;Pipelines;Debugging;Interoperability;Documentation;Games;Visualization systems;data visualization;visual analytics;data analysis;computer graphics;image processing</t>
  </si>
  <si>
    <t>Interessante.</t>
  </si>
  <si>
    <t>Vlantis, P.I. and Delis, A.</t>
  </si>
  <si>
    <t>11409 LNCS</t>
  </si>
  <si>
    <t>Analyses with data mining and knowledge discovery techniques are not always successful as they occasionally yield no actionable results. This is especially true in the Big-Data context where we routinely deal with complex, heterogeneous, diverse and rapidly changing data. In this context, visual analytics play a key role in helping both experts and users to readily comprehend and better manage analyses carried on data stored in Infrastructure as a Service (IaaS) cloud services. To this end, humans should play a critical role in continually ascertaining the value of the processed information and are invariably deemed to be the instigators of actionable tasks. The latter is facilitated with the assistance of sophisticated tools that let humans interface with the data through vision and interaction. When working with Big-Data problems, both scale and nature of data undoubtedly present a barrier in implementing responsive applications. In this paper, we propose a software architecture that seeks to empower Big-Data analysts with visual analytics tools atop large-scale data stored in and processed by IaaS. Our key goal is to not only yield on-line analytic processing but also provide the facilities for the users to effectively interact with the underlying IaaS machinery. Although we focus on hierarchical and spatiotemporal datasets here, our proposed architecture is general and can be used to a wide number of application domains. The core design principles of our approach are: (a) On-line processing on cloud with Apache Spark. (b) Integration of interactive programming following the notebook paradigm through Apache Zeppelin. (c) Offering robust operation when data and/or schema change on the fly. Through experimentation with a prototype of our suggested architecture, we demonstrate not only the viability of our approach but also we show its value in a use-case involving publicly available crime data from United Kingdom. © 2019, Springer Nature Switzerland AG.</t>
  </si>
  <si>
    <t>10.1007/978-3-030-19759-9_7</t>
  </si>
  <si>
    <t>https://www.scopus.com/inward/record.uri?eid=2-s2.0-85065794362&amp;doi=10.1007%2f978-3-030-19759-9_7&amp;partnerID=40&amp;md5=9c6460fa943292854b5871cbf8a2e2d2</t>
  </si>
  <si>
    <t>University of Athens, Athens, 15703, Greece</t>
  </si>
  <si>
    <t>Apache Spark;  Big-Data processing;  IaaS Infrastructures;  Interactive programming;  Visual analytics</t>
  </si>
  <si>
    <t>Big data;  Data handling;  Data mining;  Machinery;  Visualization, Data mining and knowledge discovery;  IaaS Infrastructures;  On-line analytic processing;  Online processing;  Processed information;  Proposed architectures;  Spatiotemporal datasets;  Visual analytics, Infrastructure as a service (IaaS)</t>
  </si>
  <si>
    <t>P. {Huang} and C. {Shen} and H. {Hsiao}</t>
  </si>
  <si>
    <t>We have proposed a multi-contextual model architecture with color and depth information considered independently in this work. To utilize the feature maps of different levels better, short connection structures are used to integrate the knowledge from color and depth data separately. A novel loss function considering three criteria is proposed to improve the detection accuracy and spatial coherence of the detected results. The training process of the proposed network is divided into two stages, a pre-training phase and a refinement phase to increase the efficiency of the network.</t>
  </si>
  <si>
    <t>10.1109/ISCAS.2019.8702378</t>
  </si>
  <si>
    <t>image colour analysis;learning (artificial intelligence);neural nets;saliency detection;multicontextual model architecture;depth information;color information;Spatial coherence;Training;Saliency detection;Feature extraction;Loss measurement;Computer architecture;Image color analysis;Saliency detection;deep learning;multi-contextual model</t>
  </si>
  <si>
    <t>Sultana, T. and Wahid, K.A.</t>
  </si>
  <si>
    <t>Video surveillance has become ubiquitous due to the increasing security requirements in every sphere of life. The next generation video surveillance system (VSS) possesses great challenges in various applications, such as intelligent urban surveillance systems and smart cities. In these applications, we need to deal with the fast-growing number of surveillance nodes which introduce several constraints, e.g., high latency, high bandwidth, high energy consumption, and CPU and memory usage. To address these issues, the Internet of Video Things (IoVT), which is considered to be a part of the Internet of Things (IoT), can be a solution. The IoVT is composed of visual sensors (i.e., cameras) connected to the Internet. Unlike conventional systems, the VSS under an IoVT framework provides multiple layers (i.e., edge, fog, and cloud) of communication and decision making by capturing and analyzing rich contextual and behavioral information. Since an appropriate application layer protocol (ALP) can help in alleviating the challenges of future VSSs, the selection of ALPs is important for IoVT-based systems. Therefore, this paper presents a generic architecture of an IoVT-based VSS and a comparative analysis of several ALPs, such as MQTT, AMQP, HTTP, XMPP, CoAP, and DDS, with real-time experimentation. This analysis will assist the users to choose the appropriate ALPs in various surveillance applications and determine their suitability at different nodes of the IoVT framework. © 2013 IEEE.</t>
  </si>
  <si>
    <t>https://www.scopus.com/inward/record.uri?eid=2-s2.0-85064884134&amp;doi=10.1109%2fACCESS.2019.2907525&amp;partnerID=40&amp;md5=74a5c91de4b3fa4d4e130b45461cd98c</t>
  </si>
  <si>
    <t>Department of Electrical and Computer Engineering, University of Saskatchewan, Saskatoon, SK, Canada</t>
  </si>
  <si>
    <t>Application layer protocols;  the Internet of Video Things (IoVT);  video analytics;  video surveillance</t>
  </si>
  <si>
    <t>Decision making;  Energy utilization;  HTTP;  Internet of things;  Internet protocols;  Monitoring;  Network security, Application layer protocols;  High energy consumption;  Real-time experimentations;  Surveillance applications;  the Internet of Video Things (IoVT);  Video analytics;  Video surveillance;  Video surveillance systems, Security systems</t>
  </si>
  <si>
    <t>20th International Conference Data Analytics and Management in Data-Intensive Domains, DAMDID/RCDL 2018</t>
  </si>
  <si>
    <t>1003</t>
  </si>
  <si>
    <t>The proceedings contain 12 papers. The special focus in this conference is on Data Analytics and Management in Data-Intensive Domains. The topics include: Discovering, Classification, and Localization of Emergency Events via Analyzing of Social Network Text Streams; citation Content Analysis and a Digital Library; Extensible Unifying Data Model Design for Data Integration in FAIR Data Infrastructures; meaningful Data Reuse in Research Communities; tabular and Graphic Resources in Quantitative Spectroscopy; the Principles and the Conceptual Architecture of the Metagraph Storage System; evaluation of Binary Star Formation Models Using Well-Observed Visual Binaries; proximity Full-Text Search by Means of Additional Indexes with Multi-component Keys: In Pursuit of Optimal Performance; scope and Challenges of Language Modelling - An Interrogative Survey on Context and Embeddings; Scalable Algorithm for Subsequence Similarity Search in Very Large Time Series Data on Cluster of Phi KNL.</t>
  </si>
  <si>
    <t>https://www.scopus.com/inward/record.uri?eid=2-s2.0-85069543454&amp;partnerID=40&amp;md5=a2f94e891a6e1876beabe735875c33f1</t>
  </si>
  <si>
    <t>8th International Conference in Methodologies and Intelligent Systems for Technology Enhanced Learning, 2018</t>
  </si>
  <si>
    <t>804</t>
  </si>
  <si>
    <t>The proceedings contain 35 papers. The special focus in this conference is on Methodologies and Intelligent Systems for Technology Enhanced Learning. The topics include: Collaborative language learning through computer-assisted translation on a wiki-based platform: Operations and management; learning scientific concepts with text mining support; virtual reality learning environments in materials engineering: Rockwell hardness test; a teaching experience on information systems auditing; compliance to eXtreme apprenticeship in a programming course: Performance, achievement emotions, and self-efficacy; learning analytics in the classroom: Comparing self-assessment, teacher assessment and tests; towards a model of early entrepreneurial education: Appreciation, facilitation and evaluation; awareness of school learning environments; gamification and learning analytics to improve engagement in university courses; predicting learners’ behaviours to get it wrong; the online self-assessment mygoalin supporting self-regulated learning: User-feedback for optimization; design of a multi-agent architecture for implementing educational drama techniques using robot actors; predictors of performance in programming: The moderating role of eXtreme apprenticeship, sex and educational background; on the design and development of an assessment system with adaptive capabilities; Designing a personalizable ASD-oriented AAC tool: An action research experience; the future of learning multisensory experiences: Visual, audio, smell and taste senses; developing learning scenarios for educational web radio: A learning design approach; pragmatic game authoring support for an adaptive competence-based educational system; generator of tests for learning check in case of courses that use learning blocks; impact of an electronic nursing documentation system on the nursing process accuracy; a run-time detector of hardworking E-learners with underperformance.</t>
  </si>
  <si>
    <t>https://www.scopus.com/inward/record.uri?eid=2-s2.0-85057344745&amp;partnerID=40&amp;md5=289823e07810933de77af5217a531e82</t>
  </si>
  <si>
    <t>9th Annual International Conference on Biologically Inspired Cognitive Architectures, BICA 2018</t>
  </si>
  <si>
    <t>848</t>
  </si>
  <si>
    <t>The proceedings contain 47 papers. The special focus in this conference is on . The topics include: Experimental Model of Study of Consciousness at the Awakening: FMRI, EEG and Behavioral Methods; a Temporal-Causal Modeling Approach to the Dynamics of a Burnout and the Role of Physical Exercise; adaptive Neuro-Fuzzy Inference System Used to Classify the Measurements of Chemical Sensors; association Rules Mining for Predictive Analytics in IoT Cloud System; visual Priming in a Biologically Inspired Cognitive Architecture; neural 2D Cart and Pole Control and Forward Model; a Formal Model of the Mechanism of Semantic Analysis in the Brain; group Determination of Parameters and Training with Noise Addition: Joint Application to Improve the Resilience of the Neural Network Solution of a Model Inverse Problem to Noise in Data; a Computational Model for Supporting Access Policies to Semantic Web; narRob: A Humanoid Social Storyteller with Emotional Expression Capabilities; basic Language Learning in Artificial Animals; the Concept of Functional Tractography Method for Cognitive Brain Studies; Feasibility Study and Practical Applications Using Independent Core Observer Model AGI Systems for Behavioral Modification in Recalcitrant Populations; web-Analytics Based on Fuzzy Cognitive Maps; information Approach in the Problems of Data Processing and Analysis of Cognitive Experiments; network Modeling Environment for Supporting Families of Displaced Concepts; designing an Emotionally-Intelligent Assistant of a Virtual Dance Creator; the Method of Statistical Estimation of the Minimum Number of Tests for Reliable Evaluation of the Robotic Multi-channel Control Systems Quality; neurotransmitters Level Detection Based on Human Bio-Signals, Measured in Virtual Environments.</t>
  </si>
  <si>
    <t>https://www.scopus.com/inward/record.uri?eid=2-s2.0-85053220683&amp;partnerID=40&amp;md5=3847cff2c35ccb36b8e4f3069cc4ba5f</t>
  </si>
  <si>
    <t>A visual dashboard to track learning analytics for educational cloud computing</t>
  </si>
  <si>
    <t>Naranjo, D.M. and Prieto, J.R. and Moltó, G. and Calatrava, A.</t>
  </si>
  <si>
    <t>Sensors (Switzerland)</t>
  </si>
  <si>
    <t>Cloud providers such as Amazon Web Services (AWS) stand out as useful platforms to teach distributed computing concepts as well as the development of Cloud-native scalable application architectures on real-world infrastructures. Instructors can benefit from high-level tools to track the progress of students during their learning paths on the Cloud, and this information can be disclosed via educational dashboards for students to understand their progress through the practical activities. To this aim, this paper introduces CloudTrail-Tracker, an open-source platform to obtain enhanced usage analytics from a shared AWS account. The tool provides the instructor with a visual dashboard that depicts the aggregated usage of resources by all the students during a certain time frame and the specific use of AWS for a specific student. To facilitate self-regulation of students, the dashboard also depicts the percentage of progress for each lab session and the pending actions by the student. The dashboard has been integrated in four Cloud subjects that use different learning methodologies (from face-to-face to online learning) and the students positively highlight the usefulness of the tool for Cloud instruction in AWS. This automated procurement of evidences of student activity on the Cloud results in close to real-time learning analytics useful both for semi-automated assessment and student self-awareness of their own training progress. © 2019 by the authors. Licensee MDPI, Basel, Switzerland.</t>
  </si>
  <si>
    <t>https://www.scopus.com/inward/record.uri?eid=2-s2.0-85069268181&amp;doi=10.3390%2fs19132952&amp;partnerID=40&amp;md5=5767b929ff2201290f46cdec00f39d96</t>
  </si>
  <si>
    <t>Instituto de Instrumentación para Imagen Molecular (I3M), Centro Mixto CSIC—Universitat Politècnica de València, Camino de Vera s/n, Valencia, 46022, Spain</t>
  </si>
  <si>
    <t>Cloud computing;  Learning analytics;  Learning dashboards;  Visual learning analytics</t>
  </si>
  <si>
    <t>Automation;  Cloud computing;  Web services, Amazon web services;  Application architecture;  Automated assessment;  Learning analytics;  Learning dashboards;  Open source platforms;  Real-time learning;  Visual learning, Students, adult;  article;  autoregulation;  awareness;  case report;  clinical article;  cloud computing;  female;  human;  human experiment;  male;  spatial learning;  student</t>
  </si>
  <si>
    <t>MiC: Multi-level Characterization and Optimization of GPGPU Kernels</t>
  </si>
  <si>
    <t>Liu, Qixiao and Chen, Zhifeng and Yu, Zhibin</t>
  </si>
  <si>
    <t>J. Emerg. Technol. Comput. Syst.</t>
  </si>
  <si>
    <t>Graphics processing units (GPUs)1 have enjoyed increasing popularity in recent years, which benefits from, for example, general-purpose GPU (GPGPU) for parallel programs and new computing paradigms, such as the Internet of Things (IoT). GPUs hold great potential in providing effective solutions for big data analytics while the demands for processing large quantities of data in real time are also increasing. However, the pervasive presence of GPUs on mobile devices presents great challenges for GPGPU, mainly because GPGPU integrates a large amount of processor arrays and concurrent executing threads (up to hundreds of thousands). In particular, the root causes of performance loss in a GPGPU program can not be revealed in detail by current approaches.
In this article, we propose MiC (Multi-level Characterization), a framework that comprehensively characterizes GPGPU kernels at the instruction, Basic Block (BBL), and thread levels. Specifically, we devise Instruction Vectors (IV) and Basic Blocks Vectors (BBV), a Thread Similarity Matrix (TSM), and a Divergence Flow Statistics Graph (DFSG) to profile information in each level. We use MiC to provide insights into GPGPU kernels through the characterizations of 34 kernels from popular GPGPU benchmark suites such as Compute Unified Device Architecture (CUDA) Software Development Kit (SDK), Rodinia, and Parboil. In comparison with Central Processing Unit (CPU) workloads, we conclude the key findings as follows: (1) There are comparable Instruction-Level Parallelism (ILP); (2) The BBL count is significantly smaller than CPU workloads—only 22.8 on average; (3) The dynamic instruction count per thread varies from dozens to tens of thousands and it is extremely small compared to CPU benchmarks; (4) The Pareto principle (also called 90/10 rule) does not apply to GPGPU kernels while it pervasively exists in CPU programs; (5) The loop patterns are dramatically different from those in CPU workloads; (6) The branch ratio is lower than that of CPU programs but higher than pure GPU workloads. In addition, we have also shown how TSM and DFSG are used to characterize the branch divergence in a visual way, to enable the analysis of thread behavior in GPGPU programs. In addition, we show an optimization case for a GPGPU kernel from the bottleneck identified through its characterization result, which improves 16.8% performance.</t>
  </si>
  <si>
    <t>10.1145/3304108</t>
  </si>
  <si>
    <t>http://doi.acm.org/10.1145/3304108</t>
  </si>
  <si>
    <t>General-purpose graphics processing unit (GPGPU), performance evaluation, single instruction multiple data (SIMD)</t>
  </si>
  <si>
    <t>Choice of Application Layer Protocols for Next Generation VideoSurveillance Using Internet of Video Things</t>
  </si>
  <si>
    <t>Sultana, Tanin and Wahid, Khan A.</t>
  </si>
  <si>
    <t>IEEE ACCESS</t>
  </si>
  <si>
    <t>Video surveillance has become ubiquitous due to the increasing security
requirements in every sphere of life. The next generation video
surveillance system (VSS) possesses great challenges in various
applications, such as intelligent urban surveillance systems and smart
cities. In these applications, we need to deal with the fast-growing
number of surveillance nodes which introduce several constraints, e.g., high latency, high bandwidth, high energy consumption, and CPU and
memory usage. To address these issues, the Internet of Video Things
(IoVT), which is considered to be a part of the Internet of Things
(IoT), can be a solution. The IoVT is composed of visual sensors (i.e., cameras) connected to the Internet. Unlike conventional systems, the VSS
under an IoVT framework provides multiple layers (i.e., edge, fog, and
cloud) of communication and decision making by capturing and analyzing
rich contextual and behavioral information. Since an appropriate
application layer protocol (ALP) can help in alleviating the challenges
of future VSSs, the selection of ALPs is important for IoVT-based
systems. Therefore, this paper presents a generic architecture of an
IoVT-based VSS and a comparative analysis of several ALPs, such as MQTT, AMQP, HTTP, XMPP, CoAP, and DDS, with real-time experimentation. This
analysis will assist the users to choose the appropriate ALPs in various
surveillance applications and determine their suitability at different
nodes of the IoVT framework.</t>
  </si>
  <si>
    <t>Sultana, T (Reprint Author), Univ Saskatchewan, Dept Elect \&amp; Comp Engn, Saskatoon, SK S7N 5A9, Canada.Sultana, Tanin; Wahid, Khan A., Univ Saskatchewan, Dept Elect \&amp; Comp Engn, Saskatoon, SK S7N 5A9, Canada.</t>
  </si>
  <si>
    <t>Application layer protocols; the Internet of Video Things (IoVT); videoanalytics; video surveillance</t>
  </si>
  <si>
    <t>Devi, K.B. and Roomi, S.M.M. and Meena, M. and Meghana, S.</t>
  </si>
  <si>
    <t>2019 5th International Conference on Advanced Computing and Communication Systems, ICACCS 2019</t>
  </si>
  <si>
    <t>Automatic Teller Machine (ATM) plays a vital role in our modern economic society. Around 1,30,000 ATM centers are functioning across India. A real-time intelligent video analytics offers advanced monitoring capabilities that gives sophisticated video surveillance to recognize the abnormal activities. Person wearing helmet in ATM center is one of the anomalous activity. In such scenario, an automatic helmet detection algorithm is required to, alert when the person is wearing helmet in ATM. The detection of helmet is obtained using Deep Learning Convolutional Neural Network (CNN) architecture such as VGGNET (Visual Geometry Group) and ALEXNET. The region of helmet is detected using (Region Convolutional Neural Network) RCNN with 15 layers. The performance of this technique has been tested on 880 test images out of 1880 images in a database. The parameters are chosen to compare the different mini batch size and epoch in ALEXNET. © 2019 IEEE.</t>
  </si>
  <si>
    <t>https://www.scopus.com/inward/record.uri?eid=2-s2.0-85068002515&amp;doi=10.1109%2fICACCS.2019.8728493&amp;partnerID=40&amp;md5=970ed0c8452e16214f64bf1e5a4497f6</t>
  </si>
  <si>
    <t>Department of ECE, Thiagarajar College of Engineering, Madurai, India</t>
  </si>
  <si>
    <t>ATM;  CNN;  Epoch;  Helmet Detection;  Mini batch size;  RCNN</t>
  </si>
  <si>
    <t>Advanced Analytics;  Convolution;  Deep learning;  Internet protocols;  Neural networks;  Safety devices;  Security systems, Advanced monitoring;  Anomalous activity;  Automatic teller machines (ATM);  Batch sizes;  Convolutional neural network;  Epoch;  Helmet detection;  RCNN, Automatic teller machines</t>
  </si>
  <si>
    <t>DeepCompare: Visual and Interactive Comparison of Deep Learning Model Performance</t>
  </si>
  <si>
    <t>Murugesan, S. and Malik, S. and Du, F. and Koh, E. and Lai, T.M.</t>
  </si>
  <si>
    <t>Deep learning models have become the state-of-art for many tasks, from text sentiment analysis to facial image recognition. However, understanding why certain models perform better than others or how one model learns differently than another is often difficult yet critical for increasing their effectiveness, improving prediction accuracy, and enabling fairness. Traditional methods for comparing models&amp;#x0027; efficacy, such as accuracy, precision, and recall provide a quantitative view of performance, however, the qualitative intricacies of why one model performs better than another are hidden. In this work, we interview machine learning practitioners to understand their evaluation and comparison workflow. From there, we iteratively design a visual analytic approach, DeepCompare, to systematically compare the results of deep learning models, in order to provide insight into the model behavior and interactively assess trade-offs between two such models. The tool allows users to evaluate model results, identify and compare activation patterns for misclassifications and link the test results back to specific neurons. We conduct a preliminary evaluation through two real-world case studies to show that experts can make more informed decisions about the effectiveness of different types of models, understand in more detail the strengths and weaknesses of the models, and holistically evaluate the behavior of the models. IEEE</t>
  </si>
  <si>
    <t>10.1109/MCG.2019.2919033</t>
  </si>
  <si>
    <t>https://www.scopus.com/inward/record.uri?eid=2-s2.0-85066982073&amp;doi=10.1109%2fMCG.2019.2919033&amp;partnerID=40&amp;md5=37616c3c0eeedae030f781fc4621a37d</t>
  </si>
  <si>
    <t>University of California, Davis (e-mail: smuru@ucdavis.edu); Adobe Research (e-mail: sana.malik@adobe.com); Adobe Research (e-mail: fdu@adobe.com); Adobe Research (e-mail: eunyeeg@adobe.com); Purdue University (e-mail: lai123@purdue.edu)</t>
  </si>
  <si>
    <t>Adaptation models;  Analytical models;  Computational modeling;  Computer architecture;  data visualization;  Deep learning;  human-centered computing;  machine learning;  Task analysis;  visual analytics</t>
  </si>
  <si>
    <t>Analytical models;  Character recognition;  Computer architecture;  Data visualization;  Economic and social effects;  Image recognition;  Iterative methods;  Job analysis;  Learning systems;  Machine learning;  Sentiment analysis;  Visualization, Adaptation models;  Computational model;  Human-centered computing;  Task analysis;  Visual analytics, Deep learning</t>
  </si>
  <si>
    <t>Software Architecture for Automating Cognitive Science Eye-Tracking Data Analysis and Object Annotation</t>
  </si>
  <si>
    <t>Panetta, Karen and Wan, Qianwen and Kaszowska, Aleksandra and Taylor, Holly A. and Agaian, Sos</t>
  </si>
  <si>
    <t>IEEE TRANSACTIONS ON HUMAN-MACHINE SYSTEMS</t>
  </si>
  <si>
    <t>49</t>
  </si>
  <si>
    <t>The advancement of wearable eye-tracking technology enables cognitive researchers to capture vast amounts of eye gaze information while participants are completing specific tasks without restrictions on their movement. However, while eye trackers can overlay a gaze indicator on the scene video, identifying the specific objects being looked at and analyzing the resulting dataset are accomplished mostly by manual annotation. This method is a cost-prohibitive and time-consuming approach that is prone to human error. Such analytic difficulty limits researchers' ability to data mine the information efficiently, ultimately restricting the number of scenarios that can feasibly be conducted within budget. Here, the first fully automated solution for eye-tracking data analysis is presented, which eliminates the need for manual annotation. The proposed software architecture, gaze to object classification (GoC), processes the gaze-overlaid video from commercially available wearable eye trackers, recognizes and classifies the specific object a user is focusing on and calculates the gaze duration time. GoC utilizes an image cross-correlation method to locate the gaze indicator and an image similarity measurement to support faster processing. The presented system has been successfully adopted by cognitive psychologists. GoC's exceptional performance in analyzing a case study spanning over 50 h of mobile eye-tracking is presented. The accuracy and a cost-analysis comparison between GoC and state-of-the-art manual annotation software are provided. GoC has game-changing potential for increasing the ecological validity of using eye-tracking technology in cognitive research.</t>
  </si>
  <si>
    <t>10.1109/THMS.2019.2892919</t>
  </si>
  <si>
    <t>Wan, QW (Reprint Author), Tufts Univ, Dept Elect \&amp; Comp Engn, Medford, MA 02155 USA.Panetta, Karen; Wan, Qianwen, Tufts Univ, Dept Elect \&amp; Comp Engn, Medford, MA 02155 USA.Kaszowska, Aleksandra; Taylor, Holly A., Tufts Univ, Dept Psychol, Medford, MA 02155 USA.Agaian, Sos, CUNY, New York, NY 10017 USA.</t>
  </si>
  <si>
    <t>Cognitive research; eye-tracking data analysis software; gaze-to-objectclassification (GoC); wearable eye-tracking technology</t>
  </si>
  <si>
    <t>Using AI for Performance Verification of High-End Processors</t>
  </si>
  <si>
    <t>Gal, Raviv and Goldin, Alex and Ibraheem, Wesam and Naveh, Yehuda</t>
  </si>
  <si>
    <t>We present results of performing analytics and visualizations over micro-architectural performance metrics collected in simulation of high-end processor designs. These results contribute to several use-cases: Obtain fast alerts in cases of anomalous behavior of the design, create a global view of performance-related coverage, and compare different versions of the hardware model as an aid to identification of root-causes of performance differences and correlations between metrics. We show case our methods and results through experiments on a very-high-end processor design, and discuss how they are expected to affect the methodology of performance verification of next-generation designs from the vendor.</t>
  </si>
  <si>
    <t>10.1145/3302541.3311964</t>
  </si>
  <si>
    <t>http://doi.acm.org/10.1145/3302541.3311964</t>
  </si>
  <si>
    <t>data analytics, hardware performance, micro-architecture, performance verification, visual analytics</t>
  </si>
  <si>
    <t>Hurt, J.A. and Scott, G.J. and Anderson, D.T. and Davis, C.H.</t>
  </si>
  <si>
    <t>Proceedings - Applied Imagery Pattern Recognition Workshop</t>
  </si>
  <si>
    <t>2018-October</t>
  </si>
  <si>
    <t>Recent years have seen the publication of various high-resolution remote sensing imagery benchmark datasets. These datasets, while diverse in design, have many co-occurring object classes that are of interest for various application domains of Earth observation. In this research, we present our evaluation of a new meta-benchmark dataset combining object classes from the UC Merced, WHU-RS19, PatternNet, and RESISC-45 benchmark datasets. We provide open-source resources to acquire the individual benchmark datasets and then agglomerate them into a new meta-dataset (MDS). Prior research has shown that contemporary deep convolutional neural networks are able to achieve cross-validation accuracies in the range of 95-100% for the 33 identified object classes. Our analysis shows that the overall accuracy for all object classes from these benchmarks is approximately 98.6%. In this work, we investigate the utility of agglomerating the benchmarks into an MDS to train more generalizable, and therefore translatable from lab to real-world, deep machine learning (DML) models. We evaluate numerous state-of-the-art architectures, as well as our data-driven DML model fusion techniques. Finally, we compare MDS performance with that of the benchmark datasets to evaluate the performance versus cost trade-off of using multiple DML in an ensemble system. © 2018 IEEE.</t>
  </si>
  <si>
    <t>https://www.scopus.com/inward/record.uri?eid=2-s2.0-85065994506&amp;doi=10.1109%2fAIPR.2018.8707433&amp;partnerID=40&amp;md5=92eef0e1d7a644c58d9df4ec1b54937c</t>
  </si>
  <si>
    <t>Benchmarking;  Deep neural networks;  Economic and social effects;  Neural networks;  Pattern recognition, Benchmark datasets;  Convolutional neural network;  Cross validation;  Earth observations;  Ensemble systems;  High resolution remote sensing imagery;  Overall accuracies;  State of the art, Remote sensing</t>
  </si>
  <si>
    <t>Convolutional Three-Stream Network Fusion for Driver Fatigue Detection from Infrared Videos</t>
  </si>
  <si>
    <t>X. {Ma} and L. {Chau} and K. {Yap} and G. {Ping}</t>
  </si>
  <si>
    <t>We propose a convolutional three-stream network architecture for driver fatigue detection from infrared videos that are available both in the daytime and in the night time. Specifically, the convolutional three-stream network architecture incorporates current-infrared-frame-based spatial information, optical-flows-based short-term temporal information of two consecutive infrared frames and optical flow-motion history image-based (OF-MHI-based) temporal information within the infrared video sequence. And then these three networks are fused at the last convolutional layer by 3D CNN. Besides, an estimation method to evaluate the current driver fatigue level is proposed based on the fatigue detection results from previous frames, which helps to generate alerts properly in real-life driving applications. We show that the proposed method achieves state-of-the-art performance, 94.68% accuracy, in our driver behavior dataset using the infrared data.</t>
  </si>
  <si>
    <t>10.1109/ISCAS.2019.8702447</t>
  </si>
  <si>
    <t>image fusion;image motion analysis;image sequences;infrared imaging;neural nets;traffic engineering computing;video signal processing;convolutional three-stream network fusion;driver fatigue detection;infrared videos;three-stream network architecture;night time;current-infrared-frame-based spatial information;optical-flows-based short-term temporal information;consecutive infrared frames;optical flow-motion history image-based;infrared video sequence;convolutional layer;fatigue detection results</t>
  </si>
  <si>
    <t>MIC: Multi-level Characterization and Optimization of GPGPU Kernels</t>
  </si>
  <si>
    <t>Liu, Q. and Chen, Z. and Yu, Z.</t>
  </si>
  <si>
    <t>ACM Journal on Emerging Technologies in Computing Systems</t>
  </si>
  <si>
    <t>Graphics processing units (GPUs) 1 have enjoyed increasing popularity in recent years, which benefits from, for example, general-purpose GPU (GPGPU) for parallel programs and new computing paradigms, such as the Internet of Things (IoT). GPUs hold great potential in providing effective solutions for big data analytics while the demands for processing large quantities of data in real time are also increasing. However, the pervasive presence of GPUs on mobile devices presents great challenges for GPGPU, mainly because GPGPU integrates a large amount of processor arrays and concurrent executing threads (up to hundreds of thousands). In particular, the root causes of performance loss in a GPGPU program can not be revealed in detail by current approaches. In this article, we propose MiC (Multi-level Characterization), a framework that comprehensively characterizes GPGPU kernels at the instruction, Basic Block (BBL), and thread levels. Specifically, we devise Instruction Vectors (IV) and Basic Blocks Vectors (BBV), a Thread Similarity Matrix (TSM), and a Divergence Flow Statistics Graph (DFSG) to profile information in each level. We use MiC to provide insights into GPGPU kernels through the characterizations of 34 kernels from popular GPGPU benchmark suites such as Compute Unified Device Architecture (CUDA) Software Development Kit (SDK), Rodinia, and Parboil. In comparison with Central Processing Unit (CPU) workloads, we conclude the key findings as follows: (1) There are comparable Instruction-Level Parallelism (ILP); (2) The BBL count is significantly smaller than CPU workloads-only 22.8 on average; (3) The dynamic instruction count per thread varies from dozens to tens of thousands and it is extremely small compared to CPU benchmarks; (4) The Pareto principle (also called 90/10 rule) does not apply to GPGPU kernels while it pervasively exists in CPU programs; (5) The loop patterns are dramatically different from those in CPU workloads; (6) The branch ratio is lower than that of CPU programs but higher than pure GPU workloads. In addition, we have also shown how TSM and DFSG are used to characterize the branch divergence in a visual way, to enable the analysis of thread behavior in GPGPU programs. In addition we show an optimization case for a GPGPU kernel from the bottleneck identified through its characterization result, which improves 16.8% performance. © 2019 Association for Computing Machinery.</t>
  </si>
  <si>
    <t>https://www.scopus.com/inward/record.uri?eid=2-s2.0-85065786365&amp;doi=10.1145%2f3304108&amp;partnerID=40&amp;md5=bc7675668ab69ba717f79fccd681c811</t>
  </si>
  <si>
    <t>Shenzhen Institute of Advanced Technology, Chinese Academy of Science, ShenZhen, China; Huawei Technology Co. Ltd, Shenzhen Institute of Advanced Technology, Chinese Academy of Science, ShenZhen, China; China Electronic Standardization Institute, Beijing, China</t>
  </si>
  <si>
    <t>General-purpose graphics processing unit (GPGPU);  Performance evaluation;  Single instruction multiple data (SIMD)</t>
  </si>
  <si>
    <t>Computer graphics;  Computer graphics equipment;  Data Analytics;  Flow graphs;  Image coding;  Internet of things;  Microwave integrated circuits;  Pareto principle;  Program processors;  Software design, Compute Unified Device Architecture(CUDA);  Dynamic instructions;  General purpose graphics processing unit (GPGPU);  Instruction level parallelism;  Internet of thing (IOT);  Performance evaluation;  Single instruction multiple data;  Software development kit, Graphics processing unit</t>
  </si>
  <si>
    <t>Hsu, Ming-Chih and Lin, Chi-Yi</t>
  </si>
  <si>
    <t>With increasing popularity of cloud services, the microservices
architecture has been gaining more attention in the software development
industry. The idea of the microservices architecture is to use a
collection of loosely coupled services to compose a large-scale software
application. In traditional monolithic architecture, by contrast, every
piece of code is put together, and the application is developed, tested, and deployed as a single application. Obviously, it is challenging for
the traditional architecture to scale properly. In this research, we
implemented a social data analytics platform based on the microservices
architecture over DC/OS. Specifically, our data analytics service is
built by composing many open-source software including Spark, Kafka, and
Node.js. On streaming processing, our platform offers a visual interface
to show the hottest hashtags of the most popular user posts from an
online forum. On batch processing, our platform is able to show the
statistics such the top-10 liked or commented posts and the gender
counts of the posters. The experimental results show that our data
analytics platform can do streaming processing and batch processing
successfully and reveal useful analytical results.</t>
  </si>
  <si>
    <t>10.1007/978-3-319-98530-5_58</t>
  </si>
  <si>
    <t>Lin, CY (Reprint Author), Tamkang Univ, Taipei, Taiwan.Hsu, Ming-Chih; Lin, Chi-Yi, Tamkang Univ, Taipei, Taiwan.</t>
  </si>
  <si>
    <t>Cloud computing; Data analytics; Microservices</t>
  </si>
  <si>
    <t>SPRINGER INTERNATIONAL PUBLISHING AG</t>
  </si>
  <si>
    <t>Pérez, Boris and Correal, Darío and Astudillo, Hernán</t>
  </si>
  <si>
    <t>Architectural Technical Debt (ATD) is a metaphor used to describe consciously decisions taken by software architects to accomplish short-term goals but possibly negatively affecting the long-term health of the system. However, difficulties arise when repayment strategies are defined because software architects need to be aware of the consequences of these strategies over others decisions in the software architecture. This article proposes REBEL, a semi-automated model-driven approach that exploits natural language processing, machine learning and model checking techniques on heterogeneous project artifacts to build a model that allows to locate and visualize the impact produced by the consciously injected ATD and its repayment strategy on the other architectural decisions. The technique is illustrated with a data analytics project in Colombia where software architects are unaware of the consequences of the repayment strategies. This proposal seeks to support teams of architects to make explicit the current and future impact of the ATD injected as a result of decisions taken, focusing on the architectural level rather than code level.</t>
  </si>
  <si>
    <t>10.1109/TechDebt.2019.00025</t>
  </si>
  <si>
    <t>https://doi.org/10.1109/TechDebt.2019.00025</t>
  </si>
  <si>
    <t>architectural technical debt, architectural technical debt management, model-driven architecture, software architecture</t>
  </si>
  <si>
    <t>Foco em arquitetura de software e dívida técnica.</t>
  </si>
  <si>
    <t>Gonzalez-Torres, Antonio and Navas-Su, Jose and Hernandez-Vasquez, Marcoand Hernandez-Castro, Franklin and Solano-Cordero, Jennier</t>
  </si>
  <si>
    <t>ENFOQUE UTE</t>
  </si>
  <si>
    <t>Visual analytics facilitates the creation of knowledge to interpret
trends and relationships for better decision making. However, it has not
being widely used for the understanding of software systems and the
changing process that takes place during their development and
maintenance. This occurs despite the need of project managers and
developers to analyze their systems to calculate the complexity, cohesion, direct, indirect and logical coupling, detecting of clones, defects and bad odors, and the comparison of individual revisions. This
research considers the design of an extensible and scalable architecture
to incorporate new and existing methods to retrieve source code from
different versioning systems, to carry out the analysis of programs in
different languages, to perform the calculation of software metrics and
to present the results using visual representations, incorporated as
Eclipse and Visual Studio extensions. Consequently, the aim of this work
is to design a visual analytics architecture for the analysis and
understanding of systems in different languages and its main
contributions are the specification of the design and requirements of
such architecture, taking as base the lessons learned in Maleku (A.
Gonzalez-Torres et al., 2016).</t>
  </si>
  <si>
    <t>10.29019/enfoqueute.v10n1.455</t>
  </si>
  <si>
    <t>Gonzalez-Torres, A (Reprint Author), Costa Rica Inst Technol, San Jose, Costa Rica.Gonzalez-Torres, A (Reprint Author), Costa Rica Inst Technol, Cartago, Costa Rica.Gonzalez-Torres, A (Reprint Author), ULACIT Costa Rica, San Jose, Costa Rica.Gonzalez-Torres, A (Reprint Author), ULACIT Costa Rica, Cartago, Costa Rica.Gonzalez-Torres, Antonio; Navas-Su, Jose; Hernandez-Vasquez, Marco; Hernandez-Castro, Franklin; Solano-Cordero, Jennier, Costa Rica Inst Technol, San Jose, Costa Rica.Gonzalez-T</t>
  </si>
  <si>
    <t>Code analysis; repository mining; software visualization; metrics</t>
  </si>
  <si>
    <t>UNIV TECNOLOGICA EQUINOCCIAL</t>
  </si>
  <si>
    <t>Diaz-Del-pino, S. and Rodriguez-Brazzarola, P. and Perez-Wohlfeil, E. and Trelles, O.</t>
  </si>
  <si>
    <t>Bioinformatics and Biology Insights</t>
  </si>
  <si>
    <t>The eclosion of data acquisition technologies has shifted the bottleneck in molecular biology research from data acquisition to data analysis. Such is the case in Comparative Genomics, where sequence analysis has transitioned from genes to genomes of several orders of magnitude larger. This fact has revealed the need to adapt software to work with huge experiments efficiently and to incorporate new data-analysis strategies to manage results from such studies. In previous works, we presented GECKO, a software to compare large sequences; now we address the representation, browsing, data exploration, and post-processing of the massive amount of information derived from such comparisons. GECKO-MGV is a web-based application organized as client-server architecture. It is aimed at visual analysis of the results from both pairwise and multiple sequences comparison studies combining a set of common commands for image exploration with improved state-of-the-art solutions. In addition, GECKO-MGV integrates different visualization analysis tools while exploiting the concept of layers to display multiple genome comparison datasets. Moreover, the software is endowed with capabilities for contacting external-proprietary and third-party services for further data post-processing and also presents a method to display a timeline of large-scale evolutionary events. As proof-of-concept, we present 2 exercises using bacterial and mammalian genomes which depict the capabilities of GECKO-MGV to perform in-depth, customizable analyses on the fly using web technologies. The first exercise is mainly descriptive and is carried out over bacterial genomes, whereas the second one aims to show the ability to deal with large sequence comparisons. In this case, we display results from the comparison of the first Homo sapiens chromosome against the first 5 chromosomes of Mus musculus. © The Author(s) 2019.</t>
  </si>
  <si>
    <t>https://www.scopus.com/inward/record.uri?eid=2-s2.0-85069500543&amp;doi=10.1177%2f1177932218825127&amp;partnerID=40&amp;md5=bc0bc90dcefcc143aee275eefa0e67fc</t>
  </si>
  <si>
    <t>Department of Computer Architecture, University of Málaga, Instituto de Investigación Biomédica de Málaga (IBIMA), Málaga, Spain</t>
  </si>
  <si>
    <t>Bioinformatics;  Data analysis;  Layered image representation;  Pairwise and multiple genome comparison;  Web platform</t>
  </si>
  <si>
    <t>animal experiment;  article;  bacterial genome;  bioinformatics;  chromosome;  data analysis;  exercise;  genomics;  mouse;  Mus musculus;  nonhuman;  proof of concept;  sequence analysis;  software</t>
  </si>
  <si>
    <t>SAGE Publications Inc.</t>
  </si>
  <si>
    <t>Puchta, A. and Böhm, F. and Pernul, G.</t>
  </si>
  <si>
    <t>11559 LNCS</t>
  </si>
  <si>
    <t>Enterprises have embraced identity and access management (IAM) systems as central point to manage digital identities and to grant or remove access to information. However, as IAM systems continue to grow, technical and organizational challenges arise. Domain experts have an incomparable amount of knowledge about an organization’s specific settings and issues. Thus, especially for organizational IAM challenges to be solved, leveraging the knowledge of internal and external experts is a promising path. Applying Visual Analytics (VA) as an interactive tool set to utilize the expert knowledge can help to solve upcoming challenges. Within this work, the central IAM challenges with need for expert integration are identified by conducting a literature review of academic publications and analyzing the practitioners’ point of view. Based on this, we propose an architecture for combining IAM and VA. A prototypical implementation of this architecture showcases the increased understanding and ways of solving the identified IAM challenges. © IFIP International Federation for Information Processing 2019.</t>
  </si>
  <si>
    <t>10.1007/978-3-030-22479-0_12</t>
  </si>
  <si>
    <t>https://www.scopus.com/inward/record.uri?eid=2-s2.0-85069532445&amp;doi=10.1007%2f978-3-030-22479-0_12&amp;partnerID=40&amp;md5=f99361713726d3cd4a85585c10372f44</t>
  </si>
  <si>
    <t>Nexis GmbH, Franz-Mayer-Str. 1, Regensburg, 93053, Germany; University of Regensburg, Universitätsstr. 31, Regensburg, 93053, Germany</t>
  </si>
  <si>
    <t>Identity and access management;  Identity management;  Visual Analytics</t>
  </si>
  <si>
    <t>Data privacy;  Visualization, Academic publications;  Expert knowledge;  Identity and access managements;  Identity management;  Interactive tool;  Literature reviews;  Prototypical implementation;  Visual analytics, Knowledge management</t>
  </si>
  <si>
    <t>Schindler, A. and Boyer, M. and Lindley, A. and Schreiber, D. and Philipp, T.</t>
  </si>
  <si>
    <t>11296 LNCS</t>
  </si>
  <si>
    <t>The forensic investigation of a terrorist attack poses a huge challenge to the investigative authorities, as several thousand hours of video footage need to be spotted. To assist law enforcement agencies (LEA) in identifying suspects and securing evidences, we present a platform which fuses information of surveillance cameras and video uploads from eyewitnesses. The platform integrates analytical modules for different input-modalities on a scalable architecture. Videos are analyzed according their acoustic and visual content. Specifically, Audio Event Detection is applied to index the content according to attack-specific acoustic concepts. Audio similarity search is utilized to identify similar video sequences recorded from different perspectives. Visual object detection and tracking are used to index the content according to relevant concepts. The heterogeneous results of the analytical modules are fused into a distributed index of visual and acoustic concepts to facilitate rapid start of investigations, following traits and investigating witness reports. © 2019, Springer Nature Switzerland AG.</t>
  </si>
  <si>
    <t>10.1007/978-3-030-05716-9_9</t>
  </si>
  <si>
    <t>https://www.scopus.com/inward/record.uri?eid=2-s2.0-85059830434&amp;doi=10.1007%2f978-3-030-05716-9_9&amp;partnerID=40&amp;md5=2d0ced14b1c4d25f3eccaaf115bd2cf7</t>
  </si>
  <si>
    <t>Center for Digital Safety and Security, AIT Austrian Institute of Technology GmbH, Vienna, 1210, Austria; LIquA - Linzer Institut für qualitative Analysen, Linz, 4020, Austria</t>
  </si>
  <si>
    <t>Audio event detection;  Audio similarity;  Ethics of security;  Ethics of technology;  Large scale computing;  Visual object detection</t>
  </si>
  <si>
    <t>Audio acoustics;  Object detection;  Object recognition;  Philosophical aspects;  Security systems;  Terrorism, Audio event detection;  Audio similarities;  Ethics of security;  Forensic investigation;  Large-scale computing;  Law-enforcement agencies;  Scalable architectures;  Surveillance cameras, Digital forensics</t>
  </si>
  <si>
    <t>Anderson, M.R. and Cafarella, M. and Ros, G. and Wenisch, T.F.</t>
  </si>
  <si>
    <t>Proceedings - International Conference on Data Engineering</t>
  </si>
  <si>
    <t>2019-April</t>
  </si>
  <si>
    <t>Querying the content of images and video requires expensive content extraction methods. Modern extraction techniques are based on deep convolutional neural networks (CNNs) and can classify objects within images with astounding accuracy. Unfortunately, these methods are slow: processing a single image can take about 10 milliseconds on modern GPU-based hardware. As massive video libraries become ubiquitous, running a content-based query over millions of video frames is prohibitive. One promising approach to reduce the runtime cost of queries of visual content is to use a hierarchical model, such as a cascade, where simple cases are handled by an inexpensive classifier. Prior work has sought to design cascades that optimize the computational cost of inference by, for example, using smaller CNNs. However, we observe that there are critical factors besides the inference time that dramatically impact the overall query time. Notably, by treating the physical representation of the input image as part of our query optimization - that is, by including image transformations such as resolution scaling or color-depth reduction within the cascade - we can optimize data handling costs and enable drastically more efficient classifier cascades. In this paper, we propose TAHOMA, which generates and evaluates many potential classifier cascades that jointly optimize the CNN architecture and input data representation. Our experiments on a subset of ImageNet show that TAHOMA's input transformations speed up cascades by up to 35 times. We also find up to a 98x speedup over the ResNet50 classifier with no loss in accuracy and a 280x speedup if some accuracy is sacrificed. © 2019 IEEE.</t>
  </si>
  <si>
    <t>10.1109/ICDE.2019.00132</t>
  </si>
  <si>
    <t>https://www.scopus.com/inward/record.uri?eid=2-s2.0-85067967712&amp;doi=10.1109%2fICDE.2019.00132&amp;partnerID=40&amp;md5=b91a6d768d73bb9760ae6bec46fe9388</t>
  </si>
  <si>
    <t>University of Michigan, United States; Intel Labs, United States</t>
  </si>
  <si>
    <t>Classifier cascades;  Deep learning;  Image classification;  Visual analytics</t>
  </si>
  <si>
    <t>Classification (of information);  Cost reduction;  Data handling;  Deep learning;  Deep neural networks;  Extraction;  Hierarchical systems;  Neural networks;  Query processing;  Visualization, Computational costs;  Content-based queries;  Convolutional neural network;  Extraction techniques;  Hierarchical model;  Image transformations;  Input transformation;  Visual analytics, Image classification</t>
  </si>
  <si>
    <t>Tze Chiang, T. and Saw Chin, T. and Ching Kwang, L. and Zulfadzli, Y. and Rizaludin, K.</t>
  </si>
  <si>
    <t>11611 LNCS</t>
  </si>
  <si>
    <t>With new networking paradigm emerged through Software-Defined Networking (SDN) offering various networking advantages over the traditional paradigm, organizations are attracted to migration their legacy networks to SDN networks. However, it is both challenging and impractical for organizations to migrate from traditional network architecture to full SDN architecture overnight. Therefore, the migration plan is performed in stages, resulting in a new type of network termed hybrid SDN (H-SDN). Effective migration and traffic scheduling in H-SDN environment are the two areas of challenges organizations face. Various solutions have been proposed in the literatures to address these two challenges. Differing from the approaches taken in the literatures, this work utilizes visual analytic and machine learning to address the two challenges. In both full SDN and H-SDN environment, literatures showed that data analytics applications have been successfully developed for various purposes as network security, traffic monitoring and traffic engineering. The success of data analytic applications is highly dependent on prior data analysis from both automated processing and human analysis. However, with the increasing volume of traffic data and the complex networking environment in both SDN and H-SDN networks, the need for both visual analytic and machine learning in inevitable for effective data analysis of network problems. Hence, the objectives of this article are three-folds: Firstly, to identify the limitations of the existing migration plan and traffic scheduling in H-SDN, followed by highlighting the challenges of the existing research works on SDN analytics in various network applications, and lastly, to propose the future research directions of SDN migration and H-SDN traffic scheduling through visual analytics and machine learning. Finally, this article presents the proposed framework termed VA-hSDN, a framework that utilizes visual analytics with machine learning to meet the challenges in SDN migration and traffic scheduling. © Springer Nature Switzerland AG 2019.</t>
  </si>
  <si>
    <t>10.1007/978-3-030-24907-6_10</t>
  </si>
  <si>
    <t>https://www.scopus.com/inward/record.uri?eid=2-s2.0-85069844627&amp;doi=10.1007%2f978-3-030-24907-6_10&amp;partnerID=40&amp;md5=a58bd4b5ad8f42dacf9d6e3c88356ec6</t>
  </si>
  <si>
    <t>Faculty of Informatics and Computing, Multimedia University, Cyberjaya, Selangor  63100, Malaysia; Faculty of Engineering, Multimedia University, Cyberjaya, Selangor  63100, Malaysia; Telekom Malaysia R&amp;D, Jalan Persiaran Mulitmedia, Cyberjaya, Selangor  63100, Malaysia</t>
  </si>
  <si>
    <t>H-SDN;  Migration;  Scheduling;  Visual analytic</t>
  </si>
  <si>
    <t>Data Analytics;  Digital storage;  Information analysis;  Machine learning;  Network architecture;  Scheduling;  Traffic control;  Visualization, Automated processing;  Future research directions;  H-SDN;  Migration;  Network applications;  Networking environment;  Software defined networking (SDN);  Visual analytic, Network security</t>
  </si>
  <si>
    <t>Cui, Z. and Sen, S. and Badam, S.K. and Elmqvist, N.</t>
  </si>
  <si>
    <t>Current web-based visualizations are designed for single computers and cannot make use of additional devices on the client side, even if today’s users often have access to several, such as a tablet, a smartphone, and a smartwatch. We present a framework for ad hoc computational clusters that leverage these local devices for visualization computations. Furthermore, we present an instantiating JavaScript toolkit called VisHive for constructing web-based visualization applications that can transparently connect multiple devices—called cells—into such ad hoc clusters—called a hive—for local computation. Hives are formed either using a matchmaking service or through manual configuration. Cells are organized into a master–slave architecture, where the master provides the visual interface to the user and controls the slaves and the slaves perform computation. VisHive is built entirely using current web technologies, runs in the native browser of each cell, and requires no specific software to be downloaded on the involved devices. We demonstrate VisHive using four distributed examples: a text analytics visualization, a database query for exploratory visualization, a density-based spatial clustering of applications with noise clustering running on multiple nodes, and a principal component analysis implementation. © The Author(s) 2018.</t>
  </si>
  <si>
    <t>10.1177/1473871617752910</t>
  </si>
  <si>
    <t>https://www.scopus.com/inward/record.uri?eid=2-s2.0-85070335412&amp;doi=10.1177%2f1473871617752910&amp;partnerID=40&amp;md5=31d48aca8e63fb4a21ff5232746f29c6</t>
  </si>
  <si>
    <t>Department of Electrical &amp; Computer Engineering, University of Maryland, College Park, MD, United States; Vahanalytics Ltd, Mumbai, India; Department of Computer Science, University of Maryland, College Park, MD, United States; College of Information Studies, University of Maryland, College Park, MD, United States</t>
  </si>
  <si>
    <t>ad hoc clusters;  distributed algorithms;  Parallel computing;  visualization pipeline</t>
  </si>
  <si>
    <t>Cluster computing;  Parallel algorithms;  Parallel processing systems;  Principal component analysis;  Query processing;  Websites, ad hoc clusters;  Computational cluster;  Density based spatial clustering of applications with noise;  Exploratory visualizations;  Local computation;  Matchmaking services;  Visualization pipeline;  Web-based visualization, Visualization</t>
  </si>
  <si>
    <t>Cui, Zhe and Sen, Shivalik and Badam, Sriram Karthik and Elmqvist, Niklas</t>
  </si>
  <si>
    <t>Current web-based visualizations are designed for single computers and
cannot make use of additional devices on the client side, even if
today's users often have access to several, such as a tablet, a
smartphone, and a smartwatch. We present a framework for ad hoc
computational clusters that leverage these local devices for
visualization computations. Furthermore, we present an instantiating
JavaScript toolkit called VisHive for constructing web-based
visualization applications that can transparently connect multiple
devicescalled cellsinto such ad hoc clusterscalled a hivefor local
computation. Hives are formed either using a matchmaking service or
through manual configuration. Cells are organized into a master-slave
architecture, where the master provides the visual interface to the user
and controls the slaves and the slaves perform computation. VisHive is
built entirely using current web technologies, runs in the native
browser of each cell, and requires no specific software to be downloaded
on the involved devices. We demonstrate VisHive using four distributed
examples: a text analytics visualization, a database query for
exploratory visualization, a density-based spatial clustering of
applications with noise clustering running on multiple nodes, and a
principal component analysis implementation.</t>
  </si>
  <si>
    <t>Cui, Z (Reprint Author), Univ Maryland, Dept Elect \&amp; Comp Engn, 3332 AV Williams Bldg, College Pk, MD 20742 USA.Cui, Zhe, Univ Maryland, Dept Elect \&amp; Comp Engn, 3332 AV Williams Bldg, College Pk, MD 20742 USA.Sen, Shivalik, Vahanalytics Ltd, Mumbai, Maharashtra, India.Badam, Sriram Karthik; Elmqvist, Niklas, Univ Maryland, Dept Comp Sci, College Pk, MD 20742 USA.Elmqvist, Niklas, Univ Maryland, Coll Informat Studies, College Pk, MD 20742 USA.</t>
  </si>
  <si>
    <t>Parallel computing; visualization pipeline; distributed algorithms; adhoc clusters</t>
  </si>
  <si>
    <t>Benjemmaa, A. and Ltifi, H. and Ayed, M.B.</t>
  </si>
  <si>
    <t>2020</t>
  </si>
  <si>
    <t>926</t>
  </si>
  <si>
    <t>At present, the people monitoring, in particular outside clinical sites, has become a major research concern. With the rapid technological advances, remote monitoring is considered as a vital component of future e-Health systems. The techniques of the Internet of Things (IoT) offer the opportunity to change the nature of health services in an omnipresent way, and to create them based on the patients’ physical condition rather than their feelings. Nevertheless, these new technologies have also made this area more difficult to manage and manipulate. In this paper, we proposed a monitoring system that can send and analyze the collected real-time data for effective decision-making in the case of Remote Cardiac Patients. We propose to design and develop a Remote Heart Monitoring System (RHMS) that combines two complementary technologies (1) machine learning for generating intelligent valuable information, and (2) visual analytics for gaining insight the collected real-time data. The success of these systems is based on the quality of their design and development. For this reason, we propose to use the multi-agent architecture. The developed prototype was evaluated by 30 participants to verify its feasibility. It has been validated in terms of utility and usability, RHMS time of response and multi-agent modeling quality. The multi-agent modeling of a RHMS based on automatic and interactive machine learning (visual data mining) presented interesting results. It is a distributed architecture of a real-time monitoring system for cardiac patients helping remote monitors to improve the management of their out-of-hospital data. © 2020, Springer Nature Switzerland AG.</t>
  </si>
  <si>
    <t>10.1007/978-3-030-15032-7_81</t>
  </si>
  <si>
    <t>https://www.scopus.com/inward/record.uri?eid=2-s2.0-85064000758&amp;doi=10.1007%2f978-3-030-15032-7_81&amp;partnerID=40&amp;md5=61e8d5696d1a1d56a5482c204b62b31e</t>
  </si>
  <si>
    <t>Research Groups in Intelligent Machines, National School of Engineers (ENIS), University of Sfax, BP 1173, Sfax, 3038, Tunisia; Computer Sciences and Mathematics Department, Faculty of Sciences and Techniques of Sidi Bouzid, University of Kairouan, Kairouan, Tunisia; Computer Sciences and Communication Department, Faculty of Sciences of Sfax, University of Sfax, Sfax, Tunisia</t>
  </si>
  <si>
    <t>Behavioral research;  Clinical research;  Data mining;  Decision making;  Heart;  Internet of things;  Machine learning;  Multi agent systems;  Remote patient monitoring;  Software agents, Design and Development;  Distributed architecture;  Interactive machine learning;  Internet of thing (IOT);  Multiagent architecture;  Physical conditions;  Real time monitoring system;  Technological advances, Information management</t>
  </si>
  <si>
    <t>Busca nas bases com a String</t>
  </si>
  <si>
    <t>Critério Final (Critérios de Inclusão) após a leitura integral do texto</t>
  </si>
  <si>
    <t>Qtd</t>
  </si>
  <si>
    <t>Primeira Fase</t>
  </si>
  <si>
    <t>Base</t>
  </si>
  <si>
    <t>Aglutinado com a linha de baixo.</t>
  </si>
  <si>
    <t>Total</t>
  </si>
  <si>
    <t>Leitura dos Títulos, Abstracts e Keywords</t>
  </si>
  <si>
    <t>Segunda Fase</t>
  </si>
  <si>
    <t>Critério Final (Critérios de Exclusão) após a leitura integral do texto</t>
  </si>
  <si>
    <t>Leitura Integral dos Textos</t>
  </si>
  <si>
    <t>Terceira Fase</t>
  </si>
  <si>
    <t>Cenário Final</t>
  </si>
  <si>
    <t>Vazio</t>
  </si>
  <si>
    <t>Modelo Keim</t>
  </si>
  <si>
    <t>(Como transformar e uniformizar estes artigos)</t>
  </si>
  <si>
    <t>Em Branco</t>
  </si>
  <si>
    <t>Não se Aplica.</t>
  </si>
  <si>
    <t>Modelos arquiteturais mais utilizados</t>
  </si>
  <si>
    <t>Locais com mais estudos</t>
  </si>
  <si>
    <t>Perguntas para se responder</t>
  </si>
  <si>
    <t>Períodos com mais publicações</t>
  </si>
  <si>
    <t>Quais as formas/tipos de Visual Analytics?</t>
  </si>
  <si>
    <t>Não cobri</t>
  </si>
  <si>
    <t>Identificação de Jeffrey Heer e outros autores apontados</t>
  </si>
  <si>
    <t xml:space="preserve"> </t>
  </si>
  <si>
    <t>Quais padrões/frameworks arquiteturais são utilizado?</t>
  </si>
  <si>
    <t>Ok</t>
  </si>
  <si>
    <t>Qual definição os SAD utilizam ?</t>
  </si>
  <si>
    <t>Quais domínios de aplicação?</t>
  </si>
  <si>
    <t>Os sistemas implementam Visual Analytics em sua arquitetura?</t>
  </si>
  <si>
    <t>Como o framework de Keim é implementado?</t>
  </si>
  <si>
    <t>O trabalho aborda maneiras de estabelecer condições favoráveis para o processamento de dados automatizado? (e.g Dados completos, dados estruturados, problema bem definido)?</t>
  </si>
  <si>
    <t>Como é descrito a arquitetura de software (e.g., UML, Sys, ADLs, PDL, Informal, Diagrama próprio, etc)?</t>
  </si>
  <si>
    <t>Qual Domínio de Aplicação</t>
  </si>
  <si>
    <t>Logística.</t>
  </si>
  <si>
    <t>Manutenção de Software</t>
  </si>
  <si>
    <t>Bioinformática.</t>
  </si>
  <si>
    <t>Construção civil.</t>
  </si>
  <si>
    <t>Corporativo.</t>
  </si>
  <si>
    <t>Redes.</t>
  </si>
  <si>
    <t>Sistemas Geográficos</t>
  </si>
  <si>
    <t>Transportes.</t>
  </si>
  <si>
    <t>O sistema implementa Visual Analytics na Arquitetura de Software</t>
  </si>
  <si>
    <t>Modelos arquiteturais utilizados</t>
  </si>
  <si>
    <t>Faltam</t>
  </si>
  <si>
    <t>Descrição da Arquitetura</t>
  </si>
  <si>
    <t>Arquitetura em Camadas.</t>
  </si>
  <si>
    <t>Descrição textual.</t>
  </si>
  <si>
    <t>Arquitetura Cliente-Servidor.</t>
  </si>
  <si>
    <t>Microsserviços.</t>
  </si>
  <si>
    <t>Arquitetura Distribuída</t>
  </si>
  <si>
    <t>SOA</t>
  </si>
  <si>
    <t>ADL</t>
  </si>
  <si>
    <t>Não se Aplica</t>
  </si>
  <si>
    <t>Descrição Formal</t>
  </si>
  <si>
    <t>Descrição Informal</t>
  </si>
  <si>
    <t>Microsserviços ?</t>
  </si>
  <si>
    <t>Grid</t>
  </si>
  <si>
    <t>Tem um não se aplica pois a ADL gera a arquitetura com base nos princípios inseridos</t>
  </si>
  <si>
    <t>Arquitetura Hadoop</t>
  </si>
  <si>
    <t>Procurar classificar em outra ?</t>
  </si>
  <si>
    <t>Ou fica como Microsserviços</t>
  </si>
  <si>
    <t>SOA não é síncrono</t>
  </si>
  <si>
    <t>Resultado Final</t>
  </si>
  <si>
    <t>IEEE Xplore</t>
  </si>
  <si>
    <t>ACM DL</t>
  </si>
  <si>
    <t>Ano de publicação</t>
  </si>
  <si>
    <t>Artigos publicados</t>
  </si>
  <si>
    <t>VA Distríbuido na Arquitetura</t>
  </si>
  <si>
    <t>N</t>
  </si>
  <si>
    <t>S</t>
  </si>
  <si>
    <t>NA</t>
  </si>
  <si>
    <t>Foco IHC ou SE</t>
  </si>
  <si>
    <t>ihc</t>
  </si>
  <si>
    <t>se</t>
  </si>
  <si>
    <t>na</t>
  </si>
  <si>
    <t>index</t>
  </si>
  <si>
    <t>Foco (IHC/SE)</t>
  </si>
  <si>
    <t>Atomico ou não</t>
  </si>
  <si>
    <t>Qual a forma de Visual Analytics?</t>
  </si>
  <si>
    <t>Qual desafio(s) de Wong, 2012 o artigo aborda?</t>
  </si>
  <si>
    <t>Como é descrito a arquitetura de software (e.g., UML, Sys, ADLs, PDL, Informal, Diagrama próprio, etc)? E quais padrões arquiteturais mais utilizados ?</t>
  </si>
  <si>
    <t>Qual modelo arquitetural é utilizado</t>
  </si>
  <si>
    <t>Qual cenário de aplicação de Visual Analytics? - BKP</t>
  </si>
  <si>
    <t>citado no artigo</t>
  </si>
  <si>
    <t>entrada_citacao</t>
  </si>
  <si>
    <t>Ponteiro do mouse.</t>
  </si>
  <si>
    <t>tahir14:geovisual</t>
  </si>
  <si>
    <t>gonzalez18:proposal</t>
  </si>
  <si>
    <t>A Reference Web Architecture and Patterns for Real-time Visual Analytics on Large Streaming Data</t>
  </si>
  <si>
    <t>kandogan14:reference</t>
  </si>
  <si>
    <t>Não</t>
  </si>
  <si>
    <t>cai14:visual</t>
  </si>
  <si>
    <t>gonzalez19:visual</t>
  </si>
  <si>
    <t>guo15:visualization</t>
  </si>
  <si>
    <t>sjobergh15:visualization</t>
  </si>
  <si>
    <t>sofean18:workflow</t>
  </si>
  <si>
    <t>sanfilippo05:adaptive</t>
  </si>
  <si>
    <t>duran17:architectural</t>
  </si>
  <si>
    <t>jaiswal06:architecture</t>
  </si>
  <si>
    <t>ruiperez13:architecture</t>
  </si>
  <si>
    <t>willems10:integrated</t>
  </si>
  <si>
    <t>peng15:analytical</t>
  </si>
  <si>
    <t>sim15:analyzethis</t>
  </si>
  <si>
    <t>gerasch14:bina</t>
  </si>
  <si>
    <t>benjamin14:collaborative</t>
  </si>
  <si>
    <t>diaz19:combining</t>
  </si>
  <si>
    <t>puchta19:contributing</t>
  </si>
  <si>
    <t>iyer17:datascope</t>
  </si>
  <si>
    <t>Mapas de Calor</t>
  </si>
  <si>
    <t>pezzotti17:deepeyes</t>
  </si>
  <si>
    <t>benjemmaa19:design</t>
  </si>
  <si>
    <t>schmauder15:distributed</t>
  </si>
  <si>
    <t>Grafos</t>
  </si>
  <si>
    <t>benzaken11:ediflow</t>
  </si>
  <si>
    <t>sun13:enabling</t>
  </si>
  <si>
    <t>deodhar12:enhancing</t>
  </si>
  <si>
    <t>eaglin15:ensemble</t>
  </si>
  <si>
    <t>smiley15:evolving</t>
  </si>
  <si>
    <t>Arquitetura Grid.</t>
  </si>
  <si>
    <t>adams15:frankenplace</t>
  </si>
  <si>
    <t>rudikowa18:general</t>
  </si>
  <si>
    <t>li15:geoda</t>
  </si>
  <si>
    <t>leony12:glass</t>
  </si>
  <si>
    <t>segura17:historyviewer</t>
  </si>
  <si>
    <t>gonzalez13:human</t>
  </si>
  <si>
    <t>ali16:id</t>
  </si>
  <si>
    <t>Gráficos 3D e realidade aumentada</t>
  </si>
  <si>
    <t>fulmer19:imweb</t>
  </si>
  <si>
    <t>Arquitetura Hadoop.</t>
  </si>
  <si>
    <t>lin14:infrastructure</t>
  </si>
  <si>
    <t>essendorfer18:integrating</t>
  </si>
  <si>
    <t>bello18:integrating</t>
  </si>
  <si>
    <t>EEG</t>
  </si>
  <si>
    <t>tamura19:integrating</t>
  </si>
  <si>
    <t>Não especifica</t>
  </si>
  <si>
    <t>sekar18:intelligent</t>
  </si>
  <si>
    <t>jonsson19:inviwo</t>
  </si>
  <si>
    <t>zhang15:iterative</t>
  </si>
  <si>
    <t>Separada nas duas camadas de servidor, sendo uma responsável pelo tratamento de dados e outra responsável pela visualização.</t>
  </si>
  <si>
    <t>fortenbacher13:lemo</t>
  </si>
  <si>
    <t>makonin16:mixed</t>
  </si>
  <si>
    <t>gatto12:multi</t>
  </si>
  <si>
    <t>alonso17:multilayer</t>
  </si>
  <si>
    <t>fekete11:obvious</t>
  </si>
  <si>
    <t>vlantis18:line</t>
  </si>
  <si>
    <t>overby10:prodv</t>
  </si>
  <si>
    <t>vandecasteele16:reasoning</t>
  </si>
  <si>
    <t>su18:reconfigurable</t>
  </si>
  <si>
    <t>klein15:runtime</t>
  </si>
  <si>
    <t>Meio Ambiente.</t>
  </si>
  <si>
    <t>scharl16:scalable</t>
  </si>
  <si>
    <t>cai14:semantic</t>
  </si>
  <si>
    <t>benjamin16:semantic</t>
  </si>
  <si>
    <t>pezanowski18:senseplace3</t>
  </si>
  <si>
    <t>kalinin17:socrat</t>
  </si>
  <si>
    <t>van09:squavisit</t>
  </si>
  <si>
    <t>larranaga18:supporting</t>
  </si>
  <si>
    <t>nielsen16:supporting</t>
  </si>
  <si>
    <t>wiener17:taming</t>
  </si>
  <si>
    <t>chae16:comparison</t>
  </si>
  <si>
    <t>tomko12:design</t>
  </si>
  <si>
    <t>roy17:towards</t>
  </si>
  <si>
    <t>kalamaras18:towards</t>
  </si>
  <si>
    <t>chiang19:towards</t>
  </si>
  <si>
    <t>ruiz14:towards</t>
  </si>
  <si>
    <t>prandi12:use</t>
  </si>
  <si>
    <t>papadopoulos15:veevvie</t>
  </si>
  <si>
    <t>cui19:vishive</t>
  </si>
  <si>
    <t>venna16:visual</t>
  </si>
  <si>
    <t>dowson09:visual</t>
  </si>
  <si>
    <t>park16:visual</t>
  </si>
  <si>
    <t>sabol09:visual</t>
  </si>
  <si>
    <t>al14:visual</t>
  </si>
  <si>
    <t>Dados geoespaciais.</t>
  </si>
  <si>
    <t>hecher15:web</t>
  </si>
  <si>
    <t>guo12:wms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</si>
</sst>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Arial"/>
    </font>
    <font>
      <b/>
      <sz val="11.0"/>
      <color rgb="FF000000"/>
      <name val="Arial"/>
    </font>
    <font>
      <sz val="10.0"/>
      <color rgb="FF000000"/>
      <name val="Arial"/>
    </font>
    <font>
      <b/>
      <sz val="10.0"/>
      <color rgb="FF000000"/>
      <name val="Arial"/>
    </font>
    <font>
      <b/>
      <sz val="10.0"/>
      <color rgb="FF000000"/>
      <name val="Arial1"/>
    </font>
    <font>
      <sz val="10.0"/>
      <color rgb="FF000000"/>
      <name val="Arial1"/>
    </font>
    <font>
      <b/>
      <color theme="1"/>
      <name val="Calibri"/>
    </font>
    <font>
      <b/>
      <color rgb="FF000000"/>
      <name val="Arial"/>
    </font>
    <font>
      <color rgb="FF000000"/>
      <name val="Arial"/>
    </font>
    <font>
      <sz val="10.0"/>
      <color rgb="FFFF0000"/>
      <name val="Arial"/>
    </font>
    <font>
      <sz val="11.0"/>
      <color rgb="FFFF0000"/>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0" fillId="0" fontId="0" numFmtId="0" xfId="0" applyAlignment="1" applyFont="1">
      <alignment horizontal="center" shrinkToFit="0" vertical="bottom" wrapText="0"/>
    </xf>
    <xf borderId="0" fillId="0" fontId="1" numFmtId="0" xfId="0" applyAlignment="1" applyFont="1">
      <alignment horizontal="center" shrinkToFit="0" vertical="bottom" wrapText="0"/>
    </xf>
    <xf borderId="0" fillId="0" fontId="0" numFmtId="0" xfId="0" applyAlignment="1" applyFont="1">
      <alignment horizontal="left"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1"/>
    </xf>
    <xf borderId="0" fillId="0" fontId="2" numFmtId="0" xfId="0" applyAlignment="1" applyFont="1">
      <alignment readingOrder="0" shrinkToFit="0" vertical="bottom" wrapText="1"/>
    </xf>
    <xf borderId="0" fillId="0" fontId="0" numFmtId="0" xfId="0" applyAlignment="1" applyFont="1">
      <alignment readingOrder="0" shrinkToFit="0" vertical="bottom" wrapText="0"/>
    </xf>
    <xf borderId="0" fillId="0" fontId="3"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0" numFmtId="10" xfId="0" applyAlignment="1" applyFont="1" applyNumberFormat="1">
      <alignment shrinkToFit="0" vertical="bottom" wrapText="0"/>
    </xf>
    <xf borderId="0" fillId="0" fontId="6" numFmtId="0" xfId="0" applyAlignment="1" applyFont="1">
      <alignment readingOrder="0"/>
    </xf>
    <xf borderId="0" fillId="0" fontId="6" numFmtId="0" xfId="0" applyFont="1"/>
    <xf borderId="0" fillId="0" fontId="3" numFmtId="0" xfId="0" applyAlignment="1" applyFont="1">
      <alignment horizontal="center" readingOrder="0" shrinkToFit="0" vertical="bottom" wrapText="0"/>
    </xf>
    <xf borderId="0" fillId="0" fontId="1" numFmtId="0" xfId="0" applyAlignment="1" applyFont="1">
      <alignment readingOrder="0"/>
    </xf>
    <xf borderId="0" fillId="0" fontId="7" numFmtId="0" xfId="0" applyAlignment="1" applyFont="1">
      <alignment readingOrder="0" vertical="bottom"/>
    </xf>
    <xf borderId="0" fillId="0" fontId="8" numFmtId="0" xfId="0" applyAlignment="1" applyFont="1">
      <alignment vertical="bottom"/>
    </xf>
    <xf borderId="0" fillId="0" fontId="9" numFmtId="0" xfId="0" applyAlignment="1" applyFont="1">
      <alignment shrinkToFit="0" vertical="bottom" wrapText="0"/>
    </xf>
    <xf borderId="0" fillId="0" fontId="10" numFmtId="0" xfId="0" applyAlignment="1" applyFont="1">
      <alignment shrinkToFit="0" vertical="bottom" wrapText="0"/>
    </xf>
    <xf borderId="0" fillId="0" fontId="11" numFmtId="0" xfId="0" applyAlignment="1" applyFont="1">
      <alignment readingOrder="0"/>
    </xf>
    <xf borderId="0" fillId="0" fontId="1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Report!$F$33:$F$37</c:f>
            </c:strRef>
          </c:cat>
          <c:val>
            <c:numRef>
              <c:f>Report!$E$33:$E$37</c:f>
              <c:numCache/>
            </c:numRef>
          </c:val>
        </c:ser>
        <c:axId val="310074573"/>
        <c:axId val="1792695241"/>
      </c:barChart>
      <c:catAx>
        <c:axId val="3100745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2695241"/>
      </c:catAx>
      <c:valAx>
        <c:axId val="1792695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007457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Lbls>
            <c:showLegendKey val="0"/>
            <c:showVal val="0"/>
            <c:showCatName val="0"/>
            <c:showSerName val="0"/>
            <c:showPercent val="0"/>
            <c:showBubbleSize val="0"/>
            <c:showLeaderLines val="1"/>
          </c:dLbls>
          <c:cat>
            <c:strRef>
              <c:f>Report!$A$53:$A$66</c:f>
            </c:strRef>
          </c:cat>
          <c:val>
            <c:numRef>
              <c:f>Report!$B$53:$B$66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Report!$E$70</c:f>
            </c:strRef>
          </c:tx>
          <c:dPt>
            <c:idx val="0"/>
            <c:spPr>
              <a:solidFill>
                <a:srgbClr val="4F81BD"/>
              </a:solidFill>
            </c:spPr>
          </c:dPt>
          <c:dPt>
            <c:idx val="1"/>
            <c:spPr>
              <a:solidFill>
                <a:srgbClr val="C0504D"/>
              </a:solidFill>
            </c:spPr>
          </c:dPt>
          <c:dLbls>
            <c:showLegendKey val="0"/>
            <c:showVal val="0"/>
            <c:showCatName val="0"/>
            <c:showSerName val="0"/>
            <c:showPercent val="0"/>
            <c:showBubbleSize val="0"/>
            <c:showLeaderLines val="1"/>
          </c:dLbls>
          <c:cat>
            <c:strRef>
              <c:f>Report!$D$71:$D$72</c:f>
            </c:strRef>
          </c:cat>
          <c:val>
            <c:numRef>
              <c:f>Report!$E$71:$E$72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explosion val="0"/>
            <c:spPr>
              <a:solidFill>
                <a:srgbClr val="4BACC6"/>
              </a:solidFill>
            </c:spPr>
          </c:dPt>
          <c:dPt>
            <c:idx val="5"/>
            <c:spPr>
              <a:solidFill>
                <a:srgbClr val="F79646"/>
              </a:solidFill>
            </c:spPr>
          </c:dPt>
          <c:dPt>
            <c:idx val="6"/>
          </c:dPt>
          <c:dLbls>
            <c:showLegendKey val="0"/>
            <c:showVal val="1"/>
            <c:showCatName val="0"/>
            <c:showSerName val="0"/>
            <c:showPercent val="0"/>
            <c:showBubbleSize val="0"/>
            <c:showLeaderLines val="1"/>
          </c:dLbls>
          <c:cat>
            <c:strRef>
              <c:f>Report!$D$100:$D$106</c:f>
            </c:strRef>
          </c:cat>
          <c:val>
            <c:numRef>
              <c:f>Report!$E$100:$E$106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c:spPr>
          <c:cat>
            <c:strRef>
              <c:f>Report!$A$100:$A$107</c:f>
            </c:strRef>
          </c:cat>
          <c:val>
            <c:numRef>
              <c:f>Report!$B$100:$B$107</c:f>
              <c:numCache/>
            </c:numRef>
          </c:val>
        </c:ser>
        <c:axId val="1165806248"/>
        <c:axId val="107458475"/>
      </c:barChart>
      <c:catAx>
        <c:axId val="11658062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458475"/>
      </c:catAx>
      <c:valAx>
        <c:axId val="10745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580624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38</xdr:row>
      <xdr:rowOff>171450</xdr:rowOff>
    </xdr:from>
    <xdr:ext cx="5238750" cy="3238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67</xdr:row>
      <xdr:rowOff>171450</xdr:rowOff>
    </xdr:from>
    <xdr:ext cx="6677025" cy="38766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0</xdr:colOff>
      <xdr:row>73</xdr:row>
      <xdr:rowOff>161925</xdr:rowOff>
    </xdr:from>
    <xdr:ext cx="3952875" cy="21812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0</xdr:colOff>
      <xdr:row>112</xdr:row>
      <xdr:rowOff>142875</xdr:rowOff>
    </xdr:from>
    <xdr:ext cx="5143500" cy="28670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1276350</xdr:colOff>
      <xdr:row>202</xdr:row>
      <xdr:rowOff>0</xdr:rowOff>
    </xdr:from>
    <xdr:ext cx="8696325" cy="58007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2.13"/>
    <col customWidth="1" min="2" max="9" width="7.13"/>
    <col customWidth="1" min="10" max="10" width="10.75"/>
    <col customWidth="1" min="11" max="12" width="30.13"/>
    <col customWidth="1" min="13" max="13" width="33.5"/>
    <col customWidth="1" min="14" max="26" width="8.63"/>
  </cols>
  <sheetData>
    <row r="1" ht="20.2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ht="20.25" customHeight="1">
      <c r="A2" s="3" t="s">
        <v>13</v>
      </c>
      <c r="B2" s="3"/>
      <c r="C2" s="3"/>
      <c r="D2" s="3" t="s">
        <v>14</v>
      </c>
      <c r="E2" s="3"/>
      <c r="F2" s="3" t="s">
        <v>15</v>
      </c>
      <c r="G2" s="3" t="s">
        <v>16</v>
      </c>
      <c r="H2" s="3"/>
      <c r="I2" s="3"/>
      <c r="J2" s="2" t="s">
        <v>17</v>
      </c>
      <c r="K2" s="3" t="s">
        <v>18</v>
      </c>
      <c r="L2" s="3"/>
      <c r="M2" s="3" t="s">
        <v>19</v>
      </c>
      <c r="N2" s="2"/>
      <c r="O2" s="2"/>
      <c r="P2" s="2"/>
      <c r="Q2" s="2"/>
      <c r="R2" s="2"/>
      <c r="S2" s="2"/>
      <c r="T2" s="2"/>
      <c r="U2" s="2"/>
      <c r="V2" s="2"/>
      <c r="W2" s="2"/>
      <c r="X2" s="2"/>
      <c r="Y2" s="2"/>
      <c r="Z2" s="2"/>
    </row>
    <row r="3" ht="20.25" customHeight="1">
      <c r="A3" s="3" t="s">
        <v>20</v>
      </c>
      <c r="B3" s="3"/>
      <c r="C3" s="3"/>
      <c r="D3" s="3"/>
      <c r="E3" s="3"/>
      <c r="F3" s="3"/>
      <c r="G3" s="3"/>
      <c r="H3" s="3"/>
      <c r="I3" s="3"/>
      <c r="J3" s="2" t="s">
        <v>17</v>
      </c>
      <c r="K3" s="3" t="s">
        <v>21</v>
      </c>
      <c r="L3" s="3" t="s">
        <v>22</v>
      </c>
      <c r="M3" s="3" t="s">
        <v>23</v>
      </c>
      <c r="N3" s="2"/>
      <c r="O3" s="2"/>
      <c r="P3" s="2"/>
      <c r="Q3" s="2"/>
      <c r="R3" s="2"/>
      <c r="S3" s="2"/>
      <c r="T3" s="2"/>
      <c r="U3" s="2"/>
      <c r="V3" s="2"/>
      <c r="W3" s="2"/>
      <c r="X3" s="2"/>
      <c r="Y3" s="2"/>
      <c r="Z3" s="2"/>
    </row>
    <row r="4" ht="20.25" customHeight="1">
      <c r="A4" s="3" t="s">
        <v>24</v>
      </c>
      <c r="B4" s="3"/>
      <c r="C4" s="3"/>
      <c r="D4" s="3" t="s">
        <v>25</v>
      </c>
      <c r="E4" s="3"/>
      <c r="F4" s="3"/>
      <c r="G4" s="3"/>
      <c r="H4" s="3"/>
      <c r="I4" s="3" t="s">
        <v>26</v>
      </c>
      <c r="J4" s="2" t="s">
        <v>17</v>
      </c>
      <c r="K4" s="3" t="s">
        <v>27</v>
      </c>
      <c r="L4" s="3" t="s">
        <v>27</v>
      </c>
      <c r="M4" s="3"/>
      <c r="N4" s="2"/>
      <c r="O4" s="2"/>
      <c r="P4" s="2"/>
      <c r="Q4" s="2"/>
      <c r="R4" s="2"/>
      <c r="S4" s="2"/>
      <c r="T4" s="2"/>
      <c r="U4" s="2"/>
      <c r="V4" s="2"/>
      <c r="W4" s="2"/>
      <c r="X4" s="2"/>
      <c r="Y4" s="2"/>
      <c r="Z4" s="2"/>
    </row>
    <row r="5" ht="20.25" customHeight="1">
      <c r="A5" s="3" t="s">
        <v>28</v>
      </c>
      <c r="B5" s="3"/>
      <c r="C5" s="3"/>
      <c r="D5" s="3" t="s">
        <v>14</v>
      </c>
      <c r="E5" s="3"/>
      <c r="F5" s="3"/>
      <c r="G5" s="3"/>
      <c r="H5" s="3"/>
      <c r="I5" s="3"/>
      <c r="J5" s="2" t="s">
        <v>17</v>
      </c>
      <c r="K5" s="3" t="s">
        <v>29</v>
      </c>
      <c r="L5" s="3"/>
      <c r="M5" s="3"/>
      <c r="N5" s="2"/>
      <c r="O5" s="2"/>
      <c r="P5" s="2"/>
      <c r="Q5" s="2"/>
      <c r="R5" s="2"/>
      <c r="S5" s="2"/>
      <c r="T5" s="2"/>
      <c r="U5" s="2"/>
      <c r="V5" s="2"/>
      <c r="W5" s="2"/>
      <c r="X5" s="2"/>
      <c r="Y5" s="2"/>
      <c r="Z5" s="2"/>
    </row>
    <row r="6" ht="20.25" customHeight="1">
      <c r="A6" s="3" t="s">
        <v>30</v>
      </c>
      <c r="B6" s="3"/>
      <c r="C6" s="3"/>
      <c r="D6" s="3"/>
      <c r="E6" s="3"/>
      <c r="F6" s="3"/>
      <c r="G6" s="3"/>
      <c r="H6" s="3"/>
      <c r="I6" s="3"/>
      <c r="J6" s="2" t="s">
        <v>17</v>
      </c>
      <c r="K6" s="3" t="s">
        <v>18</v>
      </c>
      <c r="L6" s="3"/>
      <c r="M6" s="3" t="s">
        <v>31</v>
      </c>
      <c r="N6" s="2"/>
      <c r="O6" s="2"/>
      <c r="P6" s="2"/>
      <c r="Q6" s="2"/>
      <c r="R6" s="2"/>
      <c r="S6" s="2"/>
      <c r="T6" s="2"/>
      <c r="U6" s="2"/>
      <c r="V6" s="2"/>
      <c r="W6" s="2"/>
      <c r="X6" s="2"/>
      <c r="Y6" s="2"/>
      <c r="Z6" s="2"/>
    </row>
    <row r="7" ht="20.25" customHeight="1">
      <c r="A7" s="2" t="s">
        <v>32</v>
      </c>
      <c r="B7" s="2" t="s">
        <v>33</v>
      </c>
      <c r="C7" s="2" t="s">
        <v>34</v>
      </c>
      <c r="D7" s="2" t="s">
        <v>35</v>
      </c>
      <c r="E7" s="4" t="s">
        <v>36</v>
      </c>
      <c r="F7" s="2" t="s">
        <v>37</v>
      </c>
      <c r="G7" s="2" t="s">
        <v>38</v>
      </c>
      <c r="H7" s="2" t="s">
        <v>39</v>
      </c>
      <c r="I7" s="2" t="s">
        <v>40</v>
      </c>
      <c r="J7" s="2" t="s">
        <v>41</v>
      </c>
      <c r="K7" s="2" t="s">
        <v>42</v>
      </c>
      <c r="L7" s="2"/>
      <c r="M7" s="2"/>
      <c r="N7" s="2"/>
      <c r="O7" s="2"/>
      <c r="P7" s="2"/>
      <c r="Q7" s="2"/>
      <c r="R7" s="2"/>
      <c r="S7" s="2"/>
      <c r="T7" s="2"/>
      <c r="U7" s="2"/>
      <c r="V7" s="2"/>
      <c r="W7" s="2"/>
      <c r="X7" s="2"/>
      <c r="Y7" s="2"/>
      <c r="Z7" s="2"/>
    </row>
    <row r="8" ht="20.25" customHeight="1">
      <c r="A8" s="3" t="s">
        <v>43</v>
      </c>
      <c r="B8" s="3"/>
      <c r="C8" s="3"/>
      <c r="D8" s="3"/>
      <c r="E8" s="3"/>
      <c r="F8" s="3"/>
      <c r="G8" s="3"/>
      <c r="H8" s="3"/>
      <c r="I8" s="3"/>
      <c r="J8" s="2" t="s">
        <v>17</v>
      </c>
      <c r="K8" s="3" t="s">
        <v>29</v>
      </c>
      <c r="L8" s="3"/>
      <c r="M8" s="3"/>
      <c r="N8" s="2"/>
      <c r="O8" s="2"/>
      <c r="P8" s="2"/>
      <c r="Q8" s="2"/>
      <c r="R8" s="2"/>
      <c r="S8" s="2"/>
      <c r="T8" s="2"/>
      <c r="U8" s="2"/>
      <c r="V8" s="2"/>
      <c r="W8" s="2"/>
      <c r="X8" s="2"/>
      <c r="Y8" s="2"/>
      <c r="Z8" s="2"/>
    </row>
    <row r="9" ht="20.25" customHeight="1">
      <c r="A9" s="3" t="s">
        <v>44</v>
      </c>
      <c r="B9" s="3"/>
      <c r="C9" s="3"/>
      <c r="D9" s="3"/>
      <c r="E9" s="3"/>
      <c r="F9" s="3" t="s">
        <v>45</v>
      </c>
      <c r="G9" s="3"/>
      <c r="H9" s="3"/>
      <c r="I9" s="3"/>
      <c r="J9" s="2" t="s">
        <v>17</v>
      </c>
      <c r="K9" s="3" t="s">
        <v>29</v>
      </c>
      <c r="L9" s="3" t="s">
        <v>46</v>
      </c>
      <c r="M9" s="3"/>
      <c r="N9" s="2"/>
      <c r="O9" s="2"/>
      <c r="P9" s="2"/>
      <c r="Q9" s="2"/>
      <c r="R9" s="2"/>
      <c r="S9" s="2"/>
      <c r="T9" s="2"/>
      <c r="U9" s="2"/>
      <c r="V9" s="2"/>
      <c r="W9" s="2"/>
      <c r="X9" s="2"/>
      <c r="Y9" s="2"/>
      <c r="Z9" s="2"/>
    </row>
    <row r="10" ht="20.25" customHeight="1">
      <c r="A10" s="3" t="s">
        <v>47</v>
      </c>
      <c r="B10" s="3"/>
      <c r="C10" s="3"/>
      <c r="D10" s="3" t="s">
        <v>14</v>
      </c>
      <c r="E10" s="3"/>
      <c r="F10" s="3"/>
      <c r="G10" s="3" t="s">
        <v>48</v>
      </c>
      <c r="H10" s="3"/>
      <c r="I10" s="3" t="s">
        <v>49</v>
      </c>
      <c r="J10" s="2" t="s">
        <v>17</v>
      </c>
      <c r="K10" s="3" t="s">
        <v>50</v>
      </c>
      <c r="L10" s="3"/>
      <c r="M10" s="3" t="s">
        <v>51</v>
      </c>
      <c r="N10" s="2"/>
      <c r="O10" s="2"/>
      <c r="P10" s="2"/>
      <c r="Q10" s="2"/>
      <c r="R10" s="2"/>
      <c r="S10" s="2"/>
      <c r="T10" s="2"/>
      <c r="U10" s="2"/>
      <c r="V10" s="2"/>
      <c r="W10" s="2"/>
      <c r="X10" s="2"/>
      <c r="Y10" s="2"/>
      <c r="Z10" s="2"/>
    </row>
    <row r="11" ht="20.25" customHeight="1">
      <c r="A11" s="2" t="s">
        <v>52</v>
      </c>
      <c r="B11" s="2" t="s">
        <v>53</v>
      </c>
      <c r="C11" s="2" t="s">
        <v>54</v>
      </c>
      <c r="D11" s="2" t="s">
        <v>55</v>
      </c>
      <c r="E11" s="4" t="s">
        <v>56</v>
      </c>
      <c r="F11" s="2" t="s">
        <v>57</v>
      </c>
      <c r="G11" s="2" t="s">
        <v>16</v>
      </c>
      <c r="H11" s="2" t="s">
        <v>58</v>
      </c>
      <c r="I11" s="2" t="s">
        <v>59</v>
      </c>
      <c r="J11" s="2" t="s">
        <v>41</v>
      </c>
      <c r="K11" s="2" t="s">
        <v>60</v>
      </c>
      <c r="L11" s="2" t="s">
        <v>61</v>
      </c>
      <c r="M11" s="2" t="s">
        <v>62</v>
      </c>
      <c r="N11" s="2"/>
      <c r="O11" s="2"/>
      <c r="P11" s="2"/>
      <c r="Q11" s="2"/>
      <c r="R11" s="2"/>
      <c r="S11" s="2"/>
      <c r="T11" s="2"/>
      <c r="U11" s="2"/>
      <c r="V11" s="2"/>
      <c r="W11" s="2"/>
      <c r="X11" s="2"/>
      <c r="Y11" s="2"/>
      <c r="Z11" s="2"/>
    </row>
    <row r="12" ht="20.25" customHeight="1">
      <c r="A12" s="3" t="s">
        <v>52</v>
      </c>
      <c r="B12" s="3"/>
      <c r="C12" s="3"/>
      <c r="D12" s="3"/>
      <c r="E12" s="3"/>
      <c r="F12" s="3"/>
      <c r="G12" s="3"/>
      <c r="H12" s="3"/>
      <c r="I12" s="3"/>
      <c r="J12" s="2" t="s">
        <v>17</v>
      </c>
      <c r="K12" s="3" t="s">
        <v>27</v>
      </c>
      <c r="L12" s="3" t="s">
        <v>27</v>
      </c>
      <c r="M12" s="3"/>
      <c r="N12" s="2"/>
      <c r="O12" s="2"/>
      <c r="P12" s="2"/>
      <c r="Q12" s="2"/>
      <c r="R12" s="2"/>
      <c r="S12" s="2"/>
      <c r="T12" s="2"/>
      <c r="U12" s="2"/>
      <c r="V12" s="2"/>
      <c r="W12" s="2"/>
      <c r="X12" s="2"/>
      <c r="Y12" s="2"/>
      <c r="Z12" s="2"/>
    </row>
    <row r="13" ht="20.25" customHeight="1">
      <c r="A13" s="3" t="s">
        <v>52</v>
      </c>
      <c r="B13" s="3"/>
      <c r="C13" s="3"/>
      <c r="D13" s="3"/>
      <c r="E13" s="3"/>
      <c r="F13" s="3"/>
      <c r="G13" s="3"/>
      <c r="H13" s="3"/>
      <c r="I13" s="3"/>
      <c r="J13" s="2" t="s">
        <v>17</v>
      </c>
      <c r="K13" s="3" t="s">
        <v>27</v>
      </c>
      <c r="L13" s="3" t="s">
        <v>27</v>
      </c>
      <c r="M13" s="3"/>
      <c r="N13" s="2"/>
      <c r="O13" s="2"/>
      <c r="P13" s="2"/>
      <c r="Q13" s="2"/>
      <c r="R13" s="2"/>
      <c r="S13" s="2"/>
      <c r="T13" s="2"/>
      <c r="U13" s="2"/>
      <c r="V13" s="2"/>
      <c r="W13" s="2"/>
      <c r="X13" s="2"/>
      <c r="Y13" s="2"/>
      <c r="Z13" s="2"/>
    </row>
    <row r="14" ht="20.25" customHeight="1">
      <c r="A14" s="3" t="s">
        <v>63</v>
      </c>
      <c r="B14" s="3" t="s">
        <v>33</v>
      </c>
      <c r="C14" s="3" t="s">
        <v>64</v>
      </c>
      <c r="D14" s="3"/>
      <c r="E14" s="3"/>
      <c r="F14" s="3" t="s">
        <v>65</v>
      </c>
      <c r="G14" s="3" t="s">
        <v>16</v>
      </c>
      <c r="H14" s="3" t="s">
        <v>66</v>
      </c>
      <c r="I14" s="3" t="s">
        <v>67</v>
      </c>
      <c r="J14" s="2" t="s">
        <v>17</v>
      </c>
      <c r="K14" s="3" t="s">
        <v>68</v>
      </c>
      <c r="L14" s="3" t="s">
        <v>69</v>
      </c>
      <c r="M14" s="3" t="s">
        <v>70</v>
      </c>
      <c r="N14" s="2"/>
      <c r="O14" s="2"/>
      <c r="P14" s="2"/>
      <c r="Q14" s="2"/>
      <c r="R14" s="2"/>
      <c r="S14" s="2"/>
      <c r="T14" s="2"/>
      <c r="U14" s="2"/>
      <c r="V14" s="2"/>
      <c r="W14" s="2"/>
      <c r="X14" s="2"/>
      <c r="Y14" s="2"/>
      <c r="Z14" s="2"/>
    </row>
    <row r="15" ht="20.25" customHeight="1">
      <c r="A15" s="3" t="s">
        <v>71</v>
      </c>
      <c r="B15" s="3"/>
      <c r="C15" s="3"/>
      <c r="D15" s="3"/>
      <c r="E15" s="3"/>
      <c r="F15" s="3"/>
      <c r="G15" s="3"/>
      <c r="H15" s="3"/>
      <c r="I15" s="3"/>
      <c r="J15" s="2" t="s">
        <v>17</v>
      </c>
      <c r="K15" s="3" t="s">
        <v>27</v>
      </c>
      <c r="L15" s="3" t="s">
        <v>27</v>
      </c>
      <c r="M15" s="3"/>
      <c r="N15" s="2"/>
      <c r="O15" s="2"/>
      <c r="P15" s="2"/>
      <c r="Q15" s="2"/>
      <c r="R15" s="2"/>
      <c r="S15" s="2"/>
      <c r="T15" s="2"/>
      <c r="U15" s="2"/>
      <c r="V15" s="2"/>
      <c r="W15" s="2"/>
      <c r="X15" s="2"/>
      <c r="Y15" s="2"/>
      <c r="Z15" s="2"/>
    </row>
    <row r="16" ht="20.25" customHeight="1">
      <c r="A16" s="2" t="s">
        <v>71</v>
      </c>
      <c r="B16" s="2" t="s">
        <v>33</v>
      </c>
      <c r="C16" s="2" t="s">
        <v>72</v>
      </c>
      <c r="D16" s="2" t="s">
        <v>73</v>
      </c>
      <c r="E16" s="2"/>
      <c r="F16" s="2" t="s">
        <v>74</v>
      </c>
      <c r="G16" s="2" t="s">
        <v>48</v>
      </c>
      <c r="H16" s="2" t="s">
        <v>75</v>
      </c>
      <c r="I16" s="2" t="s">
        <v>76</v>
      </c>
      <c r="J16" s="2" t="s">
        <v>41</v>
      </c>
      <c r="K16" s="2" t="s">
        <v>77</v>
      </c>
      <c r="L16" s="2"/>
      <c r="M16" s="2" t="s">
        <v>78</v>
      </c>
      <c r="N16" s="2"/>
      <c r="O16" s="2"/>
      <c r="P16" s="2"/>
      <c r="Q16" s="2"/>
      <c r="R16" s="2"/>
      <c r="S16" s="2"/>
      <c r="T16" s="2"/>
      <c r="U16" s="2"/>
      <c r="V16" s="2"/>
      <c r="W16" s="2"/>
      <c r="X16" s="2"/>
      <c r="Y16" s="2"/>
      <c r="Z16" s="2"/>
    </row>
    <row r="17" ht="20.25" customHeight="1">
      <c r="A17" s="3" t="s">
        <v>79</v>
      </c>
      <c r="B17" s="3" t="s">
        <v>33</v>
      </c>
      <c r="C17" s="3"/>
      <c r="D17" s="3" t="s">
        <v>25</v>
      </c>
      <c r="E17" s="5" t="s">
        <v>80</v>
      </c>
      <c r="F17" s="3"/>
      <c r="G17" s="3"/>
      <c r="H17" s="3"/>
      <c r="I17" s="3" t="s">
        <v>81</v>
      </c>
      <c r="J17" s="2" t="s">
        <v>17</v>
      </c>
      <c r="K17" s="3" t="s">
        <v>21</v>
      </c>
      <c r="L17" s="3" t="s">
        <v>21</v>
      </c>
      <c r="M17" s="3" t="s">
        <v>82</v>
      </c>
      <c r="N17" s="2"/>
      <c r="O17" s="2"/>
      <c r="P17" s="2"/>
      <c r="Q17" s="2"/>
      <c r="R17" s="2"/>
      <c r="S17" s="2"/>
      <c r="T17" s="2"/>
      <c r="U17" s="2"/>
      <c r="V17" s="2"/>
      <c r="W17" s="2"/>
      <c r="X17" s="2"/>
      <c r="Y17" s="2"/>
      <c r="Z17" s="2"/>
    </row>
    <row r="18" ht="20.25" customHeight="1">
      <c r="A18" s="3" t="s">
        <v>79</v>
      </c>
      <c r="B18" s="3"/>
      <c r="C18" s="3"/>
      <c r="D18" s="3"/>
      <c r="E18" s="3"/>
      <c r="F18" s="3"/>
      <c r="G18" s="3"/>
      <c r="H18" s="3"/>
      <c r="I18" s="3"/>
      <c r="J18" s="2" t="s">
        <v>17</v>
      </c>
      <c r="K18" s="3" t="s">
        <v>21</v>
      </c>
      <c r="L18" s="3" t="s">
        <v>83</v>
      </c>
      <c r="M18" s="3" t="s">
        <v>84</v>
      </c>
      <c r="N18" s="2"/>
      <c r="O18" s="2"/>
      <c r="P18" s="2"/>
      <c r="Q18" s="2"/>
      <c r="R18" s="2"/>
      <c r="S18" s="2"/>
      <c r="T18" s="2"/>
      <c r="U18" s="2"/>
      <c r="V18" s="2"/>
      <c r="W18" s="2"/>
      <c r="X18" s="2"/>
      <c r="Y18" s="2"/>
      <c r="Z18" s="2"/>
    </row>
    <row r="19" ht="20.25" customHeight="1">
      <c r="A19" s="3" t="s">
        <v>85</v>
      </c>
      <c r="B19" s="3"/>
      <c r="C19" s="3"/>
      <c r="D19" s="3"/>
      <c r="E19" s="3"/>
      <c r="F19" s="3"/>
      <c r="G19" s="3"/>
      <c r="H19" s="3"/>
      <c r="I19" s="3"/>
      <c r="J19" s="2" t="s">
        <v>17</v>
      </c>
      <c r="K19" s="3" t="s">
        <v>86</v>
      </c>
      <c r="L19" s="3" t="s">
        <v>86</v>
      </c>
      <c r="M19" s="3" t="s">
        <v>87</v>
      </c>
      <c r="N19" s="2"/>
      <c r="O19" s="2"/>
      <c r="P19" s="2"/>
      <c r="Q19" s="2"/>
      <c r="R19" s="2"/>
      <c r="S19" s="2"/>
      <c r="T19" s="2"/>
      <c r="U19" s="2"/>
      <c r="V19" s="2"/>
      <c r="W19" s="2"/>
      <c r="X19" s="2"/>
      <c r="Y19" s="2"/>
      <c r="Z19" s="2"/>
    </row>
    <row r="20" ht="20.25" customHeight="1">
      <c r="A20" s="3" t="s">
        <v>88</v>
      </c>
      <c r="B20" s="3"/>
      <c r="C20" s="3"/>
      <c r="D20" s="3" t="s">
        <v>89</v>
      </c>
      <c r="E20" s="3"/>
      <c r="F20" s="3" t="s">
        <v>90</v>
      </c>
      <c r="G20" s="3"/>
      <c r="H20" s="3"/>
      <c r="I20" s="3"/>
      <c r="J20" s="2" t="s">
        <v>17</v>
      </c>
      <c r="K20" s="3" t="s">
        <v>29</v>
      </c>
      <c r="L20" s="3"/>
      <c r="M20" s="3" t="s">
        <v>91</v>
      </c>
      <c r="N20" s="2"/>
      <c r="O20" s="2"/>
      <c r="P20" s="2"/>
      <c r="Q20" s="2"/>
      <c r="R20" s="2"/>
      <c r="S20" s="2"/>
      <c r="T20" s="2"/>
      <c r="U20" s="2"/>
      <c r="V20" s="2"/>
      <c r="W20" s="2"/>
      <c r="X20" s="2"/>
      <c r="Y20" s="2"/>
      <c r="Z20" s="2"/>
    </row>
    <row r="21" ht="20.25" customHeight="1">
      <c r="A21" s="2" t="s">
        <v>92</v>
      </c>
      <c r="B21" s="2" t="s">
        <v>93</v>
      </c>
      <c r="C21" s="4" t="s">
        <v>94</v>
      </c>
      <c r="D21" s="2" t="s">
        <v>14</v>
      </c>
      <c r="E21" s="2"/>
      <c r="F21" s="2" t="s">
        <v>95</v>
      </c>
      <c r="G21" s="2" t="s">
        <v>48</v>
      </c>
      <c r="H21" s="2" t="s">
        <v>96</v>
      </c>
      <c r="I21" s="2" t="s">
        <v>97</v>
      </c>
      <c r="J21" s="2" t="s">
        <v>41</v>
      </c>
      <c r="K21" s="2" t="s">
        <v>98</v>
      </c>
      <c r="L21" s="2"/>
      <c r="M21" s="4" t="s">
        <v>99</v>
      </c>
      <c r="N21" s="2"/>
      <c r="O21" s="2"/>
      <c r="P21" s="2"/>
      <c r="Q21" s="2"/>
      <c r="R21" s="2"/>
      <c r="S21" s="2"/>
      <c r="T21" s="2"/>
      <c r="U21" s="2"/>
      <c r="V21" s="2"/>
      <c r="W21" s="2"/>
      <c r="X21" s="2"/>
      <c r="Y21" s="2"/>
      <c r="Z21" s="2"/>
    </row>
    <row r="22" ht="20.25" customHeight="1">
      <c r="A22" s="3" t="s">
        <v>92</v>
      </c>
      <c r="B22" s="3"/>
      <c r="C22" s="3"/>
      <c r="D22" s="3"/>
      <c r="E22" s="3"/>
      <c r="F22" s="3"/>
      <c r="G22" s="3"/>
      <c r="H22" s="3"/>
      <c r="I22" s="3"/>
      <c r="J22" s="2" t="s">
        <v>17</v>
      </c>
      <c r="K22" s="3" t="s">
        <v>27</v>
      </c>
      <c r="L22" s="3" t="s">
        <v>27</v>
      </c>
      <c r="M22" s="3" t="s">
        <v>100</v>
      </c>
      <c r="N22" s="2"/>
      <c r="O22" s="2"/>
      <c r="P22" s="2"/>
      <c r="Q22" s="2"/>
      <c r="R22" s="2"/>
      <c r="S22" s="2"/>
      <c r="T22" s="2"/>
      <c r="U22" s="2"/>
      <c r="V22" s="2"/>
      <c r="W22" s="2"/>
      <c r="X22" s="2"/>
      <c r="Y22" s="2"/>
      <c r="Z22" s="2"/>
    </row>
    <row r="23" ht="20.25" customHeight="1">
      <c r="A23" s="2" t="s">
        <v>101</v>
      </c>
      <c r="B23" s="2" t="s">
        <v>102</v>
      </c>
      <c r="C23" s="2"/>
      <c r="D23" s="2" t="s">
        <v>103</v>
      </c>
      <c r="E23" s="4" t="s">
        <v>104</v>
      </c>
      <c r="F23" s="2" t="s">
        <v>105</v>
      </c>
      <c r="G23" s="2" t="s">
        <v>48</v>
      </c>
      <c r="H23" s="2"/>
      <c r="I23" s="2" t="s">
        <v>106</v>
      </c>
      <c r="J23" s="2" t="s">
        <v>41</v>
      </c>
      <c r="K23" s="2" t="s">
        <v>98</v>
      </c>
      <c r="L23" s="2"/>
      <c r="M23" s="2" t="s">
        <v>107</v>
      </c>
      <c r="N23" s="2"/>
      <c r="O23" s="2"/>
      <c r="P23" s="2"/>
      <c r="Q23" s="2"/>
      <c r="R23" s="2"/>
      <c r="S23" s="2"/>
      <c r="T23" s="2"/>
      <c r="U23" s="2"/>
      <c r="V23" s="2"/>
      <c r="W23" s="2"/>
      <c r="X23" s="2"/>
      <c r="Y23" s="2"/>
      <c r="Z23" s="2"/>
    </row>
    <row r="24" ht="20.25" customHeight="1">
      <c r="A24" s="3" t="s">
        <v>108</v>
      </c>
      <c r="B24" s="3" t="s">
        <v>93</v>
      </c>
      <c r="C24" s="3"/>
      <c r="D24" s="3" t="s">
        <v>14</v>
      </c>
      <c r="E24" s="3" t="s">
        <v>109</v>
      </c>
      <c r="F24" s="3" t="s">
        <v>110</v>
      </c>
      <c r="G24" s="3"/>
      <c r="H24" s="3"/>
      <c r="I24" s="3" t="s">
        <v>111</v>
      </c>
      <c r="J24" s="2" t="s">
        <v>17</v>
      </c>
      <c r="K24" s="3" t="s">
        <v>18</v>
      </c>
      <c r="L24" s="3"/>
      <c r="M24" s="3" t="s">
        <v>112</v>
      </c>
      <c r="N24" s="2"/>
      <c r="O24" s="2"/>
      <c r="P24" s="2"/>
      <c r="Q24" s="2"/>
      <c r="R24" s="2"/>
      <c r="S24" s="2"/>
      <c r="T24" s="2"/>
      <c r="U24" s="2"/>
      <c r="V24" s="2"/>
      <c r="W24" s="2"/>
      <c r="X24" s="2"/>
      <c r="Y24" s="2"/>
      <c r="Z24" s="2"/>
    </row>
    <row r="25" ht="20.25" customHeight="1">
      <c r="A25" s="2" t="s">
        <v>113</v>
      </c>
      <c r="B25" s="2" t="s">
        <v>114</v>
      </c>
      <c r="C25" s="2" t="s">
        <v>115</v>
      </c>
      <c r="D25" s="2" t="s">
        <v>55</v>
      </c>
      <c r="E25" s="2" t="s">
        <v>116</v>
      </c>
      <c r="F25" s="2" t="s">
        <v>117</v>
      </c>
      <c r="G25" s="2" t="s">
        <v>48</v>
      </c>
      <c r="H25" s="2" t="s">
        <v>118</v>
      </c>
      <c r="I25" s="2" t="s">
        <v>119</v>
      </c>
      <c r="J25" s="2" t="s">
        <v>41</v>
      </c>
      <c r="K25" s="2" t="s">
        <v>42</v>
      </c>
      <c r="L25" s="2"/>
      <c r="M25" s="2" t="s">
        <v>120</v>
      </c>
      <c r="N25" s="2"/>
      <c r="O25" s="2"/>
      <c r="P25" s="2"/>
      <c r="Q25" s="2"/>
      <c r="R25" s="2"/>
      <c r="S25" s="2"/>
      <c r="T25" s="2"/>
      <c r="U25" s="2"/>
      <c r="V25" s="2"/>
      <c r="W25" s="2"/>
      <c r="X25" s="2"/>
      <c r="Y25" s="2"/>
      <c r="Z25" s="2"/>
    </row>
    <row r="26" ht="20.25" customHeight="1">
      <c r="A26" s="3" t="s">
        <v>113</v>
      </c>
      <c r="B26" s="3"/>
      <c r="C26" s="3"/>
      <c r="D26" s="3"/>
      <c r="E26" s="3"/>
      <c r="F26" s="3"/>
      <c r="G26" s="3"/>
      <c r="H26" s="3"/>
      <c r="I26" s="3"/>
      <c r="J26" s="2" t="s">
        <v>17</v>
      </c>
      <c r="K26" s="3" t="s">
        <v>27</v>
      </c>
      <c r="L26" s="3" t="s">
        <v>27</v>
      </c>
      <c r="M26" s="3"/>
      <c r="N26" s="2"/>
      <c r="O26" s="2"/>
      <c r="P26" s="2"/>
      <c r="Q26" s="2"/>
      <c r="R26" s="2"/>
      <c r="S26" s="2"/>
      <c r="T26" s="2"/>
      <c r="U26" s="2"/>
      <c r="V26" s="2"/>
      <c r="W26" s="2"/>
      <c r="X26" s="2"/>
      <c r="Y26" s="2"/>
      <c r="Z26" s="2"/>
    </row>
    <row r="27" ht="20.25" customHeight="1">
      <c r="A27" s="3" t="s">
        <v>121</v>
      </c>
      <c r="B27" s="3"/>
      <c r="C27" s="3"/>
      <c r="D27" s="3"/>
      <c r="E27" s="3"/>
      <c r="F27" s="3"/>
      <c r="G27" s="3"/>
      <c r="H27" s="3"/>
      <c r="I27" s="3"/>
      <c r="J27" s="2" t="s">
        <v>17</v>
      </c>
      <c r="K27" s="3" t="s">
        <v>27</v>
      </c>
      <c r="L27" s="3" t="s">
        <v>27</v>
      </c>
      <c r="M27" s="3"/>
      <c r="N27" s="2"/>
      <c r="O27" s="2"/>
      <c r="P27" s="2"/>
      <c r="Q27" s="2"/>
      <c r="R27" s="2"/>
      <c r="S27" s="2"/>
      <c r="T27" s="2"/>
      <c r="U27" s="2"/>
      <c r="V27" s="2"/>
      <c r="W27" s="2"/>
      <c r="X27" s="2"/>
      <c r="Y27" s="2"/>
      <c r="Z27" s="2"/>
    </row>
    <row r="28" ht="20.25" customHeight="1">
      <c r="A28" s="2" t="s">
        <v>122</v>
      </c>
      <c r="B28" s="2" t="s">
        <v>33</v>
      </c>
      <c r="C28" s="2" t="s">
        <v>123</v>
      </c>
      <c r="D28" s="2" t="s">
        <v>124</v>
      </c>
      <c r="E28" s="4" t="s">
        <v>125</v>
      </c>
      <c r="F28" s="2" t="s">
        <v>57</v>
      </c>
      <c r="G28" s="2" t="s">
        <v>48</v>
      </c>
      <c r="H28" s="2" t="s">
        <v>126</v>
      </c>
      <c r="I28" s="2" t="s">
        <v>127</v>
      </c>
      <c r="J28" s="2" t="s">
        <v>41</v>
      </c>
      <c r="K28" s="2" t="s">
        <v>98</v>
      </c>
      <c r="L28" s="2"/>
      <c r="M28" s="2" t="s">
        <v>128</v>
      </c>
      <c r="N28" s="2"/>
      <c r="O28" s="2"/>
      <c r="P28" s="2"/>
      <c r="Q28" s="2"/>
      <c r="R28" s="2"/>
      <c r="S28" s="2"/>
      <c r="T28" s="2"/>
      <c r="U28" s="2"/>
      <c r="V28" s="2"/>
      <c r="W28" s="2"/>
      <c r="X28" s="2"/>
      <c r="Y28" s="2"/>
      <c r="Z28" s="2"/>
    </row>
    <row r="29" ht="20.25" customHeight="1">
      <c r="A29" s="3" t="s">
        <v>129</v>
      </c>
      <c r="B29" s="3"/>
      <c r="C29" s="3"/>
      <c r="D29" s="3"/>
      <c r="E29" s="3"/>
      <c r="F29" s="3"/>
      <c r="G29" s="3"/>
      <c r="H29" s="3"/>
      <c r="I29" s="3"/>
      <c r="J29" s="2" t="s">
        <v>17</v>
      </c>
      <c r="K29" s="3" t="s">
        <v>27</v>
      </c>
      <c r="L29" s="3" t="s">
        <v>27</v>
      </c>
      <c r="M29" s="3"/>
      <c r="N29" s="2"/>
      <c r="O29" s="2"/>
      <c r="P29" s="2"/>
      <c r="Q29" s="2"/>
      <c r="R29" s="2"/>
      <c r="S29" s="2"/>
      <c r="T29" s="2"/>
      <c r="U29" s="2"/>
      <c r="V29" s="2"/>
      <c r="W29" s="2"/>
      <c r="X29" s="2"/>
      <c r="Y29" s="2"/>
      <c r="Z29" s="2"/>
    </row>
    <row r="30" ht="20.25" customHeight="1">
      <c r="A30" s="3" t="s">
        <v>130</v>
      </c>
      <c r="B30" s="3"/>
      <c r="C30" s="3"/>
      <c r="D30" s="3"/>
      <c r="E30" s="3"/>
      <c r="F30" s="3"/>
      <c r="G30" s="3"/>
      <c r="H30" s="3"/>
      <c r="I30" s="3"/>
      <c r="J30" s="2" t="s">
        <v>17</v>
      </c>
      <c r="K30" s="3" t="s">
        <v>27</v>
      </c>
      <c r="L30" s="3" t="s">
        <v>27</v>
      </c>
      <c r="M30" s="3"/>
      <c r="N30" s="2"/>
      <c r="O30" s="2"/>
      <c r="P30" s="2"/>
      <c r="Q30" s="2"/>
      <c r="R30" s="2"/>
      <c r="S30" s="2"/>
      <c r="T30" s="2"/>
      <c r="U30" s="2"/>
      <c r="V30" s="2"/>
      <c r="W30" s="2"/>
      <c r="X30" s="2"/>
      <c r="Y30" s="2"/>
      <c r="Z30" s="2"/>
    </row>
    <row r="31" ht="20.25" customHeight="1">
      <c r="A31" s="3" t="s">
        <v>130</v>
      </c>
      <c r="B31" s="3"/>
      <c r="C31" s="3"/>
      <c r="D31" s="3"/>
      <c r="E31" s="3"/>
      <c r="F31" s="3"/>
      <c r="G31" s="3"/>
      <c r="H31" s="3"/>
      <c r="I31" s="3"/>
      <c r="J31" s="2" t="s">
        <v>17</v>
      </c>
      <c r="K31" s="3" t="s">
        <v>29</v>
      </c>
      <c r="L31" s="3"/>
      <c r="M31" s="3"/>
      <c r="N31" s="2"/>
      <c r="O31" s="2"/>
      <c r="P31" s="2"/>
      <c r="Q31" s="2"/>
      <c r="R31" s="2"/>
      <c r="S31" s="2"/>
      <c r="T31" s="2"/>
      <c r="U31" s="2"/>
      <c r="V31" s="2"/>
      <c r="W31" s="2"/>
      <c r="X31" s="2"/>
      <c r="Y31" s="2"/>
      <c r="Z31" s="2"/>
    </row>
    <row r="32" ht="20.25" customHeight="1">
      <c r="A32" s="3" t="s">
        <v>130</v>
      </c>
      <c r="B32" s="3"/>
      <c r="C32" s="3"/>
      <c r="D32" s="3"/>
      <c r="E32" s="3"/>
      <c r="F32" s="3"/>
      <c r="G32" s="3"/>
      <c r="H32" s="3"/>
      <c r="I32" s="3"/>
      <c r="J32" s="2" t="s">
        <v>17</v>
      </c>
      <c r="K32" s="3" t="s">
        <v>27</v>
      </c>
      <c r="L32" s="3" t="s">
        <v>27</v>
      </c>
      <c r="M32" s="3"/>
      <c r="N32" s="2"/>
      <c r="O32" s="2"/>
      <c r="P32" s="2"/>
      <c r="Q32" s="2"/>
      <c r="R32" s="2"/>
      <c r="S32" s="2"/>
      <c r="T32" s="2"/>
      <c r="U32" s="2"/>
      <c r="V32" s="2"/>
      <c r="W32" s="2"/>
      <c r="X32" s="2"/>
      <c r="Y32" s="2"/>
      <c r="Z32" s="2"/>
    </row>
    <row r="33" ht="20.25" customHeight="1">
      <c r="A33" s="2" t="s">
        <v>131</v>
      </c>
      <c r="B33" s="2" t="s">
        <v>53</v>
      </c>
      <c r="C33" s="2" t="s">
        <v>132</v>
      </c>
      <c r="D33" s="2" t="s">
        <v>133</v>
      </c>
      <c r="E33" s="4" t="s">
        <v>36</v>
      </c>
      <c r="F33" s="2" t="s">
        <v>134</v>
      </c>
      <c r="G33" s="2" t="s">
        <v>48</v>
      </c>
      <c r="H33" s="2" t="s">
        <v>135</v>
      </c>
      <c r="I33" s="2" t="s">
        <v>26</v>
      </c>
      <c r="J33" s="2" t="s">
        <v>41</v>
      </c>
      <c r="K33" s="2" t="s">
        <v>98</v>
      </c>
      <c r="L33" s="2"/>
      <c r="M33" s="2" t="s">
        <v>136</v>
      </c>
      <c r="N33" s="2"/>
      <c r="O33" s="2"/>
      <c r="P33" s="2"/>
      <c r="Q33" s="2"/>
      <c r="R33" s="2"/>
      <c r="S33" s="2"/>
      <c r="T33" s="2"/>
      <c r="U33" s="2"/>
      <c r="V33" s="2"/>
      <c r="W33" s="2"/>
      <c r="X33" s="2"/>
      <c r="Y33" s="2"/>
      <c r="Z33" s="2"/>
    </row>
    <row r="34" ht="20.25" customHeight="1">
      <c r="A34" s="3" t="s">
        <v>131</v>
      </c>
      <c r="B34" s="3"/>
      <c r="C34" s="3"/>
      <c r="D34" s="3"/>
      <c r="E34" s="3"/>
      <c r="F34" s="3"/>
      <c r="G34" s="3"/>
      <c r="H34" s="3"/>
      <c r="I34" s="3"/>
      <c r="J34" s="2" t="s">
        <v>17</v>
      </c>
      <c r="K34" s="3" t="s">
        <v>27</v>
      </c>
      <c r="L34" s="3" t="s">
        <v>27</v>
      </c>
      <c r="M34" s="3"/>
      <c r="N34" s="2"/>
      <c r="O34" s="2"/>
      <c r="P34" s="2"/>
      <c r="Q34" s="2"/>
      <c r="R34" s="2"/>
      <c r="S34" s="2"/>
      <c r="T34" s="2"/>
      <c r="U34" s="2"/>
      <c r="V34" s="2"/>
      <c r="W34" s="2"/>
      <c r="X34" s="2"/>
      <c r="Y34" s="2"/>
      <c r="Z34" s="2"/>
    </row>
    <row r="35" ht="20.25" customHeight="1">
      <c r="A35" s="3" t="s">
        <v>131</v>
      </c>
      <c r="B35" s="3"/>
      <c r="C35" s="3"/>
      <c r="D35" s="3"/>
      <c r="E35" s="3"/>
      <c r="F35" s="3"/>
      <c r="G35" s="3"/>
      <c r="H35" s="3"/>
      <c r="I35" s="3"/>
      <c r="J35" s="2" t="s">
        <v>17</v>
      </c>
      <c r="K35" s="3" t="s">
        <v>27</v>
      </c>
      <c r="L35" s="3" t="s">
        <v>27</v>
      </c>
      <c r="M35" s="3"/>
      <c r="N35" s="2"/>
      <c r="O35" s="2"/>
      <c r="P35" s="2"/>
      <c r="Q35" s="2"/>
      <c r="R35" s="2"/>
      <c r="S35" s="2"/>
      <c r="T35" s="2"/>
      <c r="U35" s="2"/>
      <c r="V35" s="2"/>
      <c r="W35" s="2"/>
      <c r="X35" s="2"/>
      <c r="Y35" s="2"/>
      <c r="Z35" s="2"/>
    </row>
    <row r="36" ht="20.25" customHeight="1">
      <c r="A36" s="2" t="s">
        <v>137</v>
      </c>
      <c r="B36" s="2" t="s">
        <v>53</v>
      </c>
      <c r="C36" s="2" t="s">
        <v>138</v>
      </c>
      <c r="D36" s="2" t="s">
        <v>14</v>
      </c>
      <c r="E36" s="2"/>
      <c r="F36" s="2" t="s">
        <v>139</v>
      </c>
      <c r="G36" s="2" t="s">
        <v>48</v>
      </c>
      <c r="H36" s="2" t="s">
        <v>140</v>
      </c>
      <c r="I36" s="2" t="s">
        <v>141</v>
      </c>
      <c r="J36" s="2" t="s">
        <v>41</v>
      </c>
      <c r="K36" s="2" t="s">
        <v>42</v>
      </c>
      <c r="L36" s="2"/>
      <c r="M36" s="2" t="s">
        <v>142</v>
      </c>
      <c r="N36" s="2"/>
      <c r="O36" s="2"/>
      <c r="P36" s="2"/>
      <c r="Q36" s="2"/>
      <c r="R36" s="2"/>
      <c r="S36" s="2"/>
      <c r="T36" s="2"/>
      <c r="U36" s="2"/>
      <c r="V36" s="2"/>
      <c r="W36" s="2"/>
      <c r="X36" s="2"/>
      <c r="Y36" s="2"/>
      <c r="Z36" s="2"/>
    </row>
    <row r="37" ht="20.25" customHeight="1">
      <c r="A37" s="3" t="s">
        <v>143</v>
      </c>
      <c r="B37" s="3"/>
      <c r="C37" s="3"/>
      <c r="D37" s="3"/>
      <c r="E37" s="3"/>
      <c r="F37" s="3"/>
      <c r="G37" s="3"/>
      <c r="H37" s="3"/>
      <c r="I37" s="3"/>
      <c r="J37" s="2" t="s">
        <v>17</v>
      </c>
      <c r="K37" s="3" t="s">
        <v>18</v>
      </c>
      <c r="L37" s="3" t="s">
        <v>144</v>
      </c>
      <c r="M37" s="3"/>
      <c r="N37" s="2"/>
      <c r="O37" s="2"/>
      <c r="P37" s="2"/>
      <c r="Q37" s="2"/>
      <c r="R37" s="2"/>
      <c r="S37" s="2"/>
      <c r="T37" s="2"/>
      <c r="U37" s="2"/>
      <c r="V37" s="2"/>
      <c r="W37" s="2"/>
      <c r="X37" s="2"/>
      <c r="Y37" s="2"/>
      <c r="Z37" s="2"/>
    </row>
    <row r="38" ht="20.25" customHeight="1">
      <c r="A38" s="3" t="s">
        <v>145</v>
      </c>
      <c r="B38" s="3"/>
      <c r="C38" s="3"/>
      <c r="D38" s="3"/>
      <c r="E38" s="3"/>
      <c r="F38" s="3"/>
      <c r="G38" s="3" t="s">
        <v>16</v>
      </c>
      <c r="H38" s="3"/>
      <c r="I38" s="3" t="s">
        <v>146</v>
      </c>
      <c r="J38" s="2" t="s">
        <v>17</v>
      </c>
      <c r="K38" s="3" t="s">
        <v>29</v>
      </c>
      <c r="L38" s="3" t="s">
        <v>147</v>
      </c>
      <c r="M38" s="3"/>
      <c r="N38" s="2"/>
      <c r="O38" s="2"/>
      <c r="P38" s="2"/>
      <c r="Q38" s="2"/>
      <c r="R38" s="2"/>
      <c r="S38" s="2"/>
      <c r="T38" s="2"/>
      <c r="U38" s="2"/>
      <c r="V38" s="2"/>
      <c r="W38" s="2"/>
      <c r="X38" s="2"/>
      <c r="Y38" s="2"/>
      <c r="Z38" s="2"/>
    </row>
    <row r="39" ht="20.25" customHeight="1">
      <c r="A39" s="3" t="s">
        <v>145</v>
      </c>
      <c r="B39" s="3"/>
      <c r="C39" s="3"/>
      <c r="D39" s="3"/>
      <c r="E39" s="3"/>
      <c r="F39" s="3"/>
      <c r="G39" s="3"/>
      <c r="H39" s="3"/>
      <c r="I39" s="3"/>
      <c r="J39" s="2" t="s">
        <v>17</v>
      </c>
      <c r="K39" s="3" t="s">
        <v>27</v>
      </c>
      <c r="L39" s="3" t="s">
        <v>27</v>
      </c>
      <c r="M39" s="3"/>
      <c r="N39" s="2"/>
      <c r="O39" s="2"/>
      <c r="P39" s="2"/>
      <c r="Q39" s="2"/>
      <c r="R39" s="2"/>
      <c r="S39" s="2"/>
      <c r="T39" s="2"/>
      <c r="U39" s="2"/>
      <c r="V39" s="2"/>
      <c r="W39" s="2"/>
      <c r="X39" s="2"/>
      <c r="Y39" s="2"/>
      <c r="Z39" s="2"/>
    </row>
    <row r="40" ht="20.25" customHeight="1">
      <c r="A40" s="3" t="s">
        <v>145</v>
      </c>
      <c r="B40" s="3"/>
      <c r="C40" s="3"/>
      <c r="D40" s="3"/>
      <c r="E40" s="3"/>
      <c r="F40" s="3"/>
      <c r="G40" s="3"/>
      <c r="H40" s="3"/>
      <c r="I40" s="3"/>
      <c r="J40" s="2" t="s">
        <v>17</v>
      </c>
      <c r="K40" s="3" t="s">
        <v>27</v>
      </c>
      <c r="L40" s="3" t="s">
        <v>27</v>
      </c>
      <c r="M40" s="3"/>
      <c r="N40" s="2"/>
      <c r="O40" s="2"/>
      <c r="P40" s="2"/>
      <c r="Q40" s="2"/>
      <c r="R40" s="2"/>
      <c r="S40" s="2"/>
      <c r="T40" s="2"/>
      <c r="U40" s="2"/>
      <c r="V40" s="2"/>
      <c r="W40" s="2"/>
      <c r="X40" s="2"/>
      <c r="Y40" s="2"/>
      <c r="Z40" s="2"/>
    </row>
    <row r="41" ht="20.25" customHeight="1">
      <c r="A41" s="3" t="s">
        <v>148</v>
      </c>
      <c r="B41" s="3"/>
      <c r="C41" s="3"/>
      <c r="D41" s="3" t="s">
        <v>14</v>
      </c>
      <c r="E41" s="3"/>
      <c r="F41" s="3"/>
      <c r="G41" s="3"/>
      <c r="H41" s="3"/>
      <c r="I41" s="3"/>
      <c r="J41" s="2" t="s">
        <v>17</v>
      </c>
      <c r="K41" s="3" t="s">
        <v>18</v>
      </c>
      <c r="L41" s="3"/>
      <c r="M41" s="3" t="s">
        <v>149</v>
      </c>
      <c r="N41" s="2"/>
      <c r="O41" s="2"/>
      <c r="P41" s="2"/>
      <c r="Q41" s="2"/>
      <c r="R41" s="2"/>
      <c r="S41" s="2"/>
      <c r="T41" s="2"/>
      <c r="U41" s="2"/>
      <c r="V41" s="2"/>
      <c r="W41" s="2"/>
      <c r="X41" s="2"/>
      <c r="Y41" s="2"/>
      <c r="Z41" s="2"/>
    </row>
    <row r="42" ht="20.25" customHeight="1">
      <c r="A42" s="3" t="s">
        <v>148</v>
      </c>
      <c r="B42" s="3"/>
      <c r="C42" s="3"/>
      <c r="D42" s="3"/>
      <c r="E42" s="3"/>
      <c r="F42" s="3"/>
      <c r="G42" s="3"/>
      <c r="H42" s="3"/>
      <c r="I42" s="3"/>
      <c r="J42" s="2" t="s">
        <v>17</v>
      </c>
      <c r="K42" s="3" t="s">
        <v>27</v>
      </c>
      <c r="L42" s="3" t="s">
        <v>27</v>
      </c>
      <c r="M42" s="3"/>
      <c r="N42" s="2"/>
      <c r="O42" s="2"/>
      <c r="P42" s="2"/>
      <c r="Q42" s="2"/>
      <c r="R42" s="2"/>
      <c r="S42" s="2"/>
      <c r="T42" s="2"/>
      <c r="U42" s="2"/>
      <c r="V42" s="2"/>
      <c r="W42" s="2"/>
      <c r="X42" s="2"/>
      <c r="Y42" s="2"/>
      <c r="Z42" s="2"/>
    </row>
    <row r="43" ht="20.25" customHeight="1">
      <c r="A43" s="3" t="s">
        <v>148</v>
      </c>
      <c r="B43" s="3"/>
      <c r="C43" s="3"/>
      <c r="D43" s="3"/>
      <c r="E43" s="3"/>
      <c r="F43" s="3"/>
      <c r="G43" s="3"/>
      <c r="H43" s="3"/>
      <c r="I43" s="3"/>
      <c r="J43" s="2" t="s">
        <v>17</v>
      </c>
      <c r="K43" s="3" t="s">
        <v>27</v>
      </c>
      <c r="L43" s="3" t="s">
        <v>27</v>
      </c>
      <c r="M43" s="3"/>
      <c r="N43" s="2"/>
      <c r="O43" s="2"/>
      <c r="P43" s="2"/>
      <c r="Q43" s="2"/>
      <c r="R43" s="2"/>
      <c r="S43" s="2"/>
      <c r="T43" s="2"/>
      <c r="U43" s="2"/>
      <c r="V43" s="2"/>
      <c r="W43" s="2"/>
      <c r="X43" s="2"/>
      <c r="Y43" s="2"/>
      <c r="Z43" s="2"/>
    </row>
    <row r="44" ht="20.25" customHeight="1">
      <c r="A44" s="2" t="s">
        <v>150</v>
      </c>
      <c r="B44" s="2" t="s">
        <v>53</v>
      </c>
      <c r="C44" s="2" t="s">
        <v>151</v>
      </c>
      <c r="D44" s="2" t="s">
        <v>14</v>
      </c>
      <c r="E44" s="2"/>
      <c r="F44" s="2" t="s">
        <v>152</v>
      </c>
      <c r="G44" s="2" t="s">
        <v>48</v>
      </c>
      <c r="H44" s="2" t="s">
        <v>153</v>
      </c>
      <c r="I44" s="2" t="s">
        <v>154</v>
      </c>
      <c r="J44" s="2" t="s">
        <v>41</v>
      </c>
      <c r="K44" s="2" t="s">
        <v>60</v>
      </c>
      <c r="L44" s="2"/>
      <c r="M44" s="2" t="s">
        <v>155</v>
      </c>
      <c r="N44" s="2"/>
      <c r="O44" s="2"/>
      <c r="P44" s="2"/>
      <c r="Q44" s="2"/>
      <c r="R44" s="2"/>
      <c r="S44" s="2"/>
      <c r="T44" s="2"/>
      <c r="U44" s="2"/>
      <c r="V44" s="2"/>
      <c r="W44" s="2"/>
      <c r="X44" s="2"/>
      <c r="Y44" s="2"/>
      <c r="Z44" s="2"/>
    </row>
    <row r="45" ht="20.25" customHeight="1">
      <c r="A45" s="3" t="s">
        <v>156</v>
      </c>
      <c r="B45" s="3"/>
      <c r="C45" s="3"/>
      <c r="D45" s="3"/>
      <c r="E45" s="3"/>
      <c r="F45" s="3"/>
      <c r="G45" s="3"/>
      <c r="H45" s="3"/>
      <c r="I45" s="3"/>
      <c r="J45" s="2" t="s">
        <v>17</v>
      </c>
      <c r="K45" s="3" t="s">
        <v>29</v>
      </c>
      <c r="L45" s="3"/>
      <c r="M45" s="3"/>
      <c r="N45" s="2"/>
      <c r="O45" s="2"/>
      <c r="P45" s="2"/>
      <c r="Q45" s="2"/>
      <c r="R45" s="2"/>
      <c r="S45" s="2"/>
      <c r="T45" s="2"/>
      <c r="U45" s="2"/>
      <c r="V45" s="2"/>
      <c r="W45" s="2"/>
      <c r="X45" s="2"/>
      <c r="Y45" s="2"/>
      <c r="Z45" s="2"/>
    </row>
    <row r="46" ht="20.25" customHeight="1">
      <c r="A46" s="2" t="s">
        <v>157</v>
      </c>
      <c r="B46" s="2" t="s">
        <v>33</v>
      </c>
      <c r="C46" s="2" t="s">
        <v>158</v>
      </c>
      <c r="D46" s="2" t="s">
        <v>25</v>
      </c>
      <c r="E46" s="2" t="s">
        <v>159</v>
      </c>
      <c r="F46" s="2" t="s">
        <v>160</v>
      </c>
      <c r="G46" s="2" t="s">
        <v>48</v>
      </c>
      <c r="H46" s="2" t="s">
        <v>161</v>
      </c>
      <c r="I46" s="2" t="s">
        <v>162</v>
      </c>
      <c r="J46" s="2" t="s">
        <v>41</v>
      </c>
      <c r="K46" s="2" t="s">
        <v>42</v>
      </c>
      <c r="L46" s="2"/>
      <c r="M46" s="2" t="s">
        <v>163</v>
      </c>
      <c r="N46" s="2"/>
      <c r="O46" s="2"/>
      <c r="P46" s="2"/>
      <c r="Q46" s="2"/>
      <c r="R46" s="2"/>
      <c r="S46" s="2"/>
      <c r="T46" s="2"/>
      <c r="U46" s="2"/>
      <c r="V46" s="2"/>
      <c r="W46" s="2"/>
      <c r="X46" s="2"/>
      <c r="Y46" s="2"/>
      <c r="Z46" s="2"/>
    </row>
    <row r="47" ht="20.25" customHeight="1">
      <c r="A47" s="2" t="s">
        <v>164</v>
      </c>
      <c r="B47" s="2" t="s">
        <v>114</v>
      </c>
      <c r="C47" s="2" t="s">
        <v>165</v>
      </c>
      <c r="D47" s="2" t="s">
        <v>14</v>
      </c>
      <c r="E47" s="2"/>
      <c r="F47" s="2" t="s">
        <v>166</v>
      </c>
      <c r="G47" s="2" t="s">
        <v>16</v>
      </c>
      <c r="H47" s="2" t="s">
        <v>167</v>
      </c>
      <c r="I47" s="2" t="s">
        <v>168</v>
      </c>
      <c r="J47" s="2" t="s">
        <v>41</v>
      </c>
      <c r="K47" s="2" t="s">
        <v>98</v>
      </c>
      <c r="L47" s="2"/>
      <c r="M47" s="2" t="s">
        <v>169</v>
      </c>
      <c r="N47" s="2"/>
      <c r="O47" s="2"/>
      <c r="P47" s="2"/>
      <c r="Q47" s="2"/>
      <c r="R47" s="2"/>
      <c r="S47" s="2"/>
      <c r="T47" s="2"/>
      <c r="U47" s="2"/>
      <c r="V47" s="2"/>
      <c r="W47" s="2"/>
      <c r="X47" s="2"/>
      <c r="Y47" s="2"/>
      <c r="Z47" s="2"/>
    </row>
    <row r="48" ht="20.25" customHeight="1">
      <c r="A48" s="2" t="s">
        <v>170</v>
      </c>
      <c r="B48" s="2" t="s">
        <v>53</v>
      </c>
      <c r="C48" s="2" t="s">
        <v>171</v>
      </c>
      <c r="D48" s="2" t="s">
        <v>14</v>
      </c>
      <c r="E48" s="2"/>
      <c r="F48" s="2" t="s">
        <v>172</v>
      </c>
      <c r="G48" s="2" t="s">
        <v>48</v>
      </c>
      <c r="H48" s="2" t="s">
        <v>173</v>
      </c>
      <c r="I48" s="2" t="s">
        <v>174</v>
      </c>
      <c r="J48" s="2" t="s">
        <v>41</v>
      </c>
      <c r="K48" s="2" t="s">
        <v>42</v>
      </c>
      <c r="L48" s="2"/>
      <c r="M48" s="2" t="s">
        <v>175</v>
      </c>
      <c r="N48" s="2"/>
      <c r="O48" s="2"/>
      <c r="P48" s="2"/>
      <c r="Q48" s="2"/>
      <c r="R48" s="2"/>
      <c r="S48" s="2"/>
      <c r="T48" s="2"/>
      <c r="U48" s="2"/>
      <c r="V48" s="2"/>
      <c r="W48" s="2"/>
      <c r="X48" s="2"/>
      <c r="Y48" s="2"/>
      <c r="Z48" s="2"/>
    </row>
    <row r="49" ht="20.25" customHeight="1">
      <c r="A49" s="3" t="s">
        <v>176</v>
      </c>
      <c r="B49" s="3" t="s">
        <v>93</v>
      </c>
      <c r="C49" s="3" t="s">
        <v>177</v>
      </c>
      <c r="D49" s="3" t="s">
        <v>14</v>
      </c>
      <c r="E49" s="3"/>
      <c r="F49" s="3" t="s">
        <v>178</v>
      </c>
      <c r="G49" s="3" t="s">
        <v>48</v>
      </c>
      <c r="H49" s="3" t="s">
        <v>179</v>
      </c>
      <c r="I49" s="3" t="s">
        <v>26</v>
      </c>
      <c r="J49" s="2" t="s">
        <v>17</v>
      </c>
      <c r="K49" s="3" t="s">
        <v>27</v>
      </c>
      <c r="L49" s="3" t="s">
        <v>27</v>
      </c>
      <c r="M49" s="3"/>
      <c r="N49" s="2"/>
      <c r="O49" s="2"/>
      <c r="P49" s="2"/>
      <c r="Q49" s="2"/>
      <c r="R49" s="2"/>
      <c r="S49" s="2"/>
      <c r="T49" s="2"/>
      <c r="U49" s="2"/>
      <c r="V49" s="2"/>
      <c r="W49" s="2"/>
      <c r="X49" s="2"/>
      <c r="Y49" s="2"/>
      <c r="Z49" s="2"/>
    </row>
    <row r="50" ht="20.25" customHeight="1">
      <c r="A50" s="3" t="s">
        <v>176</v>
      </c>
      <c r="B50" s="3"/>
      <c r="C50" s="3"/>
      <c r="D50" s="3"/>
      <c r="E50" s="3"/>
      <c r="F50" s="3"/>
      <c r="G50" s="3"/>
      <c r="H50" s="3"/>
      <c r="I50" s="3" t="s">
        <v>180</v>
      </c>
      <c r="J50" s="2" t="s">
        <v>17</v>
      </c>
      <c r="K50" s="3" t="s">
        <v>29</v>
      </c>
      <c r="L50" s="3" t="s">
        <v>181</v>
      </c>
      <c r="M50" s="3" t="s">
        <v>182</v>
      </c>
      <c r="N50" s="2"/>
      <c r="O50" s="2"/>
      <c r="P50" s="2"/>
      <c r="Q50" s="2"/>
      <c r="R50" s="2"/>
      <c r="S50" s="2"/>
      <c r="T50" s="2"/>
      <c r="U50" s="2"/>
      <c r="V50" s="2"/>
      <c r="W50" s="2"/>
      <c r="X50" s="2"/>
      <c r="Y50" s="2"/>
      <c r="Z50" s="2"/>
    </row>
    <row r="51" ht="20.25" customHeight="1">
      <c r="A51" s="2" t="s">
        <v>183</v>
      </c>
      <c r="B51" s="2" t="s">
        <v>93</v>
      </c>
      <c r="C51" s="2" t="s">
        <v>184</v>
      </c>
      <c r="D51" s="2" t="s">
        <v>25</v>
      </c>
      <c r="E51" s="4" t="s">
        <v>185</v>
      </c>
      <c r="F51" s="2" t="s">
        <v>186</v>
      </c>
      <c r="G51" s="2" t="s">
        <v>48</v>
      </c>
      <c r="H51" s="2" t="s">
        <v>187</v>
      </c>
      <c r="I51" s="2" t="s">
        <v>26</v>
      </c>
      <c r="J51" s="2" t="s">
        <v>41</v>
      </c>
      <c r="K51" s="2" t="s">
        <v>42</v>
      </c>
      <c r="L51" s="2"/>
      <c r="M51" s="2"/>
      <c r="N51" s="2"/>
      <c r="O51" s="2"/>
      <c r="P51" s="2"/>
      <c r="Q51" s="2"/>
      <c r="R51" s="2"/>
      <c r="S51" s="2"/>
      <c r="T51" s="2"/>
      <c r="U51" s="2"/>
      <c r="V51" s="2"/>
      <c r="W51" s="2"/>
      <c r="X51" s="2"/>
      <c r="Y51" s="2"/>
      <c r="Z51" s="2"/>
    </row>
    <row r="52" ht="20.25" customHeight="1">
      <c r="A52" s="2" t="s">
        <v>183</v>
      </c>
      <c r="B52" s="3"/>
      <c r="C52" s="3"/>
      <c r="D52" s="3"/>
      <c r="E52" s="3"/>
      <c r="F52" s="3"/>
      <c r="G52" s="3"/>
      <c r="H52" s="3"/>
      <c r="I52" s="3"/>
      <c r="J52" s="2" t="s">
        <v>17</v>
      </c>
      <c r="K52" s="3" t="s">
        <v>27</v>
      </c>
      <c r="L52" s="3" t="s">
        <v>27</v>
      </c>
      <c r="M52" s="3"/>
      <c r="N52" s="2"/>
      <c r="O52" s="2"/>
      <c r="P52" s="2"/>
      <c r="Q52" s="2"/>
      <c r="R52" s="2"/>
      <c r="S52" s="2"/>
      <c r="T52" s="2"/>
      <c r="U52" s="2"/>
      <c r="V52" s="2"/>
      <c r="W52" s="2"/>
      <c r="X52" s="2"/>
      <c r="Y52" s="2"/>
      <c r="Z52" s="2"/>
    </row>
    <row r="53" ht="20.25" customHeight="1">
      <c r="A53" s="2" t="s">
        <v>188</v>
      </c>
      <c r="B53" s="2" t="s">
        <v>114</v>
      </c>
      <c r="C53" s="2" t="s">
        <v>189</v>
      </c>
      <c r="D53" s="2" t="s">
        <v>14</v>
      </c>
      <c r="E53" s="2"/>
      <c r="F53" s="2" t="s">
        <v>190</v>
      </c>
      <c r="G53" s="2" t="s">
        <v>48</v>
      </c>
      <c r="H53" s="2" t="s">
        <v>191</v>
      </c>
      <c r="I53" s="4" t="s">
        <v>192</v>
      </c>
      <c r="J53" s="2" t="s">
        <v>41</v>
      </c>
      <c r="K53" s="2" t="s">
        <v>193</v>
      </c>
      <c r="L53" s="2" t="s">
        <v>194</v>
      </c>
      <c r="M53" s="2" t="s">
        <v>195</v>
      </c>
      <c r="N53" s="2"/>
      <c r="O53" s="2"/>
      <c r="P53" s="2"/>
      <c r="Q53" s="2"/>
      <c r="R53" s="2"/>
      <c r="S53" s="2"/>
      <c r="T53" s="2"/>
      <c r="U53" s="2"/>
      <c r="V53" s="2"/>
      <c r="W53" s="2"/>
      <c r="X53" s="2"/>
      <c r="Y53" s="2"/>
      <c r="Z53" s="2"/>
    </row>
    <row r="54" ht="20.25" customHeight="1">
      <c r="A54" s="3" t="s">
        <v>196</v>
      </c>
      <c r="B54" s="3"/>
      <c r="C54" s="3"/>
      <c r="D54" s="3"/>
      <c r="E54" s="3"/>
      <c r="F54" s="3"/>
      <c r="G54" s="3"/>
      <c r="H54" s="3"/>
      <c r="I54" s="3"/>
      <c r="J54" s="2" t="s">
        <v>17</v>
      </c>
      <c r="K54" s="3" t="s">
        <v>50</v>
      </c>
      <c r="L54" s="3" t="s">
        <v>197</v>
      </c>
      <c r="M54" s="3"/>
      <c r="N54" s="2"/>
      <c r="O54" s="2"/>
      <c r="P54" s="2"/>
      <c r="Q54" s="2"/>
      <c r="R54" s="2"/>
      <c r="S54" s="2"/>
      <c r="T54" s="2"/>
      <c r="U54" s="2"/>
      <c r="V54" s="2"/>
      <c r="W54" s="2"/>
      <c r="X54" s="2"/>
      <c r="Y54" s="2"/>
      <c r="Z54" s="2"/>
    </row>
    <row r="55" ht="20.25" customHeight="1">
      <c r="A55" s="2" t="s">
        <v>198</v>
      </c>
      <c r="B55" s="2" t="s">
        <v>114</v>
      </c>
      <c r="C55" s="2" t="s">
        <v>199</v>
      </c>
      <c r="D55" s="2" t="s">
        <v>14</v>
      </c>
      <c r="E55" s="2"/>
      <c r="F55" s="2" t="s">
        <v>200</v>
      </c>
      <c r="G55" s="2" t="s">
        <v>16</v>
      </c>
      <c r="H55" s="2" t="s">
        <v>201</v>
      </c>
      <c r="I55" s="2" t="s">
        <v>202</v>
      </c>
      <c r="J55" s="2" t="s">
        <v>41</v>
      </c>
      <c r="K55" s="2" t="s">
        <v>42</v>
      </c>
      <c r="L55" s="2" t="s">
        <v>203</v>
      </c>
      <c r="M55" s="2" t="s">
        <v>204</v>
      </c>
      <c r="N55" s="2"/>
      <c r="O55" s="2"/>
      <c r="P55" s="2"/>
      <c r="Q55" s="2"/>
      <c r="R55" s="2"/>
      <c r="S55" s="2"/>
      <c r="T55" s="2"/>
      <c r="U55" s="2"/>
      <c r="V55" s="2"/>
      <c r="W55" s="2"/>
      <c r="X55" s="2"/>
      <c r="Y55" s="2"/>
      <c r="Z55" s="2"/>
    </row>
    <row r="56" ht="20.25" customHeight="1">
      <c r="A56" s="3" t="s">
        <v>205</v>
      </c>
      <c r="B56" s="3" t="s">
        <v>102</v>
      </c>
      <c r="C56" s="3" t="s">
        <v>206</v>
      </c>
      <c r="D56" s="3" t="s">
        <v>14</v>
      </c>
      <c r="E56" s="3"/>
      <c r="F56" s="3" t="s">
        <v>207</v>
      </c>
      <c r="G56" s="3" t="s">
        <v>16</v>
      </c>
      <c r="H56" s="3" t="s">
        <v>208</v>
      </c>
      <c r="I56" s="3" t="s">
        <v>209</v>
      </c>
      <c r="J56" s="2" t="s">
        <v>17</v>
      </c>
      <c r="K56" s="3" t="s">
        <v>29</v>
      </c>
      <c r="L56" s="3" t="s">
        <v>210</v>
      </c>
      <c r="M56" s="3" t="s">
        <v>211</v>
      </c>
      <c r="N56" s="2"/>
      <c r="O56" s="2"/>
      <c r="P56" s="2"/>
      <c r="Q56" s="2"/>
      <c r="R56" s="2"/>
      <c r="S56" s="2"/>
      <c r="T56" s="2"/>
      <c r="U56" s="2"/>
      <c r="V56" s="2"/>
      <c r="W56" s="2"/>
      <c r="X56" s="2"/>
      <c r="Y56" s="2"/>
      <c r="Z56" s="2"/>
    </row>
    <row r="57" ht="20.25" customHeight="1">
      <c r="A57" s="3" t="s">
        <v>212</v>
      </c>
      <c r="B57" s="3"/>
      <c r="C57" s="3"/>
      <c r="D57" s="3"/>
      <c r="E57" s="3"/>
      <c r="F57" s="3"/>
      <c r="G57" s="3"/>
      <c r="H57" s="3"/>
      <c r="I57" s="3"/>
      <c r="J57" s="2" t="s">
        <v>17</v>
      </c>
      <c r="K57" s="3" t="s">
        <v>21</v>
      </c>
      <c r="L57" s="3"/>
      <c r="M57" s="3"/>
      <c r="N57" s="2"/>
      <c r="O57" s="2"/>
      <c r="P57" s="2"/>
      <c r="Q57" s="2"/>
      <c r="R57" s="2"/>
      <c r="S57" s="2"/>
      <c r="T57" s="2"/>
      <c r="U57" s="2"/>
      <c r="V57" s="2"/>
      <c r="W57" s="2"/>
      <c r="X57" s="2"/>
      <c r="Y57" s="2"/>
      <c r="Z57" s="2"/>
    </row>
    <row r="58" ht="20.25" customHeight="1">
      <c r="A58" s="3" t="s">
        <v>213</v>
      </c>
      <c r="B58" s="3"/>
      <c r="C58" s="3"/>
      <c r="D58" s="3"/>
      <c r="E58" s="3"/>
      <c r="F58" s="3"/>
      <c r="G58" s="3"/>
      <c r="H58" s="3"/>
      <c r="I58" s="3"/>
      <c r="J58" s="2" t="s">
        <v>17</v>
      </c>
      <c r="K58" s="3" t="s">
        <v>18</v>
      </c>
      <c r="L58" s="3"/>
      <c r="M58" s="3"/>
      <c r="N58" s="2"/>
      <c r="O58" s="2"/>
      <c r="P58" s="2"/>
      <c r="Q58" s="2"/>
      <c r="R58" s="2"/>
      <c r="S58" s="2"/>
      <c r="T58" s="2"/>
      <c r="U58" s="2"/>
      <c r="V58" s="2"/>
      <c r="W58" s="2"/>
      <c r="X58" s="2"/>
      <c r="Y58" s="2"/>
      <c r="Z58" s="2"/>
    </row>
    <row r="59" ht="20.25" customHeight="1">
      <c r="A59" s="3" t="s">
        <v>214</v>
      </c>
      <c r="B59" s="3"/>
      <c r="C59" s="3"/>
      <c r="D59" s="3"/>
      <c r="E59" s="3"/>
      <c r="F59" s="3"/>
      <c r="G59" s="3"/>
      <c r="H59" s="3"/>
      <c r="I59" s="3"/>
      <c r="J59" s="2" t="s">
        <v>17</v>
      </c>
      <c r="K59" s="3" t="s">
        <v>29</v>
      </c>
      <c r="L59" s="3"/>
      <c r="M59" s="3"/>
      <c r="N59" s="2"/>
      <c r="O59" s="2"/>
      <c r="P59" s="2"/>
      <c r="Q59" s="2"/>
      <c r="R59" s="2"/>
      <c r="S59" s="2"/>
      <c r="T59" s="2"/>
      <c r="U59" s="2"/>
      <c r="V59" s="2"/>
      <c r="W59" s="2"/>
      <c r="X59" s="2"/>
      <c r="Y59" s="2"/>
      <c r="Z59" s="2"/>
    </row>
    <row r="60" ht="20.25" customHeight="1">
      <c r="A60" s="3" t="s">
        <v>215</v>
      </c>
      <c r="B60" s="3"/>
      <c r="C60" s="3"/>
      <c r="D60" s="3"/>
      <c r="E60" s="3"/>
      <c r="F60" s="3"/>
      <c r="G60" s="3" t="s">
        <v>48</v>
      </c>
      <c r="H60" s="3"/>
      <c r="I60" s="3" t="s">
        <v>216</v>
      </c>
      <c r="J60" s="2" t="s">
        <v>17</v>
      </c>
      <c r="K60" s="3" t="s">
        <v>50</v>
      </c>
      <c r="L60" s="3"/>
      <c r="M60" s="5" t="s">
        <v>217</v>
      </c>
      <c r="N60" s="2"/>
      <c r="O60" s="2"/>
      <c r="P60" s="2"/>
      <c r="Q60" s="2"/>
      <c r="R60" s="2"/>
      <c r="S60" s="2"/>
      <c r="T60" s="2"/>
      <c r="U60" s="2"/>
      <c r="V60" s="2"/>
      <c r="W60" s="2"/>
      <c r="X60" s="2"/>
      <c r="Y60" s="2"/>
      <c r="Z60" s="2"/>
    </row>
    <row r="61" ht="20.25" customHeight="1">
      <c r="A61" s="3" t="s">
        <v>218</v>
      </c>
      <c r="B61" s="3"/>
      <c r="C61" s="3"/>
      <c r="D61" s="3"/>
      <c r="E61" s="3"/>
      <c r="F61" s="3"/>
      <c r="G61" s="3"/>
      <c r="H61" s="3"/>
      <c r="I61" s="3"/>
      <c r="J61" s="2" t="s">
        <v>17</v>
      </c>
      <c r="K61" s="3" t="s">
        <v>21</v>
      </c>
      <c r="L61" s="3"/>
      <c r="M61" s="3"/>
      <c r="N61" s="2"/>
      <c r="O61" s="2"/>
      <c r="P61" s="2"/>
      <c r="Q61" s="2"/>
      <c r="R61" s="2"/>
      <c r="S61" s="2"/>
      <c r="T61" s="2"/>
      <c r="U61" s="2"/>
      <c r="V61" s="2"/>
      <c r="W61" s="2"/>
      <c r="X61" s="2"/>
      <c r="Y61" s="2"/>
      <c r="Z61" s="2"/>
    </row>
    <row r="62" ht="20.25" customHeight="1">
      <c r="A62" s="3" t="s">
        <v>218</v>
      </c>
      <c r="B62" s="3"/>
      <c r="C62" s="3"/>
      <c r="D62" s="3"/>
      <c r="E62" s="3"/>
      <c r="F62" s="3"/>
      <c r="G62" s="3"/>
      <c r="H62" s="3"/>
      <c r="I62" s="3"/>
      <c r="J62" s="2" t="s">
        <v>17</v>
      </c>
      <c r="K62" s="3" t="s">
        <v>21</v>
      </c>
      <c r="L62" s="3"/>
      <c r="M62" s="3"/>
      <c r="N62" s="2"/>
      <c r="O62" s="2"/>
      <c r="P62" s="2"/>
      <c r="Q62" s="2"/>
      <c r="R62" s="2"/>
      <c r="S62" s="2"/>
      <c r="T62" s="2"/>
      <c r="U62" s="2"/>
      <c r="V62" s="2"/>
      <c r="W62" s="2"/>
      <c r="X62" s="2"/>
      <c r="Y62" s="2"/>
      <c r="Z62" s="2"/>
    </row>
    <row r="63" ht="20.25" customHeight="1">
      <c r="A63" s="2" t="s">
        <v>219</v>
      </c>
      <c r="B63" s="2" t="s">
        <v>33</v>
      </c>
      <c r="C63" s="2" t="s">
        <v>220</v>
      </c>
      <c r="D63" s="2" t="s">
        <v>14</v>
      </c>
      <c r="E63" s="2"/>
      <c r="F63" s="2" t="s">
        <v>221</v>
      </c>
      <c r="G63" s="2" t="s">
        <v>48</v>
      </c>
      <c r="H63" s="2" t="s">
        <v>222</v>
      </c>
      <c r="I63" s="2" t="s">
        <v>119</v>
      </c>
      <c r="J63" s="2" t="s">
        <v>41</v>
      </c>
      <c r="K63" s="2" t="s">
        <v>42</v>
      </c>
      <c r="L63" s="2"/>
      <c r="M63" s="2" t="s">
        <v>223</v>
      </c>
      <c r="N63" s="2"/>
      <c r="O63" s="2"/>
      <c r="P63" s="2"/>
      <c r="Q63" s="2"/>
      <c r="R63" s="2"/>
      <c r="S63" s="2"/>
      <c r="T63" s="2"/>
      <c r="U63" s="2"/>
      <c r="V63" s="2"/>
      <c r="W63" s="2"/>
      <c r="X63" s="2"/>
      <c r="Y63" s="2"/>
      <c r="Z63" s="2"/>
    </row>
    <row r="64" ht="20.25" customHeight="1">
      <c r="A64" s="3" t="s">
        <v>224</v>
      </c>
      <c r="B64" s="3"/>
      <c r="C64" s="3"/>
      <c r="D64" s="3"/>
      <c r="E64" s="3"/>
      <c r="F64" s="3"/>
      <c r="G64" s="3"/>
      <c r="H64" s="3"/>
      <c r="I64" s="3"/>
      <c r="J64" s="2" t="s">
        <v>17</v>
      </c>
      <c r="K64" s="3" t="s">
        <v>27</v>
      </c>
      <c r="L64" s="3" t="s">
        <v>27</v>
      </c>
      <c r="M64" s="3"/>
      <c r="N64" s="2"/>
      <c r="O64" s="2"/>
      <c r="P64" s="2"/>
      <c r="Q64" s="2"/>
      <c r="R64" s="2"/>
      <c r="S64" s="2"/>
      <c r="T64" s="2"/>
      <c r="U64" s="2"/>
      <c r="V64" s="2"/>
      <c r="W64" s="2"/>
      <c r="X64" s="2"/>
      <c r="Y64" s="2"/>
      <c r="Z64" s="2"/>
    </row>
    <row r="65" ht="20.25" customHeight="1">
      <c r="A65" s="3" t="s">
        <v>225</v>
      </c>
      <c r="B65" s="3"/>
      <c r="C65" s="3"/>
      <c r="D65" s="3"/>
      <c r="E65" s="3"/>
      <c r="F65" s="3" t="s">
        <v>226</v>
      </c>
      <c r="G65" s="3"/>
      <c r="H65" s="3"/>
      <c r="I65" s="3"/>
      <c r="J65" s="2" t="s">
        <v>17</v>
      </c>
      <c r="K65" s="3" t="s">
        <v>227</v>
      </c>
      <c r="L65" s="3"/>
      <c r="M65" s="3" t="s">
        <v>228</v>
      </c>
      <c r="N65" s="2"/>
      <c r="O65" s="2"/>
      <c r="P65" s="2"/>
      <c r="Q65" s="2"/>
      <c r="R65" s="2"/>
      <c r="S65" s="2"/>
      <c r="T65" s="2"/>
      <c r="U65" s="2"/>
      <c r="V65" s="2"/>
      <c r="W65" s="2"/>
      <c r="X65" s="2"/>
      <c r="Y65" s="2"/>
      <c r="Z65" s="2"/>
    </row>
    <row r="66" ht="20.25" customHeight="1">
      <c r="A66" s="3" t="s">
        <v>225</v>
      </c>
      <c r="B66" s="3"/>
      <c r="C66" s="3"/>
      <c r="D66" s="3"/>
      <c r="E66" s="3"/>
      <c r="F66" s="3"/>
      <c r="G66" s="3"/>
      <c r="H66" s="3"/>
      <c r="I66" s="3"/>
      <c r="J66" s="2" t="s">
        <v>17</v>
      </c>
      <c r="K66" s="3" t="s">
        <v>27</v>
      </c>
      <c r="L66" s="3" t="s">
        <v>27</v>
      </c>
      <c r="M66" s="3"/>
      <c r="N66" s="2"/>
      <c r="O66" s="2"/>
      <c r="P66" s="2"/>
      <c r="Q66" s="2"/>
      <c r="R66" s="2"/>
      <c r="S66" s="2"/>
      <c r="T66" s="2"/>
      <c r="U66" s="2"/>
      <c r="V66" s="2"/>
      <c r="W66" s="2"/>
      <c r="X66" s="2"/>
      <c r="Y66" s="2"/>
      <c r="Z66" s="2"/>
    </row>
    <row r="67" ht="20.25" customHeight="1">
      <c r="A67" s="3" t="s">
        <v>229</v>
      </c>
      <c r="B67" s="3"/>
      <c r="C67" s="3"/>
      <c r="D67" s="3"/>
      <c r="E67" s="3"/>
      <c r="F67" s="3"/>
      <c r="G67" s="3"/>
      <c r="H67" s="3"/>
      <c r="I67" s="3"/>
      <c r="J67" s="2" t="s">
        <v>17</v>
      </c>
      <c r="K67" s="3" t="s">
        <v>27</v>
      </c>
      <c r="L67" s="3" t="s">
        <v>27</v>
      </c>
      <c r="M67" s="3"/>
      <c r="N67" s="2"/>
      <c r="O67" s="2"/>
      <c r="P67" s="2"/>
      <c r="Q67" s="2"/>
      <c r="R67" s="2"/>
      <c r="S67" s="2"/>
      <c r="T67" s="2"/>
      <c r="U67" s="2"/>
      <c r="V67" s="2"/>
      <c r="W67" s="2"/>
      <c r="X67" s="2"/>
      <c r="Y67" s="2"/>
      <c r="Z67" s="2"/>
    </row>
    <row r="68" ht="20.25" customHeight="1">
      <c r="A68" s="3" t="s">
        <v>230</v>
      </c>
      <c r="B68" s="3"/>
      <c r="C68" s="3"/>
      <c r="D68" s="3" t="s">
        <v>14</v>
      </c>
      <c r="E68" s="3"/>
      <c r="F68" s="3"/>
      <c r="G68" s="3"/>
      <c r="H68" s="3"/>
      <c r="I68" s="3" t="s">
        <v>26</v>
      </c>
      <c r="J68" s="2" t="s">
        <v>17</v>
      </c>
      <c r="K68" s="3" t="s">
        <v>21</v>
      </c>
      <c r="L68" s="3" t="s">
        <v>231</v>
      </c>
      <c r="M68" s="3" t="s">
        <v>232</v>
      </c>
      <c r="N68" s="2"/>
      <c r="O68" s="2"/>
      <c r="P68" s="2"/>
      <c r="Q68" s="2"/>
      <c r="R68" s="2"/>
      <c r="S68" s="2"/>
      <c r="T68" s="2"/>
      <c r="U68" s="2"/>
      <c r="V68" s="2"/>
      <c r="W68" s="2"/>
      <c r="X68" s="2"/>
      <c r="Y68" s="2"/>
      <c r="Z68" s="2"/>
    </row>
    <row r="69" ht="20.25" customHeight="1">
      <c r="A69" s="3" t="s">
        <v>233</v>
      </c>
      <c r="B69" s="3"/>
      <c r="C69" s="3"/>
      <c r="D69" s="3"/>
      <c r="E69" s="3"/>
      <c r="F69" s="3"/>
      <c r="G69" s="3"/>
      <c r="H69" s="3"/>
      <c r="I69" s="3"/>
      <c r="J69" s="2" t="s">
        <v>17</v>
      </c>
      <c r="K69" s="3" t="s">
        <v>27</v>
      </c>
      <c r="L69" s="3" t="s">
        <v>27</v>
      </c>
      <c r="M69" s="3"/>
      <c r="N69" s="2"/>
      <c r="O69" s="2"/>
      <c r="P69" s="2"/>
      <c r="Q69" s="2"/>
      <c r="R69" s="2"/>
      <c r="S69" s="2"/>
      <c r="T69" s="2"/>
      <c r="U69" s="2"/>
      <c r="V69" s="2"/>
      <c r="W69" s="2"/>
      <c r="X69" s="2"/>
      <c r="Y69" s="2"/>
      <c r="Z69" s="2"/>
    </row>
    <row r="70" ht="20.25" customHeight="1">
      <c r="A70" s="3" t="s">
        <v>234</v>
      </c>
      <c r="B70" s="3"/>
      <c r="C70" s="3"/>
      <c r="D70" s="3"/>
      <c r="E70" s="3"/>
      <c r="F70" s="3"/>
      <c r="G70" s="3"/>
      <c r="H70" s="3"/>
      <c r="I70" s="3"/>
      <c r="J70" s="2" t="s">
        <v>17</v>
      </c>
      <c r="K70" s="3" t="s">
        <v>68</v>
      </c>
      <c r="L70" s="3"/>
      <c r="M70" s="3" t="s">
        <v>235</v>
      </c>
      <c r="N70" s="2"/>
      <c r="O70" s="2"/>
      <c r="P70" s="2"/>
      <c r="Q70" s="2"/>
      <c r="R70" s="2"/>
      <c r="S70" s="2"/>
      <c r="T70" s="2"/>
      <c r="U70" s="2"/>
      <c r="V70" s="2"/>
      <c r="W70" s="2"/>
      <c r="X70" s="2"/>
      <c r="Y70" s="2"/>
      <c r="Z70" s="2"/>
    </row>
    <row r="71" ht="20.25" customHeight="1">
      <c r="A71" s="3" t="s">
        <v>236</v>
      </c>
      <c r="B71" s="3"/>
      <c r="C71" s="3"/>
      <c r="D71" s="3"/>
      <c r="E71" s="3"/>
      <c r="F71" s="3"/>
      <c r="G71" s="3"/>
      <c r="H71" s="3"/>
      <c r="I71" s="3"/>
      <c r="J71" s="2" t="s">
        <v>17</v>
      </c>
      <c r="K71" s="3" t="s">
        <v>29</v>
      </c>
      <c r="L71" s="3" t="s">
        <v>237</v>
      </c>
      <c r="M71" s="3"/>
      <c r="N71" s="2"/>
      <c r="O71" s="2"/>
      <c r="P71" s="2"/>
      <c r="Q71" s="2"/>
      <c r="R71" s="2"/>
      <c r="S71" s="2"/>
      <c r="T71" s="2"/>
      <c r="U71" s="2"/>
      <c r="V71" s="2"/>
      <c r="W71" s="2"/>
      <c r="X71" s="2"/>
      <c r="Y71" s="2"/>
      <c r="Z71" s="2"/>
    </row>
    <row r="72" ht="20.25" customHeight="1">
      <c r="A72" s="3" t="s">
        <v>236</v>
      </c>
      <c r="B72" s="3"/>
      <c r="C72" s="3"/>
      <c r="D72" s="3"/>
      <c r="E72" s="3"/>
      <c r="F72" s="3"/>
      <c r="G72" s="3"/>
      <c r="H72" s="3"/>
      <c r="I72" s="3"/>
      <c r="J72" s="2" t="s">
        <v>17</v>
      </c>
      <c r="K72" s="3" t="s">
        <v>27</v>
      </c>
      <c r="L72" s="3" t="s">
        <v>27</v>
      </c>
      <c r="M72" s="3"/>
      <c r="N72" s="2"/>
      <c r="O72" s="2"/>
      <c r="P72" s="2"/>
      <c r="Q72" s="2"/>
      <c r="R72" s="2"/>
      <c r="S72" s="2"/>
      <c r="T72" s="2"/>
      <c r="U72" s="2"/>
      <c r="V72" s="2"/>
      <c r="W72" s="2"/>
      <c r="X72" s="2"/>
      <c r="Y72" s="2"/>
      <c r="Z72" s="2"/>
    </row>
    <row r="73" ht="20.25" customHeight="1">
      <c r="A73" s="3" t="s">
        <v>238</v>
      </c>
      <c r="B73" s="3"/>
      <c r="C73" s="3"/>
      <c r="D73" s="3"/>
      <c r="E73" s="3"/>
      <c r="F73" s="3" t="s">
        <v>239</v>
      </c>
      <c r="G73" s="3"/>
      <c r="H73" s="3"/>
      <c r="I73" s="3"/>
      <c r="J73" s="2" t="s">
        <v>17</v>
      </c>
      <c r="K73" s="3" t="s">
        <v>29</v>
      </c>
      <c r="L73" s="3"/>
      <c r="M73" s="3"/>
      <c r="N73" s="2"/>
      <c r="O73" s="2"/>
      <c r="P73" s="2"/>
      <c r="Q73" s="2"/>
      <c r="R73" s="2"/>
      <c r="S73" s="2"/>
      <c r="T73" s="2"/>
      <c r="U73" s="2"/>
      <c r="V73" s="2"/>
      <c r="W73" s="2"/>
      <c r="X73" s="2"/>
      <c r="Y73" s="2"/>
      <c r="Z73" s="2"/>
    </row>
    <row r="74" ht="20.25" customHeight="1">
      <c r="A74" s="3" t="s">
        <v>240</v>
      </c>
      <c r="B74" s="3" t="s">
        <v>102</v>
      </c>
      <c r="C74" s="3" t="s">
        <v>241</v>
      </c>
      <c r="D74" s="3" t="s">
        <v>14</v>
      </c>
      <c r="E74" s="3"/>
      <c r="F74" s="3"/>
      <c r="G74" s="3" t="s">
        <v>16</v>
      </c>
      <c r="H74" s="3"/>
      <c r="I74" s="3"/>
      <c r="J74" s="2" t="s">
        <v>17</v>
      </c>
      <c r="K74" s="3" t="s">
        <v>29</v>
      </c>
      <c r="L74" s="3" t="s">
        <v>242</v>
      </c>
      <c r="M74" s="3"/>
      <c r="N74" s="2"/>
      <c r="O74" s="2"/>
      <c r="P74" s="2"/>
      <c r="Q74" s="2"/>
      <c r="R74" s="2"/>
      <c r="S74" s="2"/>
      <c r="T74" s="2"/>
      <c r="U74" s="2"/>
      <c r="V74" s="2"/>
      <c r="W74" s="2"/>
      <c r="X74" s="2"/>
      <c r="Y74" s="2"/>
      <c r="Z74" s="2"/>
    </row>
    <row r="75" ht="20.25" customHeight="1">
      <c r="A75" s="3" t="s">
        <v>243</v>
      </c>
      <c r="B75" s="3"/>
      <c r="C75" s="3"/>
      <c r="D75" s="3"/>
      <c r="E75" s="3"/>
      <c r="F75" s="3"/>
      <c r="G75" s="3"/>
      <c r="H75" s="3"/>
      <c r="I75" s="3"/>
      <c r="J75" s="2" t="s">
        <v>17</v>
      </c>
      <c r="K75" s="3" t="s">
        <v>86</v>
      </c>
      <c r="L75" s="3" t="s">
        <v>86</v>
      </c>
      <c r="M75" s="3"/>
      <c r="N75" s="2"/>
      <c r="O75" s="2"/>
      <c r="P75" s="2"/>
      <c r="Q75" s="2"/>
      <c r="R75" s="2"/>
      <c r="S75" s="2"/>
      <c r="T75" s="2"/>
      <c r="U75" s="2"/>
      <c r="V75" s="2"/>
      <c r="W75" s="2"/>
      <c r="X75" s="2"/>
      <c r="Y75" s="2"/>
      <c r="Z75" s="2"/>
    </row>
    <row r="76" ht="20.25" customHeight="1">
      <c r="A76" s="3" t="s">
        <v>244</v>
      </c>
      <c r="B76" s="3"/>
      <c r="C76" s="3"/>
      <c r="D76" s="3"/>
      <c r="E76" s="3"/>
      <c r="F76" s="3"/>
      <c r="G76" s="3"/>
      <c r="H76" s="3"/>
      <c r="I76" s="3"/>
      <c r="J76" s="2" t="s">
        <v>17</v>
      </c>
      <c r="K76" s="3" t="s">
        <v>27</v>
      </c>
      <c r="L76" s="3" t="s">
        <v>27</v>
      </c>
      <c r="M76" s="3"/>
      <c r="N76" s="2"/>
      <c r="O76" s="2"/>
      <c r="P76" s="2"/>
      <c r="Q76" s="2"/>
      <c r="R76" s="2"/>
      <c r="S76" s="2"/>
      <c r="T76" s="2"/>
      <c r="U76" s="2"/>
      <c r="V76" s="2"/>
      <c r="W76" s="2"/>
      <c r="X76" s="2"/>
      <c r="Y76" s="2"/>
      <c r="Z76" s="2"/>
    </row>
    <row r="77" ht="20.25" customHeight="1">
      <c r="A77" s="3" t="s">
        <v>245</v>
      </c>
      <c r="B77" s="3"/>
      <c r="C77" s="3"/>
      <c r="D77" s="3"/>
      <c r="E77" s="3"/>
      <c r="F77" s="3"/>
      <c r="G77" s="3"/>
      <c r="H77" s="3"/>
      <c r="I77" s="3"/>
      <c r="J77" s="2" t="s">
        <v>17</v>
      </c>
      <c r="K77" s="3" t="s">
        <v>21</v>
      </c>
      <c r="L77" s="3"/>
      <c r="M77" s="3"/>
      <c r="N77" s="2"/>
      <c r="O77" s="2"/>
      <c r="P77" s="2"/>
      <c r="Q77" s="2"/>
      <c r="R77" s="2"/>
      <c r="S77" s="2"/>
      <c r="T77" s="2"/>
      <c r="U77" s="2"/>
      <c r="V77" s="2"/>
      <c r="W77" s="2"/>
      <c r="X77" s="2"/>
      <c r="Y77" s="2"/>
      <c r="Z77" s="2"/>
    </row>
    <row r="78" ht="20.25" customHeight="1">
      <c r="A78" s="3" t="s">
        <v>246</v>
      </c>
      <c r="B78" s="3"/>
      <c r="C78" s="3"/>
      <c r="D78" s="3"/>
      <c r="E78" s="3"/>
      <c r="F78" s="3"/>
      <c r="G78" s="3"/>
      <c r="H78" s="3"/>
      <c r="I78" s="3"/>
      <c r="J78" s="2" t="s">
        <v>17</v>
      </c>
      <c r="K78" s="3" t="s">
        <v>27</v>
      </c>
      <c r="L78" s="3" t="s">
        <v>27</v>
      </c>
      <c r="M78" s="3"/>
      <c r="N78" s="2"/>
      <c r="O78" s="2"/>
      <c r="P78" s="2"/>
      <c r="Q78" s="2"/>
      <c r="R78" s="2"/>
      <c r="S78" s="2"/>
      <c r="T78" s="2"/>
      <c r="U78" s="2"/>
      <c r="V78" s="2"/>
      <c r="W78" s="2"/>
      <c r="X78" s="2"/>
      <c r="Y78" s="2"/>
      <c r="Z78" s="2"/>
    </row>
    <row r="79" ht="20.25" customHeight="1">
      <c r="A79" s="3" t="s">
        <v>247</v>
      </c>
      <c r="B79" s="3"/>
      <c r="C79" s="3"/>
      <c r="D79" s="3"/>
      <c r="E79" s="3"/>
      <c r="F79" s="3"/>
      <c r="G79" s="3"/>
      <c r="H79" s="3"/>
      <c r="I79" s="3"/>
      <c r="J79" s="2" t="s">
        <v>17</v>
      </c>
      <c r="K79" s="3" t="s">
        <v>29</v>
      </c>
      <c r="L79" s="3"/>
      <c r="M79" s="3"/>
      <c r="N79" s="2"/>
      <c r="O79" s="2"/>
      <c r="P79" s="2"/>
      <c r="Q79" s="2"/>
      <c r="R79" s="2"/>
      <c r="S79" s="2"/>
      <c r="T79" s="2"/>
      <c r="U79" s="2"/>
      <c r="V79" s="2"/>
      <c r="W79" s="2"/>
      <c r="X79" s="2"/>
      <c r="Y79" s="2"/>
      <c r="Z79" s="2"/>
    </row>
    <row r="80" ht="20.25" customHeight="1">
      <c r="A80" s="2" t="s">
        <v>248</v>
      </c>
      <c r="B80" s="2" t="s">
        <v>102</v>
      </c>
      <c r="C80" s="2" t="s">
        <v>249</v>
      </c>
      <c r="D80" s="2" t="s">
        <v>25</v>
      </c>
      <c r="E80" s="4" t="s">
        <v>250</v>
      </c>
      <c r="F80" s="2"/>
      <c r="G80" s="2"/>
      <c r="H80" s="2" t="s">
        <v>251</v>
      </c>
      <c r="I80" s="2" t="s">
        <v>252</v>
      </c>
      <c r="J80" s="2" t="s">
        <v>41</v>
      </c>
      <c r="K80" s="2" t="s">
        <v>98</v>
      </c>
      <c r="L80" s="2"/>
      <c r="M80" s="2" t="s">
        <v>253</v>
      </c>
      <c r="N80" s="2"/>
      <c r="O80" s="2"/>
      <c r="P80" s="2"/>
      <c r="Q80" s="2"/>
      <c r="R80" s="2"/>
      <c r="S80" s="2"/>
      <c r="T80" s="2"/>
      <c r="U80" s="2"/>
      <c r="V80" s="2"/>
      <c r="W80" s="2"/>
      <c r="X80" s="2"/>
      <c r="Y80" s="2"/>
      <c r="Z80" s="2"/>
    </row>
    <row r="81" ht="20.25" customHeight="1">
      <c r="A81" s="2" t="s">
        <v>254</v>
      </c>
      <c r="B81" s="2" t="s">
        <v>102</v>
      </c>
      <c r="C81" s="2" t="s">
        <v>255</v>
      </c>
      <c r="D81" s="2" t="s">
        <v>14</v>
      </c>
      <c r="E81" s="2"/>
      <c r="F81" s="2" t="s">
        <v>256</v>
      </c>
      <c r="G81" s="2"/>
      <c r="H81" s="2" t="s">
        <v>257</v>
      </c>
      <c r="I81" s="2" t="s">
        <v>258</v>
      </c>
      <c r="J81" s="2" t="s">
        <v>41</v>
      </c>
      <c r="K81" s="2" t="s">
        <v>42</v>
      </c>
      <c r="L81" s="2"/>
      <c r="M81" s="2" t="s">
        <v>259</v>
      </c>
      <c r="N81" s="2"/>
      <c r="O81" s="2"/>
      <c r="P81" s="2"/>
      <c r="Q81" s="2"/>
      <c r="R81" s="2"/>
      <c r="S81" s="2"/>
      <c r="T81" s="2"/>
      <c r="U81" s="2"/>
      <c r="V81" s="2"/>
      <c r="W81" s="2"/>
      <c r="X81" s="2"/>
      <c r="Y81" s="2"/>
      <c r="Z81" s="2"/>
    </row>
    <row r="82" ht="20.25" customHeight="1">
      <c r="A82" s="3" t="s">
        <v>260</v>
      </c>
      <c r="B82" s="3"/>
      <c r="C82" s="3"/>
      <c r="D82" s="3"/>
      <c r="E82" s="3"/>
      <c r="F82" s="3"/>
      <c r="G82" s="3"/>
      <c r="H82" s="3"/>
      <c r="I82" s="3"/>
      <c r="J82" s="2" t="s">
        <v>17</v>
      </c>
      <c r="K82" s="3" t="s">
        <v>27</v>
      </c>
      <c r="L82" s="3" t="s">
        <v>27</v>
      </c>
      <c r="M82" s="3"/>
      <c r="N82" s="2"/>
      <c r="O82" s="2"/>
      <c r="P82" s="2"/>
      <c r="Q82" s="2"/>
      <c r="R82" s="2"/>
      <c r="S82" s="2"/>
      <c r="T82" s="2"/>
      <c r="U82" s="2"/>
      <c r="V82" s="2"/>
      <c r="W82" s="2"/>
      <c r="X82" s="2"/>
      <c r="Y82" s="2"/>
      <c r="Z82" s="2"/>
    </row>
    <row r="83" ht="20.25" customHeight="1">
      <c r="A83" s="3" t="s">
        <v>261</v>
      </c>
      <c r="B83" s="3" t="s">
        <v>53</v>
      </c>
      <c r="C83" s="3" t="s">
        <v>252</v>
      </c>
      <c r="D83" s="3" t="s">
        <v>14</v>
      </c>
      <c r="E83" s="3"/>
      <c r="F83" s="3" t="s">
        <v>262</v>
      </c>
      <c r="G83" s="3" t="s">
        <v>48</v>
      </c>
      <c r="H83" s="3" t="s">
        <v>263</v>
      </c>
      <c r="I83" s="3" t="s">
        <v>264</v>
      </c>
      <c r="J83" s="2" t="s">
        <v>17</v>
      </c>
      <c r="K83" s="3" t="s">
        <v>18</v>
      </c>
      <c r="L83" s="3"/>
      <c r="M83" s="3" t="s">
        <v>265</v>
      </c>
      <c r="N83" s="2"/>
      <c r="O83" s="2"/>
      <c r="P83" s="2"/>
      <c r="Q83" s="2"/>
      <c r="R83" s="2"/>
      <c r="S83" s="2"/>
      <c r="T83" s="2"/>
      <c r="U83" s="2"/>
      <c r="V83" s="2"/>
      <c r="W83" s="2"/>
      <c r="X83" s="2"/>
      <c r="Y83" s="2"/>
      <c r="Z83" s="2"/>
    </row>
    <row r="84" ht="20.25" customHeight="1">
      <c r="A84" s="3" t="s">
        <v>266</v>
      </c>
      <c r="B84" s="3"/>
      <c r="C84" s="3"/>
      <c r="D84" s="3"/>
      <c r="E84" s="3"/>
      <c r="F84" s="3"/>
      <c r="G84" s="3"/>
      <c r="H84" s="3"/>
      <c r="I84" s="3"/>
      <c r="J84" s="2" t="s">
        <v>17</v>
      </c>
      <c r="K84" s="3" t="s">
        <v>29</v>
      </c>
      <c r="L84" s="3"/>
      <c r="M84" s="3"/>
      <c r="N84" s="2"/>
      <c r="O84" s="2"/>
      <c r="P84" s="2"/>
      <c r="Q84" s="2"/>
      <c r="R84" s="2"/>
      <c r="S84" s="2"/>
      <c r="T84" s="2"/>
      <c r="U84" s="2"/>
      <c r="V84" s="2"/>
      <c r="W84" s="2"/>
      <c r="X84" s="2"/>
      <c r="Y84" s="2"/>
      <c r="Z84" s="2"/>
    </row>
    <row r="85" ht="20.25" customHeight="1">
      <c r="A85" s="3" t="s">
        <v>267</v>
      </c>
      <c r="B85" s="3"/>
      <c r="C85" s="3"/>
      <c r="D85" s="3"/>
      <c r="E85" s="3"/>
      <c r="F85" s="3"/>
      <c r="G85" s="3"/>
      <c r="H85" s="3"/>
      <c r="I85" s="3"/>
      <c r="J85" s="2" t="s">
        <v>17</v>
      </c>
      <c r="K85" s="3" t="s">
        <v>21</v>
      </c>
      <c r="L85" s="3" t="s">
        <v>21</v>
      </c>
      <c r="M85" s="3"/>
      <c r="N85" s="2"/>
      <c r="O85" s="2"/>
      <c r="P85" s="2"/>
      <c r="Q85" s="2"/>
      <c r="R85" s="2"/>
      <c r="S85" s="2"/>
      <c r="T85" s="2"/>
      <c r="U85" s="2"/>
      <c r="V85" s="2"/>
      <c r="W85" s="2"/>
      <c r="X85" s="2"/>
      <c r="Y85" s="2"/>
      <c r="Z85" s="2"/>
    </row>
    <row r="86" ht="20.25" customHeight="1">
      <c r="A86" s="3" t="s">
        <v>268</v>
      </c>
      <c r="B86" s="3"/>
      <c r="C86" s="3"/>
      <c r="D86" s="3"/>
      <c r="E86" s="3"/>
      <c r="F86" s="3"/>
      <c r="G86" s="3"/>
      <c r="H86" s="3"/>
      <c r="I86" s="3"/>
      <c r="J86" s="2" t="s">
        <v>17</v>
      </c>
      <c r="K86" s="3" t="s">
        <v>21</v>
      </c>
      <c r="L86" s="3"/>
      <c r="M86" s="3" t="s">
        <v>269</v>
      </c>
      <c r="N86" s="2"/>
      <c r="O86" s="2"/>
      <c r="P86" s="2"/>
      <c r="Q86" s="2"/>
      <c r="R86" s="2"/>
      <c r="S86" s="2"/>
      <c r="T86" s="2"/>
      <c r="U86" s="2"/>
      <c r="V86" s="2"/>
      <c r="W86" s="2"/>
      <c r="X86" s="2"/>
      <c r="Y86" s="2"/>
      <c r="Z86" s="2"/>
    </row>
    <row r="87" ht="20.25" customHeight="1">
      <c r="A87" s="3" t="s">
        <v>270</v>
      </c>
      <c r="B87" s="3"/>
      <c r="C87" s="3"/>
      <c r="D87" s="3"/>
      <c r="E87" s="3"/>
      <c r="F87" s="3"/>
      <c r="G87" s="3"/>
      <c r="H87" s="3"/>
      <c r="I87" s="3"/>
      <c r="J87" s="2" t="s">
        <v>17</v>
      </c>
      <c r="K87" s="3" t="s">
        <v>29</v>
      </c>
      <c r="L87" s="3"/>
      <c r="M87" s="3"/>
      <c r="N87" s="2"/>
      <c r="O87" s="2"/>
      <c r="P87" s="2"/>
      <c r="Q87" s="2"/>
      <c r="R87" s="2"/>
      <c r="S87" s="2"/>
      <c r="T87" s="2"/>
      <c r="U87" s="2"/>
      <c r="V87" s="2"/>
      <c r="W87" s="2"/>
      <c r="X87" s="2"/>
      <c r="Y87" s="2"/>
      <c r="Z87" s="2"/>
    </row>
    <row r="88" ht="20.25" customHeight="1">
      <c r="A88" s="2" t="s">
        <v>271</v>
      </c>
      <c r="B88" s="2" t="s">
        <v>102</v>
      </c>
      <c r="C88" s="2" t="s">
        <v>272</v>
      </c>
      <c r="D88" s="2"/>
      <c r="E88" s="2"/>
      <c r="F88" s="2" t="s">
        <v>226</v>
      </c>
      <c r="G88" s="2" t="s">
        <v>48</v>
      </c>
      <c r="H88" s="2" t="s">
        <v>273</v>
      </c>
      <c r="I88" s="2" t="s">
        <v>274</v>
      </c>
      <c r="J88" s="2" t="s">
        <v>41</v>
      </c>
      <c r="K88" s="2" t="s">
        <v>98</v>
      </c>
      <c r="L88" s="2"/>
      <c r="M88" s="2" t="s">
        <v>275</v>
      </c>
      <c r="N88" s="2"/>
      <c r="O88" s="2"/>
      <c r="P88" s="2"/>
      <c r="Q88" s="2"/>
      <c r="R88" s="2"/>
      <c r="S88" s="2"/>
      <c r="T88" s="2"/>
      <c r="U88" s="2"/>
      <c r="V88" s="2"/>
      <c r="W88" s="2"/>
      <c r="X88" s="2"/>
      <c r="Y88" s="2"/>
      <c r="Z88" s="2"/>
    </row>
    <row r="89" ht="20.25" customHeight="1">
      <c r="A89" s="3" t="s">
        <v>276</v>
      </c>
      <c r="B89" s="3"/>
      <c r="C89" s="3"/>
      <c r="D89" s="3"/>
      <c r="E89" s="3"/>
      <c r="F89" s="3"/>
      <c r="G89" s="3"/>
      <c r="H89" s="3"/>
      <c r="I89" s="3"/>
      <c r="J89" s="2" t="s">
        <v>17</v>
      </c>
      <c r="K89" s="3" t="s">
        <v>86</v>
      </c>
      <c r="L89" s="3" t="s">
        <v>86</v>
      </c>
      <c r="M89" s="3" t="s">
        <v>86</v>
      </c>
      <c r="N89" s="2"/>
      <c r="O89" s="2"/>
      <c r="P89" s="2"/>
      <c r="Q89" s="2"/>
      <c r="R89" s="2"/>
      <c r="S89" s="2"/>
      <c r="T89" s="2"/>
      <c r="U89" s="2"/>
      <c r="V89" s="2"/>
      <c r="W89" s="2"/>
      <c r="X89" s="2"/>
      <c r="Y89" s="2"/>
      <c r="Z89" s="2"/>
    </row>
    <row r="90" ht="20.25" customHeight="1">
      <c r="A90" s="3" t="s">
        <v>277</v>
      </c>
      <c r="B90" s="3"/>
      <c r="C90" s="3"/>
      <c r="D90" s="3"/>
      <c r="E90" s="3"/>
      <c r="F90" s="3"/>
      <c r="G90" s="3"/>
      <c r="H90" s="3"/>
      <c r="I90" s="3"/>
      <c r="J90" s="2" t="s">
        <v>17</v>
      </c>
      <c r="K90" s="3" t="s">
        <v>21</v>
      </c>
      <c r="L90" s="3" t="s">
        <v>278</v>
      </c>
      <c r="M90" s="3"/>
      <c r="N90" s="2"/>
      <c r="O90" s="2"/>
      <c r="P90" s="2"/>
      <c r="Q90" s="2"/>
      <c r="R90" s="2"/>
      <c r="S90" s="2"/>
      <c r="T90" s="2"/>
      <c r="U90" s="2"/>
      <c r="V90" s="2"/>
      <c r="W90" s="2"/>
      <c r="X90" s="2"/>
      <c r="Y90" s="2"/>
      <c r="Z90" s="2"/>
    </row>
    <row r="91" ht="20.25" customHeight="1">
      <c r="A91" s="3" t="s">
        <v>279</v>
      </c>
      <c r="B91" s="3"/>
      <c r="C91" s="3"/>
      <c r="D91" s="3"/>
      <c r="E91" s="3"/>
      <c r="F91" s="3"/>
      <c r="G91" s="3"/>
      <c r="H91" s="3"/>
      <c r="I91" s="3"/>
      <c r="J91" s="2" t="s">
        <v>17</v>
      </c>
      <c r="K91" s="3" t="s">
        <v>86</v>
      </c>
      <c r="L91" s="3" t="s">
        <v>86</v>
      </c>
      <c r="M91" s="3"/>
      <c r="N91" s="2"/>
      <c r="O91" s="2"/>
      <c r="P91" s="2"/>
      <c r="Q91" s="2"/>
      <c r="R91" s="2"/>
      <c r="S91" s="2"/>
      <c r="T91" s="2"/>
      <c r="U91" s="2"/>
      <c r="V91" s="2"/>
      <c r="W91" s="2"/>
      <c r="X91" s="2"/>
      <c r="Y91" s="2"/>
      <c r="Z91" s="2"/>
    </row>
    <row r="92" ht="20.25" customHeight="1">
      <c r="A92" s="2" t="s">
        <v>280</v>
      </c>
      <c r="B92" s="2" t="s">
        <v>53</v>
      </c>
      <c r="C92" s="2" t="s">
        <v>281</v>
      </c>
      <c r="D92" s="2" t="s">
        <v>14</v>
      </c>
      <c r="E92" s="2"/>
      <c r="F92" s="2" t="s">
        <v>282</v>
      </c>
      <c r="G92" s="2"/>
      <c r="H92" s="2" t="s">
        <v>283</v>
      </c>
      <c r="I92" s="2" t="s">
        <v>26</v>
      </c>
      <c r="J92" s="2" t="s">
        <v>41</v>
      </c>
      <c r="K92" s="2" t="s">
        <v>193</v>
      </c>
      <c r="L92" s="2"/>
      <c r="M92" s="2" t="s">
        <v>284</v>
      </c>
      <c r="N92" s="2"/>
      <c r="O92" s="2"/>
      <c r="P92" s="2"/>
      <c r="Q92" s="2"/>
      <c r="R92" s="2"/>
      <c r="S92" s="2"/>
      <c r="T92" s="2"/>
      <c r="U92" s="2"/>
      <c r="V92" s="2"/>
      <c r="W92" s="2"/>
      <c r="X92" s="2"/>
      <c r="Y92" s="2"/>
      <c r="Z92" s="2"/>
    </row>
    <row r="93" ht="20.25" customHeight="1">
      <c r="A93" s="3" t="s">
        <v>285</v>
      </c>
      <c r="B93" s="3"/>
      <c r="C93" s="3"/>
      <c r="D93" s="3"/>
      <c r="E93" s="3"/>
      <c r="F93" s="3"/>
      <c r="G93" s="3"/>
      <c r="H93" s="3"/>
      <c r="I93" s="3"/>
      <c r="J93" s="2" t="s">
        <v>17</v>
      </c>
      <c r="K93" s="3" t="s">
        <v>18</v>
      </c>
      <c r="L93" s="3" t="s">
        <v>149</v>
      </c>
      <c r="M93" s="3"/>
      <c r="N93" s="2"/>
      <c r="O93" s="2"/>
      <c r="P93" s="2"/>
      <c r="Q93" s="2"/>
      <c r="R93" s="2"/>
      <c r="S93" s="2"/>
      <c r="T93" s="2"/>
      <c r="U93" s="2"/>
      <c r="V93" s="2"/>
      <c r="W93" s="2"/>
      <c r="X93" s="2"/>
      <c r="Y93" s="2"/>
      <c r="Z93" s="2"/>
    </row>
    <row r="94" ht="20.25" customHeight="1">
      <c r="A94" s="3" t="s">
        <v>286</v>
      </c>
      <c r="B94" s="3"/>
      <c r="C94" s="3"/>
      <c r="D94" s="3"/>
      <c r="E94" s="3"/>
      <c r="F94" s="3"/>
      <c r="G94" s="3"/>
      <c r="H94" s="3"/>
      <c r="I94" s="3"/>
      <c r="J94" s="2" t="s">
        <v>17</v>
      </c>
      <c r="K94" s="3" t="s">
        <v>18</v>
      </c>
      <c r="L94" s="3"/>
      <c r="M94" s="3" t="s">
        <v>149</v>
      </c>
      <c r="N94" s="2"/>
      <c r="O94" s="2"/>
      <c r="P94" s="2"/>
      <c r="Q94" s="2"/>
      <c r="R94" s="2"/>
      <c r="S94" s="2"/>
      <c r="T94" s="2"/>
      <c r="U94" s="2"/>
      <c r="V94" s="2"/>
      <c r="W94" s="2"/>
      <c r="X94" s="2"/>
      <c r="Y94" s="2"/>
      <c r="Z94" s="2"/>
    </row>
    <row r="95" ht="20.25" customHeight="1">
      <c r="A95" s="2" t="s">
        <v>287</v>
      </c>
      <c r="B95" s="2" t="s">
        <v>93</v>
      </c>
      <c r="C95" s="2" t="s">
        <v>288</v>
      </c>
      <c r="D95" s="2" t="s">
        <v>124</v>
      </c>
      <c r="E95" s="4" t="s">
        <v>289</v>
      </c>
      <c r="F95" s="2" t="s">
        <v>290</v>
      </c>
      <c r="G95" s="2" t="s">
        <v>48</v>
      </c>
      <c r="H95" s="2" t="s">
        <v>291</v>
      </c>
      <c r="I95" s="2" t="s">
        <v>292</v>
      </c>
      <c r="J95" s="2" t="s">
        <v>41</v>
      </c>
      <c r="K95" s="2" t="s">
        <v>42</v>
      </c>
      <c r="L95" s="2"/>
      <c r="M95" s="2" t="s">
        <v>293</v>
      </c>
      <c r="N95" s="2"/>
      <c r="O95" s="2"/>
      <c r="P95" s="2"/>
      <c r="Q95" s="2"/>
      <c r="R95" s="2"/>
      <c r="S95" s="2"/>
      <c r="T95" s="2"/>
      <c r="U95" s="2"/>
      <c r="V95" s="2"/>
      <c r="W95" s="2"/>
      <c r="X95" s="2"/>
      <c r="Y95" s="2"/>
      <c r="Z95" s="2"/>
    </row>
    <row r="96" ht="20.25" customHeight="1">
      <c r="A96" s="3" t="s">
        <v>287</v>
      </c>
      <c r="B96" s="3"/>
      <c r="C96" s="3"/>
      <c r="D96" s="3"/>
      <c r="E96" s="3"/>
      <c r="F96" s="3"/>
      <c r="G96" s="3"/>
      <c r="H96" s="3"/>
      <c r="I96" s="3"/>
      <c r="J96" s="2" t="s">
        <v>17</v>
      </c>
      <c r="K96" s="3" t="s">
        <v>27</v>
      </c>
      <c r="L96" s="3" t="s">
        <v>27</v>
      </c>
      <c r="M96" s="3"/>
      <c r="N96" s="2"/>
      <c r="O96" s="2"/>
      <c r="P96" s="2"/>
      <c r="Q96" s="2"/>
      <c r="R96" s="2"/>
      <c r="S96" s="2"/>
      <c r="T96" s="2"/>
      <c r="U96" s="2"/>
      <c r="V96" s="2"/>
      <c r="W96" s="2"/>
      <c r="X96" s="2"/>
      <c r="Y96" s="2"/>
      <c r="Z96" s="2"/>
    </row>
    <row r="97" ht="20.25" customHeight="1">
      <c r="A97" s="3" t="s">
        <v>294</v>
      </c>
      <c r="B97" s="3"/>
      <c r="C97" s="3"/>
      <c r="D97" s="3"/>
      <c r="E97" s="3"/>
      <c r="F97" s="3"/>
      <c r="G97" s="3"/>
      <c r="H97" s="3"/>
      <c r="I97" s="3"/>
      <c r="J97" s="2" t="s">
        <v>17</v>
      </c>
      <c r="K97" s="3" t="s">
        <v>27</v>
      </c>
      <c r="L97" s="3" t="s">
        <v>27</v>
      </c>
      <c r="M97" s="3"/>
      <c r="N97" s="2"/>
      <c r="O97" s="2"/>
      <c r="P97" s="2"/>
      <c r="Q97" s="2"/>
      <c r="R97" s="2"/>
      <c r="S97" s="2"/>
      <c r="T97" s="2"/>
      <c r="U97" s="2"/>
      <c r="V97" s="2"/>
      <c r="W97" s="2"/>
      <c r="X97" s="2"/>
      <c r="Y97" s="2"/>
      <c r="Z97" s="2"/>
    </row>
    <row r="98" ht="20.25" customHeight="1">
      <c r="A98" s="3" t="s">
        <v>295</v>
      </c>
      <c r="B98" s="3"/>
      <c r="C98" s="3"/>
      <c r="D98" s="3"/>
      <c r="E98" s="3"/>
      <c r="F98" s="3"/>
      <c r="G98" s="3"/>
      <c r="H98" s="3"/>
      <c r="I98" s="3"/>
      <c r="J98" s="2" t="s">
        <v>17</v>
      </c>
      <c r="K98" s="3" t="s">
        <v>68</v>
      </c>
      <c r="L98" s="3"/>
      <c r="M98" s="3"/>
      <c r="N98" s="2"/>
      <c r="O98" s="2"/>
      <c r="P98" s="2"/>
      <c r="Q98" s="2"/>
      <c r="R98" s="2"/>
      <c r="S98" s="2"/>
      <c r="T98" s="2"/>
      <c r="U98" s="2"/>
      <c r="V98" s="2"/>
      <c r="W98" s="2"/>
      <c r="X98" s="2"/>
      <c r="Y98" s="2"/>
      <c r="Z98" s="2"/>
    </row>
    <row r="99" ht="20.25" customHeight="1">
      <c r="A99" s="2" t="s">
        <v>296</v>
      </c>
      <c r="B99" s="2" t="s">
        <v>102</v>
      </c>
      <c r="C99" s="2" t="s">
        <v>297</v>
      </c>
      <c r="D99" s="2" t="s">
        <v>14</v>
      </c>
      <c r="E99" s="2"/>
      <c r="F99" s="2" t="s">
        <v>298</v>
      </c>
      <c r="G99" s="2" t="s">
        <v>48</v>
      </c>
      <c r="H99" s="4" t="s">
        <v>299</v>
      </c>
      <c r="I99" s="2" t="s">
        <v>300</v>
      </c>
      <c r="J99" s="2" t="s">
        <v>41</v>
      </c>
      <c r="K99" s="2" t="s">
        <v>42</v>
      </c>
      <c r="L99" s="2"/>
      <c r="M99" s="2" t="s">
        <v>301</v>
      </c>
      <c r="N99" s="2"/>
      <c r="O99" s="2"/>
      <c r="P99" s="2"/>
      <c r="Q99" s="2"/>
      <c r="R99" s="2"/>
      <c r="S99" s="2"/>
      <c r="T99" s="2"/>
      <c r="U99" s="2"/>
      <c r="V99" s="2"/>
      <c r="W99" s="2"/>
      <c r="X99" s="2"/>
      <c r="Y99" s="2"/>
      <c r="Z99" s="2"/>
    </row>
    <row r="100" ht="20.25" customHeight="1">
      <c r="A100" s="3" t="s">
        <v>302</v>
      </c>
      <c r="B100" s="3"/>
      <c r="C100" s="3"/>
      <c r="D100" s="3"/>
      <c r="E100" s="3"/>
      <c r="F100" s="3"/>
      <c r="G100" s="3"/>
      <c r="H100" s="3"/>
      <c r="I100" s="3"/>
      <c r="J100" s="2" t="s">
        <v>17</v>
      </c>
      <c r="K100" s="3" t="s">
        <v>21</v>
      </c>
      <c r="L100" s="3"/>
      <c r="M100" s="3"/>
      <c r="N100" s="2"/>
      <c r="O100" s="2"/>
      <c r="P100" s="2"/>
      <c r="Q100" s="2"/>
      <c r="R100" s="2"/>
      <c r="S100" s="2"/>
      <c r="T100" s="2"/>
      <c r="U100" s="2"/>
      <c r="V100" s="2"/>
      <c r="W100" s="2"/>
      <c r="X100" s="2"/>
      <c r="Y100" s="2"/>
      <c r="Z100" s="2"/>
    </row>
    <row r="101" ht="20.25" customHeight="1">
      <c r="A101" s="3" t="s">
        <v>303</v>
      </c>
      <c r="B101" s="3"/>
      <c r="C101" s="3"/>
      <c r="D101" s="3"/>
      <c r="E101" s="3"/>
      <c r="F101" s="3"/>
      <c r="G101" s="3"/>
      <c r="H101" s="3"/>
      <c r="I101" s="3"/>
      <c r="J101" s="2" t="s">
        <v>17</v>
      </c>
      <c r="K101" s="3" t="s">
        <v>21</v>
      </c>
      <c r="L101" s="3"/>
      <c r="M101" s="3"/>
      <c r="N101" s="2"/>
      <c r="O101" s="2"/>
      <c r="P101" s="2"/>
      <c r="Q101" s="2"/>
      <c r="R101" s="2"/>
      <c r="S101" s="2"/>
      <c r="T101" s="2"/>
      <c r="U101" s="2"/>
      <c r="V101" s="2"/>
      <c r="W101" s="2"/>
      <c r="X101" s="2"/>
      <c r="Y101" s="2"/>
      <c r="Z101" s="2"/>
    </row>
    <row r="102" ht="20.25" customHeight="1">
      <c r="A102" s="3" t="s">
        <v>304</v>
      </c>
      <c r="B102" s="3" t="s">
        <v>114</v>
      </c>
      <c r="C102" s="3" t="s">
        <v>305</v>
      </c>
      <c r="D102" s="3" t="s">
        <v>14</v>
      </c>
      <c r="E102" s="3"/>
      <c r="F102" s="3"/>
      <c r="G102" s="3" t="s">
        <v>38</v>
      </c>
      <c r="H102" s="3"/>
      <c r="I102" s="3" t="s">
        <v>306</v>
      </c>
      <c r="J102" s="2" t="s">
        <v>17</v>
      </c>
      <c r="K102" s="2" t="s">
        <v>18</v>
      </c>
      <c r="L102" s="3"/>
      <c r="M102" s="3"/>
      <c r="N102" s="2"/>
      <c r="O102" s="2"/>
      <c r="P102" s="2"/>
      <c r="Q102" s="2"/>
      <c r="R102" s="2"/>
      <c r="S102" s="2"/>
      <c r="T102" s="2"/>
      <c r="U102" s="2"/>
      <c r="V102" s="2"/>
      <c r="W102" s="2"/>
      <c r="X102" s="2"/>
      <c r="Y102" s="2"/>
      <c r="Z102" s="2"/>
    </row>
    <row r="103" ht="20.25" customHeight="1">
      <c r="A103" s="3" t="s">
        <v>307</v>
      </c>
      <c r="B103" s="3"/>
      <c r="C103" s="3"/>
      <c r="D103" s="3"/>
      <c r="E103" s="3"/>
      <c r="F103" s="3"/>
      <c r="G103" s="3"/>
      <c r="H103" s="3"/>
      <c r="I103" s="3"/>
      <c r="J103" s="2" t="s">
        <v>17</v>
      </c>
      <c r="K103" s="3" t="s">
        <v>27</v>
      </c>
      <c r="L103" s="3" t="s">
        <v>27</v>
      </c>
      <c r="M103" s="3"/>
      <c r="N103" s="2"/>
      <c r="O103" s="2"/>
      <c r="P103" s="2"/>
      <c r="Q103" s="2"/>
      <c r="R103" s="2"/>
      <c r="S103" s="2"/>
      <c r="T103" s="2"/>
      <c r="U103" s="2"/>
      <c r="V103" s="2"/>
      <c r="W103" s="2"/>
      <c r="X103" s="2"/>
      <c r="Y103" s="2"/>
      <c r="Z103" s="2"/>
    </row>
    <row r="104" ht="20.25" customHeight="1">
      <c r="A104" s="3" t="s">
        <v>307</v>
      </c>
      <c r="B104" s="3"/>
      <c r="C104" s="3"/>
      <c r="D104" s="3"/>
      <c r="E104" s="3"/>
      <c r="F104" s="3"/>
      <c r="G104" s="3"/>
      <c r="H104" s="3"/>
      <c r="I104" s="3"/>
      <c r="J104" s="2" t="s">
        <v>17</v>
      </c>
      <c r="K104" s="3" t="s">
        <v>27</v>
      </c>
      <c r="L104" s="3" t="s">
        <v>27</v>
      </c>
      <c r="M104" s="3"/>
      <c r="N104" s="2"/>
      <c r="O104" s="2"/>
      <c r="P104" s="2"/>
      <c r="Q104" s="2"/>
      <c r="R104" s="2"/>
      <c r="S104" s="2"/>
      <c r="T104" s="2"/>
      <c r="U104" s="2"/>
      <c r="V104" s="2"/>
      <c r="W104" s="2"/>
      <c r="X104" s="2"/>
      <c r="Y104" s="2"/>
      <c r="Z104" s="2"/>
    </row>
    <row r="105" ht="20.25" customHeight="1">
      <c r="A105" s="2" t="s">
        <v>307</v>
      </c>
      <c r="B105" s="2" t="s">
        <v>53</v>
      </c>
      <c r="C105" s="2" t="s">
        <v>308</v>
      </c>
      <c r="D105" s="2"/>
      <c r="E105" s="2"/>
      <c r="F105" s="2" t="s">
        <v>309</v>
      </c>
      <c r="G105" s="2" t="s">
        <v>48</v>
      </c>
      <c r="H105" s="2" t="s">
        <v>310</v>
      </c>
      <c r="I105" s="2" t="s">
        <v>311</v>
      </c>
      <c r="J105" s="2" t="s">
        <v>41</v>
      </c>
      <c r="K105" s="2" t="s">
        <v>98</v>
      </c>
      <c r="L105" s="2"/>
      <c r="M105" s="2" t="s">
        <v>312</v>
      </c>
      <c r="N105" s="2"/>
      <c r="O105" s="2"/>
      <c r="P105" s="2"/>
      <c r="Q105" s="2"/>
      <c r="R105" s="2"/>
      <c r="S105" s="2"/>
      <c r="T105" s="2"/>
      <c r="U105" s="2"/>
      <c r="V105" s="2"/>
      <c r="W105" s="2"/>
      <c r="X105" s="2"/>
      <c r="Y105" s="2"/>
      <c r="Z105" s="2"/>
    </row>
    <row r="106" ht="20.25" customHeight="1">
      <c r="A106" s="2" t="s">
        <v>313</v>
      </c>
      <c r="B106" s="2" t="s">
        <v>114</v>
      </c>
      <c r="C106" s="2" t="s">
        <v>314</v>
      </c>
      <c r="D106" s="2" t="s">
        <v>133</v>
      </c>
      <c r="E106" s="2" t="s">
        <v>315</v>
      </c>
      <c r="F106" s="2"/>
      <c r="G106" s="2" t="s">
        <v>48</v>
      </c>
      <c r="H106" s="2" t="s">
        <v>316</v>
      </c>
      <c r="I106" s="2" t="s">
        <v>119</v>
      </c>
      <c r="J106" s="2" t="s">
        <v>41</v>
      </c>
      <c r="K106" s="2" t="s">
        <v>317</v>
      </c>
      <c r="L106" s="2"/>
      <c r="M106" s="2" t="s">
        <v>318</v>
      </c>
      <c r="N106" s="2"/>
      <c r="O106" s="2"/>
      <c r="P106" s="2"/>
      <c r="Q106" s="2"/>
      <c r="R106" s="2"/>
      <c r="S106" s="2"/>
      <c r="T106" s="2"/>
      <c r="U106" s="2"/>
      <c r="V106" s="2"/>
      <c r="W106" s="2"/>
      <c r="X106" s="2"/>
      <c r="Y106" s="2"/>
      <c r="Z106" s="2"/>
    </row>
    <row r="107" ht="20.25" customHeight="1">
      <c r="A107" s="2" t="s">
        <v>319</v>
      </c>
      <c r="B107" s="2" t="s">
        <v>33</v>
      </c>
      <c r="C107" s="2" t="s">
        <v>320</v>
      </c>
      <c r="D107" s="2" t="s">
        <v>14</v>
      </c>
      <c r="E107" s="2"/>
      <c r="F107" s="2" t="s">
        <v>321</v>
      </c>
      <c r="G107" s="2" t="s">
        <v>38</v>
      </c>
      <c r="H107" s="2" t="s">
        <v>322</v>
      </c>
      <c r="I107" s="2" t="s">
        <v>264</v>
      </c>
      <c r="J107" s="2" t="s">
        <v>41</v>
      </c>
      <c r="K107" s="2" t="s">
        <v>323</v>
      </c>
      <c r="L107" s="2"/>
      <c r="M107" s="2" t="s">
        <v>324</v>
      </c>
      <c r="N107" s="2"/>
      <c r="O107" s="2"/>
      <c r="P107" s="2"/>
      <c r="Q107" s="2"/>
      <c r="R107" s="2"/>
      <c r="S107" s="2"/>
      <c r="T107" s="2"/>
      <c r="U107" s="2"/>
      <c r="V107" s="2"/>
      <c r="W107" s="2"/>
      <c r="X107" s="2"/>
      <c r="Y107" s="2"/>
      <c r="Z107" s="2"/>
    </row>
    <row r="108" ht="20.25" customHeight="1">
      <c r="A108" s="3" t="s">
        <v>325</v>
      </c>
      <c r="B108" s="3" t="s">
        <v>33</v>
      </c>
      <c r="C108" s="3" t="s">
        <v>305</v>
      </c>
      <c r="D108" s="3" t="s">
        <v>14</v>
      </c>
      <c r="E108" s="3"/>
      <c r="F108" s="3" t="s">
        <v>326</v>
      </c>
      <c r="G108" s="3" t="s">
        <v>16</v>
      </c>
      <c r="H108" s="3"/>
      <c r="I108" s="3" t="s">
        <v>327</v>
      </c>
      <c r="J108" s="2" t="s">
        <v>17</v>
      </c>
      <c r="K108" s="3" t="s">
        <v>29</v>
      </c>
      <c r="L108" s="3" t="s">
        <v>328</v>
      </c>
      <c r="M108" s="3"/>
      <c r="N108" s="2"/>
      <c r="O108" s="2"/>
      <c r="P108" s="2"/>
      <c r="Q108" s="2"/>
      <c r="R108" s="2"/>
      <c r="S108" s="2"/>
      <c r="T108" s="2"/>
      <c r="U108" s="2"/>
      <c r="V108" s="2"/>
      <c r="W108" s="2"/>
      <c r="X108" s="2"/>
      <c r="Y108" s="2"/>
      <c r="Z108" s="2"/>
    </row>
    <row r="109" ht="20.25" customHeight="1">
      <c r="A109" s="3" t="s">
        <v>325</v>
      </c>
      <c r="B109" s="3"/>
      <c r="C109" s="3"/>
      <c r="D109" s="3"/>
      <c r="E109" s="3"/>
      <c r="F109" s="3"/>
      <c r="G109" s="3"/>
      <c r="H109" s="3"/>
      <c r="I109" s="3"/>
      <c r="J109" s="2" t="s">
        <v>17</v>
      </c>
      <c r="K109" s="3" t="s">
        <v>27</v>
      </c>
      <c r="L109" s="3" t="s">
        <v>329</v>
      </c>
      <c r="M109" s="3"/>
      <c r="N109" s="2"/>
      <c r="O109" s="2"/>
      <c r="P109" s="2"/>
      <c r="Q109" s="2"/>
      <c r="R109" s="2"/>
      <c r="S109" s="2"/>
      <c r="T109" s="2"/>
      <c r="U109" s="2"/>
      <c r="V109" s="2"/>
      <c r="W109" s="2"/>
      <c r="X109" s="2"/>
      <c r="Y109" s="2"/>
      <c r="Z109" s="2"/>
    </row>
    <row r="110" ht="20.25" customHeight="1">
      <c r="A110" s="2" t="s">
        <v>330</v>
      </c>
      <c r="B110" s="2" t="s">
        <v>53</v>
      </c>
      <c r="C110" s="2" t="s">
        <v>331</v>
      </c>
      <c r="D110" s="2" t="s">
        <v>14</v>
      </c>
      <c r="E110" s="2"/>
      <c r="F110" s="2" t="s">
        <v>332</v>
      </c>
      <c r="G110" s="2" t="s">
        <v>48</v>
      </c>
      <c r="H110" s="2"/>
      <c r="I110" s="2" t="s">
        <v>333</v>
      </c>
      <c r="J110" s="2" t="s">
        <v>41</v>
      </c>
      <c r="K110" s="2" t="s">
        <v>98</v>
      </c>
      <c r="L110" s="2"/>
      <c r="M110" s="2" t="s">
        <v>334</v>
      </c>
      <c r="N110" s="2"/>
      <c r="O110" s="2"/>
      <c r="P110" s="2"/>
      <c r="Q110" s="2"/>
      <c r="R110" s="2"/>
      <c r="S110" s="2"/>
      <c r="T110" s="2"/>
      <c r="U110" s="2"/>
      <c r="V110" s="2"/>
      <c r="W110" s="2"/>
      <c r="X110" s="2"/>
      <c r="Y110" s="2"/>
      <c r="Z110" s="2"/>
    </row>
    <row r="111" ht="20.25" customHeight="1">
      <c r="A111" s="3" t="s">
        <v>335</v>
      </c>
      <c r="B111" s="3"/>
      <c r="C111" s="3"/>
      <c r="D111" s="3"/>
      <c r="E111" s="3"/>
      <c r="F111" s="3"/>
      <c r="G111" s="3"/>
      <c r="H111" s="3"/>
      <c r="I111" s="3"/>
      <c r="J111" s="2" t="s">
        <v>17</v>
      </c>
      <c r="K111" s="3" t="s">
        <v>27</v>
      </c>
      <c r="L111" s="3" t="s">
        <v>27</v>
      </c>
      <c r="M111" s="3"/>
      <c r="N111" s="2"/>
      <c r="O111" s="2"/>
      <c r="P111" s="2"/>
      <c r="Q111" s="2"/>
      <c r="R111" s="2"/>
      <c r="S111" s="2"/>
      <c r="T111" s="2"/>
      <c r="U111" s="2"/>
      <c r="V111" s="2"/>
      <c r="W111" s="2"/>
      <c r="X111" s="2"/>
      <c r="Y111" s="2"/>
      <c r="Z111" s="2"/>
    </row>
    <row r="112" ht="20.25" customHeight="1">
      <c r="A112" s="2" t="s">
        <v>335</v>
      </c>
      <c r="B112" s="2" t="s">
        <v>93</v>
      </c>
      <c r="C112" s="2" t="s">
        <v>336</v>
      </c>
      <c r="D112" s="2" t="s">
        <v>25</v>
      </c>
      <c r="E112" s="4" t="s">
        <v>337</v>
      </c>
      <c r="F112" s="2" t="s">
        <v>338</v>
      </c>
      <c r="G112" s="2" t="s">
        <v>48</v>
      </c>
      <c r="H112" s="2" t="s">
        <v>339</v>
      </c>
      <c r="I112" s="2" t="s">
        <v>340</v>
      </c>
      <c r="J112" s="2" t="s">
        <v>41</v>
      </c>
      <c r="K112" s="2" t="s">
        <v>98</v>
      </c>
      <c r="L112" s="2"/>
      <c r="M112" s="2" t="s">
        <v>341</v>
      </c>
      <c r="N112" s="2"/>
      <c r="O112" s="2"/>
      <c r="P112" s="2"/>
      <c r="Q112" s="2"/>
      <c r="R112" s="2"/>
      <c r="S112" s="2"/>
      <c r="T112" s="2"/>
      <c r="U112" s="2"/>
      <c r="V112" s="2"/>
      <c r="W112" s="2"/>
      <c r="X112" s="2"/>
      <c r="Y112" s="2"/>
      <c r="Z112" s="2"/>
    </row>
    <row r="113" ht="20.25" customHeight="1">
      <c r="A113" s="3" t="s">
        <v>342</v>
      </c>
      <c r="B113" s="3"/>
      <c r="C113" s="3"/>
      <c r="D113" s="3"/>
      <c r="E113" s="3"/>
      <c r="F113" s="3"/>
      <c r="G113" s="3"/>
      <c r="H113" s="3"/>
      <c r="I113" s="3"/>
      <c r="J113" s="2" t="s">
        <v>17</v>
      </c>
      <c r="K113" s="3" t="s">
        <v>21</v>
      </c>
      <c r="L113" s="3"/>
      <c r="M113" s="3"/>
      <c r="N113" s="2"/>
      <c r="O113" s="2"/>
      <c r="P113" s="2"/>
      <c r="Q113" s="2"/>
      <c r="R113" s="2"/>
      <c r="S113" s="2"/>
      <c r="T113" s="2"/>
      <c r="U113" s="2"/>
      <c r="V113" s="2"/>
      <c r="W113" s="2"/>
      <c r="X113" s="2"/>
      <c r="Y113" s="2"/>
      <c r="Z113" s="2"/>
    </row>
    <row r="114" ht="20.25" customHeight="1">
      <c r="A114" s="3" t="s">
        <v>343</v>
      </c>
      <c r="B114" s="3"/>
      <c r="C114" s="3"/>
      <c r="D114" s="3"/>
      <c r="E114" s="3"/>
      <c r="F114" s="3"/>
      <c r="G114" s="3"/>
      <c r="H114" s="3"/>
      <c r="I114" s="3"/>
      <c r="J114" s="2" t="s">
        <v>17</v>
      </c>
      <c r="K114" s="3" t="s">
        <v>27</v>
      </c>
      <c r="L114" s="3" t="s">
        <v>27</v>
      </c>
      <c r="M114" s="3"/>
      <c r="N114" s="2"/>
      <c r="O114" s="2"/>
      <c r="P114" s="2"/>
      <c r="Q114" s="2"/>
      <c r="R114" s="2"/>
      <c r="S114" s="2"/>
      <c r="T114" s="2"/>
      <c r="U114" s="2"/>
      <c r="V114" s="2"/>
      <c r="W114" s="2"/>
      <c r="X114" s="2"/>
      <c r="Y114" s="2"/>
      <c r="Z114" s="2"/>
    </row>
    <row r="115" ht="20.25" customHeight="1">
      <c r="A115" s="3" t="s">
        <v>343</v>
      </c>
      <c r="B115" s="3"/>
      <c r="C115" s="3"/>
      <c r="D115" s="3"/>
      <c r="E115" s="3"/>
      <c r="F115" s="3"/>
      <c r="G115" s="3"/>
      <c r="H115" s="3"/>
      <c r="I115" s="3"/>
      <c r="J115" s="2" t="s">
        <v>17</v>
      </c>
      <c r="K115" s="3" t="s">
        <v>18</v>
      </c>
      <c r="L115" s="3" t="s">
        <v>344</v>
      </c>
      <c r="M115" s="3"/>
      <c r="N115" s="2"/>
      <c r="O115" s="2"/>
      <c r="P115" s="2"/>
      <c r="Q115" s="2"/>
      <c r="R115" s="2"/>
      <c r="S115" s="2"/>
      <c r="T115" s="2"/>
      <c r="U115" s="2"/>
      <c r="V115" s="2"/>
      <c r="W115" s="2"/>
      <c r="X115" s="2"/>
      <c r="Y115" s="2"/>
      <c r="Z115" s="2"/>
    </row>
    <row r="116" ht="20.25" customHeight="1">
      <c r="A116" s="2" t="s">
        <v>345</v>
      </c>
      <c r="B116" s="2" t="s">
        <v>102</v>
      </c>
      <c r="C116" s="2" t="s">
        <v>346</v>
      </c>
      <c r="D116" s="2" t="s">
        <v>14</v>
      </c>
      <c r="E116" s="2"/>
      <c r="F116" s="2" t="s">
        <v>74</v>
      </c>
      <c r="G116" s="2" t="s">
        <v>16</v>
      </c>
      <c r="H116" s="2" t="s">
        <v>347</v>
      </c>
      <c r="I116" s="2" t="s">
        <v>26</v>
      </c>
      <c r="J116" s="2" t="s">
        <v>41</v>
      </c>
      <c r="K116" s="2" t="s">
        <v>98</v>
      </c>
      <c r="L116" s="2"/>
      <c r="M116" s="2" t="s">
        <v>348</v>
      </c>
      <c r="N116" s="2"/>
      <c r="O116" s="2"/>
      <c r="P116" s="2"/>
      <c r="Q116" s="2"/>
      <c r="R116" s="2"/>
      <c r="S116" s="2"/>
      <c r="T116" s="2"/>
      <c r="U116" s="2"/>
      <c r="V116" s="2"/>
      <c r="W116" s="2"/>
      <c r="X116" s="2"/>
      <c r="Y116" s="2"/>
      <c r="Z116" s="2"/>
    </row>
    <row r="117" ht="20.25" customHeight="1">
      <c r="A117" s="3" t="s">
        <v>349</v>
      </c>
      <c r="B117" s="3"/>
      <c r="C117" s="3"/>
      <c r="D117" s="3"/>
      <c r="E117" s="3"/>
      <c r="F117" s="3"/>
      <c r="G117" s="3"/>
      <c r="H117" s="3"/>
      <c r="I117" s="3"/>
      <c r="J117" s="2" t="s">
        <v>17</v>
      </c>
      <c r="K117" s="3" t="s">
        <v>29</v>
      </c>
      <c r="L117" s="3"/>
      <c r="M117" s="3"/>
      <c r="N117" s="2"/>
      <c r="O117" s="2"/>
      <c r="P117" s="2"/>
      <c r="Q117" s="2"/>
      <c r="R117" s="2"/>
      <c r="S117" s="2"/>
      <c r="T117" s="2"/>
      <c r="U117" s="2"/>
      <c r="V117" s="2"/>
      <c r="W117" s="2"/>
      <c r="X117" s="2"/>
      <c r="Y117" s="2"/>
      <c r="Z117" s="2"/>
    </row>
    <row r="118" ht="20.25" customHeight="1">
      <c r="A118" s="3" t="s">
        <v>350</v>
      </c>
      <c r="B118" s="3"/>
      <c r="C118" s="3"/>
      <c r="D118" s="3" t="s">
        <v>14</v>
      </c>
      <c r="E118" s="3"/>
      <c r="F118" s="3" t="s">
        <v>351</v>
      </c>
      <c r="G118" s="3" t="s">
        <v>16</v>
      </c>
      <c r="H118" s="3"/>
      <c r="I118" s="3" t="s">
        <v>352</v>
      </c>
      <c r="J118" s="2" t="s">
        <v>17</v>
      </c>
      <c r="K118" s="3" t="s">
        <v>29</v>
      </c>
      <c r="L118" s="3"/>
      <c r="M118" s="3" t="s">
        <v>353</v>
      </c>
      <c r="N118" s="2"/>
      <c r="O118" s="2"/>
      <c r="P118" s="2"/>
      <c r="Q118" s="2"/>
      <c r="R118" s="2"/>
      <c r="S118" s="2"/>
      <c r="T118" s="2"/>
      <c r="U118" s="2"/>
      <c r="V118" s="2"/>
      <c r="W118" s="2"/>
      <c r="X118" s="2"/>
      <c r="Y118" s="2"/>
      <c r="Z118" s="2"/>
    </row>
    <row r="119" ht="20.25" customHeight="1">
      <c r="A119" s="3" t="s">
        <v>354</v>
      </c>
      <c r="B119" s="3"/>
      <c r="C119" s="3" t="s">
        <v>355</v>
      </c>
      <c r="D119" s="3"/>
      <c r="E119" s="3"/>
      <c r="F119" s="3"/>
      <c r="G119" s="3"/>
      <c r="H119" s="3"/>
      <c r="I119" s="3"/>
      <c r="J119" s="2" t="s">
        <v>17</v>
      </c>
      <c r="K119" s="2" t="s">
        <v>356</v>
      </c>
      <c r="L119" s="2" t="s">
        <v>86</v>
      </c>
      <c r="M119" s="3" t="s">
        <v>357</v>
      </c>
      <c r="N119" s="2"/>
      <c r="O119" s="2"/>
      <c r="P119" s="2"/>
      <c r="Q119" s="2"/>
      <c r="R119" s="2"/>
      <c r="S119" s="2"/>
      <c r="T119" s="2"/>
      <c r="U119" s="2"/>
      <c r="V119" s="2"/>
      <c r="W119" s="2"/>
      <c r="X119" s="2"/>
      <c r="Y119" s="2"/>
      <c r="Z119" s="2"/>
    </row>
    <row r="120" ht="20.25" customHeight="1">
      <c r="A120" s="3" t="s">
        <v>358</v>
      </c>
      <c r="B120" s="3"/>
      <c r="C120" s="3"/>
      <c r="D120" s="3"/>
      <c r="E120" s="3"/>
      <c r="F120" s="3"/>
      <c r="G120" s="3"/>
      <c r="H120" s="3"/>
      <c r="I120" s="3"/>
      <c r="J120" s="2" t="s">
        <v>17</v>
      </c>
      <c r="K120" s="3" t="s">
        <v>27</v>
      </c>
      <c r="L120" s="3" t="s">
        <v>27</v>
      </c>
      <c r="M120" s="3"/>
      <c r="N120" s="2"/>
      <c r="O120" s="2"/>
      <c r="P120" s="2"/>
      <c r="Q120" s="2"/>
      <c r="R120" s="2"/>
      <c r="S120" s="2"/>
      <c r="T120" s="2"/>
      <c r="U120" s="2"/>
      <c r="V120" s="2"/>
      <c r="W120" s="2"/>
      <c r="X120" s="2"/>
      <c r="Y120" s="2"/>
      <c r="Z120" s="2"/>
    </row>
    <row r="121" ht="20.25" customHeight="1">
      <c r="A121" s="3" t="s">
        <v>359</v>
      </c>
      <c r="B121" s="3"/>
      <c r="C121" s="3"/>
      <c r="D121" s="3"/>
      <c r="E121" s="3"/>
      <c r="F121" s="3"/>
      <c r="G121" s="3"/>
      <c r="H121" s="3"/>
      <c r="I121" s="3"/>
      <c r="J121" s="2" t="s">
        <v>17</v>
      </c>
      <c r="K121" s="3" t="s">
        <v>27</v>
      </c>
      <c r="L121" s="3" t="s">
        <v>27</v>
      </c>
      <c r="M121" s="3"/>
      <c r="N121" s="2"/>
      <c r="O121" s="2"/>
      <c r="P121" s="2"/>
      <c r="Q121" s="2"/>
      <c r="R121" s="2"/>
      <c r="S121" s="2"/>
      <c r="T121" s="2"/>
      <c r="U121" s="2"/>
      <c r="V121" s="2"/>
      <c r="W121" s="2"/>
      <c r="X121" s="2"/>
      <c r="Y121" s="2"/>
      <c r="Z121" s="2"/>
    </row>
    <row r="122" ht="20.25" customHeight="1">
      <c r="A122" s="3" t="s">
        <v>360</v>
      </c>
      <c r="B122" s="3"/>
      <c r="C122" s="3"/>
      <c r="D122" s="3" t="s">
        <v>14</v>
      </c>
      <c r="E122" s="3"/>
      <c r="F122" s="3"/>
      <c r="G122" s="3" t="s">
        <v>48</v>
      </c>
      <c r="H122" s="3" t="s">
        <v>361</v>
      </c>
      <c r="I122" s="3" t="s">
        <v>362</v>
      </c>
      <c r="J122" s="2" t="s">
        <v>17</v>
      </c>
      <c r="K122" s="3" t="s">
        <v>68</v>
      </c>
      <c r="L122" s="3"/>
      <c r="M122" s="3"/>
      <c r="N122" s="2"/>
      <c r="O122" s="2"/>
      <c r="P122" s="2"/>
      <c r="Q122" s="2"/>
      <c r="R122" s="2"/>
      <c r="S122" s="2"/>
      <c r="T122" s="2"/>
      <c r="U122" s="2"/>
      <c r="V122" s="2"/>
      <c r="W122" s="2"/>
      <c r="X122" s="2"/>
      <c r="Y122" s="2"/>
      <c r="Z122" s="2"/>
    </row>
    <row r="123" ht="20.25" customHeight="1">
      <c r="A123" s="3" t="s">
        <v>363</v>
      </c>
      <c r="B123" s="3"/>
      <c r="C123" s="3"/>
      <c r="D123" s="3"/>
      <c r="E123" s="3"/>
      <c r="F123" s="3"/>
      <c r="G123" s="3"/>
      <c r="H123" s="3"/>
      <c r="I123" s="3"/>
      <c r="J123" s="2" t="s">
        <v>17</v>
      </c>
      <c r="K123" s="3" t="s">
        <v>27</v>
      </c>
      <c r="L123" s="3" t="s">
        <v>27</v>
      </c>
      <c r="M123" s="3"/>
      <c r="N123" s="2"/>
      <c r="O123" s="2"/>
      <c r="P123" s="2"/>
      <c r="Q123" s="2"/>
      <c r="R123" s="2"/>
      <c r="S123" s="2"/>
      <c r="T123" s="2"/>
      <c r="U123" s="2"/>
      <c r="V123" s="2"/>
      <c r="W123" s="2"/>
      <c r="X123" s="2"/>
      <c r="Y123" s="2"/>
      <c r="Z123" s="2"/>
    </row>
    <row r="124" ht="20.25" customHeight="1">
      <c r="A124" s="3" t="s">
        <v>363</v>
      </c>
      <c r="B124" s="3"/>
      <c r="C124" s="3"/>
      <c r="D124" s="3"/>
      <c r="E124" s="3"/>
      <c r="F124" s="3"/>
      <c r="G124" s="3"/>
      <c r="H124" s="3"/>
      <c r="I124" s="3"/>
      <c r="J124" s="2" t="s">
        <v>17</v>
      </c>
      <c r="K124" s="3" t="s">
        <v>27</v>
      </c>
      <c r="L124" s="3" t="s">
        <v>27</v>
      </c>
      <c r="M124" s="3"/>
      <c r="N124" s="2"/>
      <c r="O124" s="2"/>
      <c r="P124" s="2"/>
      <c r="Q124" s="2"/>
      <c r="R124" s="2"/>
      <c r="S124" s="2"/>
      <c r="T124" s="2"/>
      <c r="U124" s="2"/>
      <c r="V124" s="2"/>
      <c r="W124" s="2"/>
      <c r="X124" s="2"/>
      <c r="Y124" s="2"/>
      <c r="Z124" s="2"/>
    </row>
    <row r="125" ht="20.25" customHeight="1">
      <c r="A125" s="3" t="s">
        <v>364</v>
      </c>
      <c r="B125" s="3"/>
      <c r="C125" s="3"/>
      <c r="D125" s="3"/>
      <c r="E125" s="3"/>
      <c r="F125" s="3"/>
      <c r="G125" s="3"/>
      <c r="H125" s="3"/>
      <c r="I125" s="3"/>
      <c r="J125" s="2" t="s">
        <v>17</v>
      </c>
      <c r="K125" s="3" t="s">
        <v>27</v>
      </c>
      <c r="L125" s="3" t="s">
        <v>27</v>
      </c>
      <c r="M125" s="3"/>
      <c r="N125" s="2"/>
      <c r="O125" s="2"/>
      <c r="P125" s="2"/>
      <c r="Q125" s="2"/>
      <c r="R125" s="2"/>
      <c r="S125" s="2"/>
      <c r="T125" s="2"/>
      <c r="U125" s="2"/>
      <c r="V125" s="2"/>
      <c r="W125" s="2"/>
      <c r="X125" s="2"/>
      <c r="Y125" s="2"/>
      <c r="Z125" s="2"/>
    </row>
    <row r="126" ht="20.25" customHeight="1">
      <c r="A126" s="3" t="s">
        <v>365</v>
      </c>
      <c r="B126" s="3"/>
      <c r="C126" s="3"/>
      <c r="D126" s="3" t="s">
        <v>25</v>
      </c>
      <c r="E126" s="3" t="s">
        <v>366</v>
      </c>
      <c r="F126" s="3"/>
      <c r="G126" s="3"/>
      <c r="H126" s="3"/>
      <c r="I126" s="3" t="s">
        <v>174</v>
      </c>
      <c r="J126" s="2" t="s">
        <v>17</v>
      </c>
      <c r="K126" s="3" t="s">
        <v>21</v>
      </c>
      <c r="L126" s="3"/>
      <c r="M126" s="3" t="s">
        <v>367</v>
      </c>
      <c r="N126" s="2"/>
      <c r="O126" s="2"/>
      <c r="P126" s="2"/>
      <c r="Q126" s="2"/>
      <c r="R126" s="2"/>
      <c r="S126" s="2"/>
      <c r="T126" s="2"/>
      <c r="U126" s="2"/>
      <c r="V126" s="2"/>
      <c r="W126" s="2"/>
      <c r="X126" s="2"/>
      <c r="Y126" s="2"/>
      <c r="Z126" s="2"/>
    </row>
    <row r="127" ht="20.25" customHeight="1">
      <c r="A127" s="2" t="s">
        <v>368</v>
      </c>
      <c r="B127" s="2" t="s">
        <v>53</v>
      </c>
      <c r="C127" s="2" t="s">
        <v>369</v>
      </c>
      <c r="D127" s="2" t="s">
        <v>14</v>
      </c>
      <c r="E127" s="2"/>
      <c r="F127" s="2" t="s">
        <v>370</v>
      </c>
      <c r="G127" s="2" t="s">
        <v>48</v>
      </c>
      <c r="H127" s="2" t="s">
        <v>161</v>
      </c>
      <c r="I127" s="2" t="s">
        <v>371</v>
      </c>
      <c r="J127" s="2" t="s">
        <v>41</v>
      </c>
      <c r="K127" s="2" t="s">
        <v>42</v>
      </c>
      <c r="L127" s="2"/>
      <c r="M127" s="2" t="s">
        <v>372</v>
      </c>
      <c r="N127" s="2"/>
      <c r="O127" s="2"/>
      <c r="P127" s="2"/>
      <c r="Q127" s="2"/>
      <c r="R127" s="2"/>
      <c r="S127" s="2"/>
      <c r="T127" s="2"/>
      <c r="U127" s="2"/>
      <c r="V127" s="2"/>
      <c r="W127" s="2"/>
      <c r="X127" s="2"/>
      <c r="Y127" s="2"/>
      <c r="Z127" s="2"/>
    </row>
    <row r="128" ht="20.25" customHeight="1">
      <c r="A128" s="3" t="s">
        <v>368</v>
      </c>
      <c r="B128" s="3"/>
      <c r="C128" s="3"/>
      <c r="D128" s="3"/>
      <c r="E128" s="3"/>
      <c r="F128" s="3"/>
      <c r="G128" s="3"/>
      <c r="H128" s="3"/>
      <c r="I128" s="3"/>
      <c r="J128" s="2" t="s">
        <v>17</v>
      </c>
      <c r="K128" s="3" t="s">
        <v>27</v>
      </c>
      <c r="L128" s="3" t="s">
        <v>27</v>
      </c>
      <c r="M128" s="3"/>
      <c r="N128" s="2"/>
      <c r="O128" s="2"/>
      <c r="P128" s="2"/>
      <c r="Q128" s="2"/>
      <c r="R128" s="2"/>
      <c r="S128" s="2"/>
      <c r="T128" s="2"/>
      <c r="U128" s="2"/>
      <c r="V128" s="2"/>
      <c r="W128" s="2"/>
      <c r="X128" s="2"/>
      <c r="Y128" s="2"/>
      <c r="Z128" s="2"/>
    </row>
    <row r="129" ht="20.25" customHeight="1">
      <c r="A129" s="3" t="s">
        <v>373</v>
      </c>
      <c r="B129" s="3"/>
      <c r="C129" s="3"/>
      <c r="D129" s="3"/>
      <c r="E129" s="3"/>
      <c r="F129" s="3"/>
      <c r="G129" s="3"/>
      <c r="H129" s="3"/>
      <c r="I129" s="3"/>
      <c r="J129" s="2" t="s">
        <v>17</v>
      </c>
      <c r="K129" s="2" t="s">
        <v>18</v>
      </c>
      <c r="L129" s="2" t="s">
        <v>374</v>
      </c>
      <c r="M129" s="3" t="s">
        <v>344</v>
      </c>
      <c r="N129" s="2"/>
      <c r="O129" s="2"/>
      <c r="P129" s="2"/>
      <c r="Q129" s="2"/>
      <c r="R129" s="2"/>
      <c r="S129" s="2"/>
      <c r="T129" s="2"/>
      <c r="U129" s="2"/>
      <c r="V129" s="2"/>
      <c r="W129" s="2"/>
      <c r="X129" s="2"/>
      <c r="Y129" s="2"/>
      <c r="Z129" s="2"/>
    </row>
    <row r="130" ht="20.25" customHeight="1">
      <c r="A130" s="3" t="s">
        <v>375</v>
      </c>
      <c r="B130" s="3" t="s">
        <v>33</v>
      </c>
      <c r="C130" s="3"/>
      <c r="D130" s="3" t="s">
        <v>376</v>
      </c>
      <c r="E130" s="5" t="s">
        <v>377</v>
      </c>
      <c r="F130" s="3" t="s">
        <v>378</v>
      </c>
      <c r="G130" s="3" t="s">
        <v>48</v>
      </c>
      <c r="H130" s="3"/>
      <c r="I130" s="3" t="s">
        <v>300</v>
      </c>
      <c r="J130" s="2" t="s">
        <v>17</v>
      </c>
      <c r="K130" s="3" t="s">
        <v>50</v>
      </c>
      <c r="L130" s="3"/>
      <c r="M130" s="3" t="s">
        <v>379</v>
      </c>
      <c r="N130" s="2"/>
      <c r="O130" s="2"/>
      <c r="P130" s="2"/>
      <c r="Q130" s="2"/>
      <c r="R130" s="2"/>
      <c r="S130" s="2"/>
      <c r="T130" s="2"/>
      <c r="U130" s="2"/>
      <c r="V130" s="2"/>
      <c r="W130" s="2"/>
      <c r="X130" s="2"/>
      <c r="Y130" s="2"/>
      <c r="Z130" s="2"/>
    </row>
    <row r="131" ht="20.25" customHeight="1">
      <c r="A131" s="2" t="s">
        <v>380</v>
      </c>
      <c r="B131" s="2" t="s">
        <v>114</v>
      </c>
      <c r="C131" s="2" t="s">
        <v>381</v>
      </c>
      <c r="D131" s="2"/>
      <c r="E131" s="4" t="s">
        <v>382</v>
      </c>
      <c r="F131" s="2" t="s">
        <v>383</v>
      </c>
      <c r="G131" s="2" t="s">
        <v>38</v>
      </c>
      <c r="H131" s="2" t="s">
        <v>384</v>
      </c>
      <c r="I131" s="2" t="s">
        <v>385</v>
      </c>
      <c r="J131" s="2" t="s">
        <v>41</v>
      </c>
      <c r="K131" s="2" t="s">
        <v>98</v>
      </c>
      <c r="L131" s="2"/>
      <c r="M131" s="2" t="s">
        <v>386</v>
      </c>
      <c r="N131" s="2"/>
      <c r="O131" s="2"/>
      <c r="P131" s="2"/>
      <c r="Q131" s="2"/>
      <c r="R131" s="2"/>
      <c r="S131" s="2"/>
      <c r="T131" s="2"/>
      <c r="U131" s="2"/>
      <c r="V131" s="2"/>
      <c r="W131" s="2"/>
      <c r="X131" s="2"/>
      <c r="Y131" s="2"/>
      <c r="Z131" s="2"/>
    </row>
    <row r="132" ht="20.25" customHeight="1">
      <c r="A132" s="3" t="s">
        <v>387</v>
      </c>
      <c r="B132" s="3"/>
      <c r="C132" s="3"/>
      <c r="D132" s="3" t="s">
        <v>388</v>
      </c>
      <c r="E132" s="3"/>
      <c r="F132" s="3"/>
      <c r="G132" s="3"/>
      <c r="H132" s="3"/>
      <c r="I132" s="3" t="s">
        <v>389</v>
      </c>
      <c r="J132" s="2" t="s">
        <v>17</v>
      </c>
      <c r="K132" s="3" t="s">
        <v>29</v>
      </c>
      <c r="L132" s="3"/>
      <c r="M132" s="3" t="s">
        <v>390</v>
      </c>
      <c r="N132" s="2"/>
      <c r="O132" s="2"/>
      <c r="P132" s="2"/>
      <c r="Q132" s="2"/>
      <c r="R132" s="2"/>
      <c r="S132" s="2"/>
      <c r="T132" s="2"/>
      <c r="U132" s="2"/>
      <c r="V132" s="2"/>
      <c r="W132" s="2"/>
      <c r="X132" s="2"/>
      <c r="Y132" s="2"/>
      <c r="Z132" s="2"/>
    </row>
    <row r="133" ht="20.25" customHeight="1">
      <c r="A133" s="2" t="s">
        <v>391</v>
      </c>
      <c r="B133" s="2" t="s">
        <v>33</v>
      </c>
      <c r="C133" s="2" t="s">
        <v>392</v>
      </c>
      <c r="D133" s="2" t="s">
        <v>89</v>
      </c>
      <c r="E133" s="2"/>
      <c r="F133" s="2" t="s">
        <v>393</v>
      </c>
      <c r="G133" s="2" t="s">
        <v>48</v>
      </c>
      <c r="H133" s="2" t="s">
        <v>394</v>
      </c>
      <c r="I133" s="2" t="s">
        <v>26</v>
      </c>
      <c r="J133" s="2" t="s">
        <v>41</v>
      </c>
      <c r="K133" s="2" t="s">
        <v>42</v>
      </c>
      <c r="L133" s="2"/>
      <c r="M133" s="2"/>
      <c r="N133" s="2"/>
      <c r="O133" s="2"/>
      <c r="P133" s="2"/>
      <c r="Q133" s="2"/>
      <c r="R133" s="2"/>
      <c r="S133" s="2"/>
      <c r="T133" s="2"/>
      <c r="U133" s="2"/>
      <c r="V133" s="2"/>
      <c r="W133" s="2"/>
      <c r="X133" s="2"/>
      <c r="Y133" s="2"/>
      <c r="Z133" s="2"/>
    </row>
    <row r="134" ht="20.25" customHeight="1">
      <c r="A134" s="3" t="s">
        <v>395</v>
      </c>
      <c r="B134" s="3"/>
      <c r="C134" s="3"/>
      <c r="D134" s="3"/>
      <c r="E134" s="3"/>
      <c r="F134" s="3"/>
      <c r="G134" s="3" t="s">
        <v>48</v>
      </c>
      <c r="H134" s="3" t="s">
        <v>396</v>
      </c>
      <c r="I134" s="3" t="s">
        <v>397</v>
      </c>
      <c r="J134" s="2" t="s">
        <v>17</v>
      </c>
      <c r="K134" s="3" t="s">
        <v>18</v>
      </c>
      <c r="L134" s="3"/>
      <c r="M134" s="3"/>
      <c r="N134" s="2"/>
      <c r="O134" s="2"/>
      <c r="P134" s="2"/>
      <c r="Q134" s="2"/>
      <c r="R134" s="2"/>
      <c r="S134" s="2"/>
      <c r="T134" s="2"/>
      <c r="U134" s="2"/>
      <c r="V134" s="2"/>
      <c r="W134" s="2"/>
      <c r="X134" s="2"/>
      <c r="Y134" s="2"/>
      <c r="Z134" s="2"/>
    </row>
    <row r="135" ht="20.25" customHeight="1">
      <c r="A135" s="3" t="s">
        <v>398</v>
      </c>
      <c r="B135" s="3"/>
      <c r="C135" s="3"/>
      <c r="D135" s="3"/>
      <c r="E135" s="3"/>
      <c r="F135" s="3"/>
      <c r="G135" s="3"/>
      <c r="H135" s="3"/>
      <c r="I135" s="3"/>
      <c r="J135" s="2" t="s">
        <v>17</v>
      </c>
      <c r="K135" s="3" t="s">
        <v>29</v>
      </c>
      <c r="L135" s="3"/>
      <c r="M135" s="3"/>
      <c r="N135" s="2"/>
      <c r="O135" s="2"/>
      <c r="P135" s="2"/>
      <c r="Q135" s="2"/>
      <c r="R135" s="2"/>
      <c r="S135" s="2"/>
      <c r="T135" s="2"/>
      <c r="U135" s="2"/>
      <c r="V135" s="2"/>
      <c r="W135" s="2"/>
      <c r="X135" s="2"/>
      <c r="Y135" s="2"/>
      <c r="Z135" s="2"/>
    </row>
    <row r="136" ht="20.25" customHeight="1">
      <c r="A136" s="2" t="s">
        <v>399</v>
      </c>
      <c r="B136" s="2" t="s">
        <v>93</v>
      </c>
      <c r="C136" s="2" t="s">
        <v>400</v>
      </c>
      <c r="D136" s="2" t="s">
        <v>14</v>
      </c>
      <c r="E136" s="2"/>
      <c r="F136" s="2" t="s">
        <v>401</v>
      </c>
      <c r="G136" s="2" t="s">
        <v>48</v>
      </c>
      <c r="H136" s="2" t="s">
        <v>402</v>
      </c>
      <c r="I136" s="2" t="s">
        <v>403</v>
      </c>
      <c r="J136" s="2" t="s">
        <v>41</v>
      </c>
      <c r="K136" s="2" t="s">
        <v>98</v>
      </c>
      <c r="L136" s="2"/>
      <c r="M136" s="2" t="s">
        <v>404</v>
      </c>
      <c r="N136" s="2"/>
      <c r="O136" s="2"/>
      <c r="P136" s="2"/>
      <c r="Q136" s="2"/>
      <c r="R136" s="2"/>
      <c r="S136" s="2"/>
      <c r="T136" s="2"/>
      <c r="U136" s="2"/>
      <c r="V136" s="2"/>
      <c r="W136" s="2"/>
      <c r="X136" s="2"/>
      <c r="Y136" s="2"/>
      <c r="Z136" s="2"/>
    </row>
    <row r="137" ht="20.25" customHeight="1">
      <c r="A137" s="3" t="s">
        <v>405</v>
      </c>
      <c r="B137" s="3" t="s">
        <v>93</v>
      </c>
      <c r="C137" s="3"/>
      <c r="D137" s="3" t="s">
        <v>14</v>
      </c>
      <c r="E137" s="3"/>
      <c r="F137" s="3" t="s">
        <v>406</v>
      </c>
      <c r="G137" s="3" t="s">
        <v>16</v>
      </c>
      <c r="H137" s="3" t="s">
        <v>407</v>
      </c>
      <c r="I137" s="3" t="s">
        <v>209</v>
      </c>
      <c r="J137" s="2" t="s">
        <v>17</v>
      </c>
      <c r="K137" s="3" t="s">
        <v>227</v>
      </c>
      <c r="L137" s="3" t="s">
        <v>408</v>
      </c>
      <c r="M137" s="3"/>
      <c r="N137" s="2"/>
      <c r="O137" s="2"/>
      <c r="P137" s="2"/>
      <c r="Q137" s="2"/>
      <c r="R137" s="2"/>
      <c r="S137" s="2"/>
      <c r="T137" s="2"/>
      <c r="U137" s="2"/>
      <c r="V137" s="2"/>
      <c r="W137" s="2"/>
      <c r="X137" s="2"/>
      <c r="Y137" s="2"/>
      <c r="Z137" s="2"/>
    </row>
    <row r="138" ht="20.25" customHeight="1">
      <c r="A138" s="3" t="s">
        <v>409</v>
      </c>
      <c r="B138" s="3" t="s">
        <v>33</v>
      </c>
      <c r="C138" s="3" t="s">
        <v>410</v>
      </c>
      <c r="D138" s="3" t="s">
        <v>14</v>
      </c>
      <c r="E138" s="3"/>
      <c r="F138" s="3" t="s">
        <v>411</v>
      </c>
      <c r="G138" s="3" t="s">
        <v>48</v>
      </c>
      <c r="H138" s="3" t="s">
        <v>412</v>
      </c>
      <c r="I138" s="5" t="s">
        <v>413</v>
      </c>
      <c r="J138" s="2" t="s">
        <v>17</v>
      </c>
      <c r="K138" s="2" t="s">
        <v>414</v>
      </c>
      <c r="L138" s="3" t="s">
        <v>415</v>
      </c>
      <c r="M138" s="3" t="s">
        <v>416</v>
      </c>
      <c r="N138" s="2"/>
      <c r="O138" s="2"/>
      <c r="P138" s="2"/>
      <c r="Q138" s="2"/>
      <c r="R138" s="2"/>
      <c r="S138" s="2"/>
      <c r="T138" s="2"/>
      <c r="U138" s="2"/>
      <c r="V138" s="2"/>
      <c r="W138" s="2"/>
      <c r="X138" s="2"/>
      <c r="Y138" s="2"/>
      <c r="Z138" s="2"/>
    </row>
    <row r="139" ht="20.25" customHeight="1">
      <c r="A139" s="3" t="s">
        <v>417</v>
      </c>
      <c r="B139" s="3"/>
      <c r="C139" s="3"/>
      <c r="D139" s="3"/>
      <c r="E139" s="3"/>
      <c r="F139" s="3"/>
      <c r="G139" s="3"/>
      <c r="H139" s="3"/>
      <c r="I139" s="3"/>
      <c r="J139" s="2" t="s">
        <v>17</v>
      </c>
      <c r="K139" s="3" t="s">
        <v>29</v>
      </c>
      <c r="L139" s="3"/>
      <c r="M139" s="3" t="s">
        <v>418</v>
      </c>
      <c r="N139" s="2"/>
      <c r="O139" s="2"/>
      <c r="P139" s="2"/>
      <c r="Q139" s="2"/>
      <c r="R139" s="2"/>
      <c r="S139" s="2"/>
      <c r="T139" s="2"/>
      <c r="U139" s="2"/>
      <c r="V139" s="2"/>
      <c r="W139" s="2"/>
      <c r="X139" s="2"/>
      <c r="Y139" s="2"/>
      <c r="Z139" s="2"/>
    </row>
    <row r="140" ht="20.25" customHeight="1">
      <c r="A140" s="3" t="s">
        <v>419</v>
      </c>
      <c r="B140" s="3"/>
      <c r="C140" s="3"/>
      <c r="D140" s="3"/>
      <c r="E140" s="3"/>
      <c r="F140" s="3"/>
      <c r="G140" s="3"/>
      <c r="H140" s="3"/>
      <c r="I140" s="3"/>
      <c r="J140" s="2" t="s">
        <v>17</v>
      </c>
      <c r="K140" s="3" t="s">
        <v>27</v>
      </c>
      <c r="L140" s="3" t="s">
        <v>27</v>
      </c>
      <c r="M140" s="3"/>
      <c r="N140" s="2"/>
      <c r="O140" s="2"/>
      <c r="P140" s="2"/>
      <c r="Q140" s="2"/>
      <c r="R140" s="2"/>
      <c r="S140" s="2"/>
      <c r="T140" s="2"/>
      <c r="U140" s="2"/>
      <c r="V140" s="2"/>
      <c r="W140" s="2"/>
      <c r="X140" s="2"/>
      <c r="Y140" s="2"/>
      <c r="Z140" s="2"/>
    </row>
    <row r="141" ht="20.25" customHeight="1">
      <c r="A141" s="2" t="s">
        <v>420</v>
      </c>
      <c r="B141" s="2" t="s">
        <v>33</v>
      </c>
      <c r="C141" s="2" t="s">
        <v>421</v>
      </c>
      <c r="D141" s="2" t="s">
        <v>124</v>
      </c>
      <c r="E141" s="4" t="s">
        <v>80</v>
      </c>
      <c r="F141" s="2" t="s">
        <v>422</v>
      </c>
      <c r="G141" s="2" t="s">
        <v>48</v>
      </c>
      <c r="H141" s="2" t="s">
        <v>423</v>
      </c>
      <c r="I141" s="2" t="s">
        <v>424</v>
      </c>
      <c r="J141" s="2" t="s">
        <v>41</v>
      </c>
      <c r="K141" s="2" t="s">
        <v>98</v>
      </c>
      <c r="L141" s="2"/>
      <c r="M141" s="2" t="s">
        <v>425</v>
      </c>
      <c r="N141" s="2"/>
      <c r="O141" s="2"/>
      <c r="P141" s="2"/>
      <c r="Q141" s="2"/>
      <c r="R141" s="2"/>
      <c r="S141" s="2"/>
      <c r="T141" s="2"/>
      <c r="U141" s="2"/>
      <c r="V141" s="2"/>
      <c r="W141" s="2"/>
      <c r="X141" s="2"/>
      <c r="Y141" s="2"/>
      <c r="Z141" s="2"/>
    </row>
    <row r="142" ht="20.25" customHeight="1">
      <c r="A142" s="3" t="s">
        <v>426</v>
      </c>
      <c r="B142" s="3"/>
      <c r="C142" s="3"/>
      <c r="D142" s="3"/>
      <c r="E142" s="3"/>
      <c r="F142" s="3"/>
      <c r="G142" s="3"/>
      <c r="H142" s="3"/>
      <c r="I142" s="3"/>
      <c r="J142" s="2" t="s">
        <v>17</v>
      </c>
      <c r="K142" s="3" t="s">
        <v>27</v>
      </c>
      <c r="L142" s="3"/>
      <c r="M142" s="3" t="s">
        <v>27</v>
      </c>
      <c r="N142" s="2"/>
      <c r="O142" s="2"/>
      <c r="P142" s="2"/>
      <c r="Q142" s="2"/>
      <c r="R142" s="2"/>
      <c r="S142" s="2"/>
      <c r="T142" s="2"/>
      <c r="U142" s="2"/>
      <c r="V142" s="2"/>
      <c r="W142" s="2"/>
      <c r="X142" s="2"/>
      <c r="Y142" s="2"/>
      <c r="Z142" s="2"/>
    </row>
    <row r="143" ht="20.25" customHeight="1">
      <c r="A143" s="3" t="s">
        <v>427</v>
      </c>
      <c r="B143" s="3"/>
      <c r="C143" s="3"/>
      <c r="D143" s="3"/>
      <c r="E143" s="3"/>
      <c r="F143" s="3"/>
      <c r="G143" s="3"/>
      <c r="H143" s="3"/>
      <c r="I143" s="3"/>
      <c r="J143" s="2" t="s">
        <v>17</v>
      </c>
      <c r="K143" s="3" t="s">
        <v>27</v>
      </c>
      <c r="L143" s="3" t="s">
        <v>27</v>
      </c>
      <c r="M143" s="3"/>
      <c r="N143" s="2"/>
      <c r="O143" s="2"/>
      <c r="P143" s="2"/>
      <c r="Q143" s="2"/>
      <c r="R143" s="2"/>
      <c r="S143" s="2"/>
      <c r="T143" s="2"/>
      <c r="U143" s="2"/>
      <c r="V143" s="2"/>
      <c r="W143" s="2"/>
      <c r="X143" s="2"/>
      <c r="Y143" s="2"/>
      <c r="Z143" s="2"/>
    </row>
    <row r="144" ht="20.25" customHeight="1">
      <c r="A144" s="3" t="s">
        <v>427</v>
      </c>
      <c r="B144" s="3" t="s">
        <v>102</v>
      </c>
      <c r="C144" s="3" t="s">
        <v>428</v>
      </c>
      <c r="D144" s="3" t="s">
        <v>73</v>
      </c>
      <c r="E144" s="3"/>
      <c r="F144" s="3" t="s">
        <v>429</v>
      </c>
      <c r="G144" s="3" t="s">
        <v>48</v>
      </c>
      <c r="H144" s="3" t="s">
        <v>140</v>
      </c>
      <c r="I144" s="3" t="s">
        <v>26</v>
      </c>
      <c r="J144" s="2" t="s">
        <v>17</v>
      </c>
      <c r="K144" s="2" t="s">
        <v>86</v>
      </c>
      <c r="L144" s="3"/>
      <c r="M144" s="3"/>
      <c r="N144" s="2"/>
      <c r="O144" s="2"/>
      <c r="P144" s="2"/>
      <c r="Q144" s="2"/>
      <c r="R144" s="2"/>
      <c r="S144" s="2"/>
      <c r="T144" s="2"/>
      <c r="U144" s="2"/>
      <c r="V144" s="2"/>
      <c r="W144" s="2"/>
      <c r="X144" s="2"/>
      <c r="Y144" s="2"/>
      <c r="Z144" s="2"/>
    </row>
    <row r="145" ht="20.25" customHeight="1">
      <c r="A145" s="3" t="s">
        <v>430</v>
      </c>
      <c r="B145" s="3"/>
      <c r="C145" s="3"/>
      <c r="D145" s="3"/>
      <c r="E145" s="3"/>
      <c r="F145" s="3"/>
      <c r="G145" s="3"/>
      <c r="H145" s="3"/>
      <c r="I145" s="3"/>
      <c r="J145" s="2" t="s">
        <v>17</v>
      </c>
      <c r="K145" s="3" t="s">
        <v>68</v>
      </c>
      <c r="L145" s="3" t="s">
        <v>144</v>
      </c>
      <c r="M145" s="3"/>
      <c r="N145" s="2"/>
      <c r="O145" s="2"/>
      <c r="P145" s="2"/>
      <c r="Q145" s="2"/>
      <c r="R145" s="2"/>
      <c r="S145" s="2"/>
      <c r="T145" s="2"/>
      <c r="U145" s="2"/>
      <c r="V145" s="2"/>
      <c r="W145" s="2"/>
      <c r="X145" s="2"/>
      <c r="Y145" s="2"/>
      <c r="Z145" s="2"/>
    </row>
    <row r="146" ht="20.25" customHeight="1">
      <c r="A146" s="3" t="s">
        <v>431</v>
      </c>
      <c r="B146" s="3"/>
      <c r="C146" s="3"/>
      <c r="D146" s="3"/>
      <c r="E146" s="3"/>
      <c r="F146" s="3"/>
      <c r="G146" s="3"/>
      <c r="H146" s="3"/>
      <c r="I146" s="3"/>
      <c r="J146" s="2" t="s">
        <v>17</v>
      </c>
      <c r="K146" s="3" t="s">
        <v>29</v>
      </c>
      <c r="L146" s="2" t="s">
        <v>181</v>
      </c>
      <c r="M146" s="3" t="s">
        <v>432</v>
      </c>
      <c r="N146" s="2"/>
      <c r="O146" s="2"/>
      <c r="P146" s="2"/>
      <c r="Q146" s="2"/>
      <c r="R146" s="2"/>
      <c r="S146" s="2"/>
      <c r="T146" s="2"/>
      <c r="U146" s="2"/>
      <c r="V146" s="2"/>
      <c r="W146" s="2"/>
      <c r="X146" s="2"/>
      <c r="Y146" s="2"/>
      <c r="Z146" s="2"/>
    </row>
    <row r="147" ht="20.25" customHeight="1">
      <c r="A147" s="3" t="s">
        <v>431</v>
      </c>
      <c r="B147" s="3"/>
      <c r="C147" s="3"/>
      <c r="D147" s="3"/>
      <c r="E147" s="3"/>
      <c r="F147" s="3"/>
      <c r="G147" s="3"/>
      <c r="H147" s="3"/>
      <c r="I147" s="3"/>
      <c r="J147" s="2" t="s">
        <v>17</v>
      </c>
      <c r="K147" s="3" t="s">
        <v>27</v>
      </c>
      <c r="L147" s="3" t="s">
        <v>27</v>
      </c>
      <c r="M147" s="3"/>
      <c r="N147" s="2"/>
      <c r="O147" s="2"/>
      <c r="P147" s="2"/>
      <c r="Q147" s="2"/>
      <c r="R147" s="2"/>
      <c r="S147" s="2"/>
      <c r="T147" s="2"/>
      <c r="U147" s="2"/>
      <c r="V147" s="2"/>
      <c r="W147" s="2"/>
      <c r="X147" s="2"/>
      <c r="Y147" s="2"/>
      <c r="Z147" s="2"/>
    </row>
    <row r="148" ht="20.25" customHeight="1">
      <c r="A148" s="3" t="s">
        <v>431</v>
      </c>
      <c r="B148" s="3"/>
      <c r="C148" s="3"/>
      <c r="D148" s="3"/>
      <c r="E148" s="3"/>
      <c r="F148" s="3"/>
      <c r="G148" s="3"/>
      <c r="H148" s="3"/>
      <c r="I148" s="3"/>
      <c r="J148" s="2" t="s">
        <v>17</v>
      </c>
      <c r="K148" s="3" t="s">
        <v>27</v>
      </c>
      <c r="L148" s="3" t="s">
        <v>27</v>
      </c>
      <c r="M148" s="3"/>
      <c r="N148" s="2"/>
      <c r="O148" s="2"/>
      <c r="P148" s="2"/>
      <c r="Q148" s="2"/>
      <c r="R148" s="2"/>
      <c r="S148" s="2"/>
      <c r="T148" s="2"/>
      <c r="U148" s="2"/>
      <c r="V148" s="2"/>
      <c r="W148" s="2"/>
      <c r="X148" s="2"/>
      <c r="Y148" s="2"/>
      <c r="Z148" s="2"/>
    </row>
    <row r="149" ht="20.25" customHeight="1">
      <c r="A149" s="3" t="s">
        <v>433</v>
      </c>
      <c r="B149" s="3"/>
      <c r="C149" s="3"/>
      <c r="D149" s="3" t="s">
        <v>55</v>
      </c>
      <c r="E149" s="3"/>
      <c r="F149" s="3"/>
      <c r="G149" s="3"/>
      <c r="H149" s="3"/>
      <c r="I149" s="3"/>
      <c r="J149" s="2" t="s">
        <v>17</v>
      </c>
      <c r="K149" s="3" t="s">
        <v>27</v>
      </c>
      <c r="L149" s="3" t="s">
        <v>27</v>
      </c>
      <c r="M149" s="3"/>
      <c r="N149" s="2"/>
      <c r="O149" s="2"/>
      <c r="P149" s="2"/>
      <c r="Q149" s="2"/>
      <c r="R149" s="2"/>
      <c r="S149" s="2"/>
      <c r="T149" s="2"/>
      <c r="U149" s="2"/>
      <c r="V149" s="2"/>
      <c r="W149" s="2"/>
      <c r="X149" s="2"/>
      <c r="Y149" s="2"/>
      <c r="Z149" s="2"/>
    </row>
    <row r="150" ht="20.25" customHeight="1">
      <c r="A150" s="2" t="s">
        <v>433</v>
      </c>
      <c r="B150" s="2" t="s">
        <v>102</v>
      </c>
      <c r="C150" s="4" t="s">
        <v>434</v>
      </c>
      <c r="D150" s="2" t="s">
        <v>435</v>
      </c>
      <c r="E150" s="2"/>
      <c r="F150" s="2" t="s">
        <v>436</v>
      </c>
      <c r="G150" s="2" t="s">
        <v>16</v>
      </c>
      <c r="H150" s="2" t="s">
        <v>437</v>
      </c>
      <c r="I150" s="2" t="s">
        <v>438</v>
      </c>
      <c r="J150" s="2" t="s">
        <v>41</v>
      </c>
      <c r="K150" s="2" t="s">
        <v>193</v>
      </c>
      <c r="L150" s="2"/>
      <c r="M150" s="2" t="s">
        <v>439</v>
      </c>
      <c r="N150" s="2"/>
      <c r="O150" s="2"/>
      <c r="P150" s="2"/>
      <c r="Q150" s="2"/>
      <c r="R150" s="2"/>
      <c r="S150" s="2"/>
      <c r="T150" s="2"/>
      <c r="U150" s="2"/>
      <c r="V150" s="2"/>
      <c r="W150" s="2"/>
      <c r="X150" s="2"/>
      <c r="Y150" s="2"/>
      <c r="Z150" s="2"/>
    </row>
    <row r="151" ht="20.25" customHeight="1">
      <c r="A151" s="2" t="s">
        <v>440</v>
      </c>
      <c r="B151" s="2" t="s">
        <v>53</v>
      </c>
      <c r="C151" s="2" t="s">
        <v>441</v>
      </c>
      <c r="D151" s="2" t="s">
        <v>14</v>
      </c>
      <c r="E151" s="2"/>
      <c r="F151" s="2" t="s">
        <v>442</v>
      </c>
      <c r="G151" s="2" t="s">
        <v>48</v>
      </c>
      <c r="H151" s="2" t="s">
        <v>443</v>
      </c>
      <c r="I151" s="2" t="s">
        <v>444</v>
      </c>
      <c r="J151" s="2" t="s">
        <v>41</v>
      </c>
      <c r="K151" s="2" t="s">
        <v>42</v>
      </c>
      <c r="L151" s="2"/>
      <c r="M151" s="2" t="s">
        <v>445</v>
      </c>
      <c r="N151" s="2"/>
      <c r="O151" s="2"/>
      <c r="P151" s="2"/>
      <c r="Q151" s="2"/>
      <c r="R151" s="2"/>
      <c r="S151" s="2"/>
      <c r="T151" s="2"/>
      <c r="U151" s="2"/>
      <c r="V151" s="2"/>
      <c r="W151" s="2"/>
      <c r="X151" s="2"/>
      <c r="Y151" s="2"/>
      <c r="Z151" s="2"/>
    </row>
    <row r="152" ht="20.25" customHeight="1">
      <c r="A152" s="3" t="s">
        <v>446</v>
      </c>
      <c r="B152" s="3"/>
      <c r="C152" s="3"/>
      <c r="D152" s="3"/>
      <c r="E152" s="3"/>
      <c r="F152" s="3"/>
      <c r="G152" s="3"/>
      <c r="H152" s="3"/>
      <c r="I152" s="3"/>
      <c r="J152" s="2" t="s">
        <v>17</v>
      </c>
      <c r="K152" s="3" t="s">
        <v>27</v>
      </c>
      <c r="L152" s="3" t="s">
        <v>27</v>
      </c>
      <c r="M152" s="3"/>
      <c r="N152" s="2"/>
      <c r="O152" s="2"/>
      <c r="P152" s="2"/>
      <c r="Q152" s="2"/>
      <c r="R152" s="2"/>
      <c r="S152" s="2"/>
      <c r="T152" s="2"/>
      <c r="U152" s="2"/>
      <c r="V152" s="2"/>
      <c r="W152" s="2"/>
      <c r="X152" s="2"/>
      <c r="Y152" s="2"/>
      <c r="Z152" s="2"/>
    </row>
    <row r="153" ht="20.25" customHeight="1">
      <c r="A153" s="3" t="s">
        <v>447</v>
      </c>
      <c r="B153" s="3"/>
      <c r="C153" s="3"/>
      <c r="D153" s="3"/>
      <c r="E153" s="3"/>
      <c r="F153" s="3"/>
      <c r="G153" s="3"/>
      <c r="H153" s="3"/>
      <c r="I153" s="3"/>
      <c r="J153" s="2" t="s">
        <v>17</v>
      </c>
      <c r="K153" s="3" t="s">
        <v>29</v>
      </c>
      <c r="L153" s="3"/>
      <c r="M153" s="3"/>
      <c r="N153" s="2"/>
      <c r="O153" s="2"/>
      <c r="P153" s="2"/>
      <c r="Q153" s="2"/>
      <c r="R153" s="2"/>
      <c r="S153" s="2"/>
      <c r="T153" s="2"/>
      <c r="U153" s="2"/>
      <c r="V153" s="2"/>
      <c r="W153" s="2"/>
      <c r="X153" s="2"/>
      <c r="Y153" s="2"/>
      <c r="Z153" s="2"/>
    </row>
    <row r="154" ht="20.25" customHeight="1">
      <c r="A154" s="3" t="s">
        <v>448</v>
      </c>
      <c r="B154" s="3"/>
      <c r="C154" s="3"/>
      <c r="D154" s="3"/>
      <c r="E154" s="3"/>
      <c r="F154" s="3"/>
      <c r="G154" s="3"/>
      <c r="H154" s="3"/>
      <c r="I154" s="3"/>
      <c r="J154" s="2" t="s">
        <v>17</v>
      </c>
      <c r="K154" s="3" t="s">
        <v>27</v>
      </c>
      <c r="L154" s="3" t="s">
        <v>27</v>
      </c>
      <c r="M154" s="3"/>
      <c r="N154" s="2"/>
      <c r="O154" s="2"/>
      <c r="P154" s="2"/>
      <c r="Q154" s="2"/>
      <c r="R154" s="2"/>
      <c r="S154" s="2"/>
      <c r="T154" s="2"/>
      <c r="U154" s="2"/>
      <c r="V154" s="2"/>
      <c r="W154" s="2"/>
      <c r="X154" s="2"/>
      <c r="Y154" s="2"/>
      <c r="Z154" s="2"/>
    </row>
    <row r="155" ht="20.25" customHeight="1">
      <c r="A155" s="3" t="s">
        <v>449</v>
      </c>
      <c r="B155" s="3"/>
      <c r="C155" s="3"/>
      <c r="D155" s="3"/>
      <c r="E155" s="3"/>
      <c r="F155" s="3"/>
      <c r="G155" s="3"/>
      <c r="H155" s="3"/>
      <c r="I155" s="3"/>
      <c r="J155" s="2" t="s">
        <v>17</v>
      </c>
      <c r="K155" s="3" t="s">
        <v>68</v>
      </c>
      <c r="L155" s="3"/>
      <c r="M155" s="3"/>
      <c r="N155" s="2"/>
      <c r="O155" s="2"/>
      <c r="P155" s="2"/>
      <c r="Q155" s="2"/>
      <c r="R155" s="2"/>
      <c r="S155" s="2"/>
      <c r="T155" s="2"/>
      <c r="U155" s="2"/>
      <c r="V155" s="2"/>
      <c r="W155" s="2"/>
      <c r="X155" s="2"/>
      <c r="Y155" s="2"/>
      <c r="Z155" s="2"/>
    </row>
    <row r="156" ht="20.25" customHeight="1">
      <c r="A156" s="3" t="s">
        <v>450</v>
      </c>
      <c r="B156" s="3"/>
      <c r="C156" s="3"/>
      <c r="D156" s="3"/>
      <c r="E156" s="3"/>
      <c r="F156" s="3"/>
      <c r="G156" s="3"/>
      <c r="H156" s="3"/>
      <c r="I156" s="3"/>
      <c r="J156" s="2" t="s">
        <v>17</v>
      </c>
      <c r="K156" s="3" t="s">
        <v>27</v>
      </c>
      <c r="L156" s="3" t="s">
        <v>27</v>
      </c>
      <c r="M156" s="3"/>
      <c r="N156" s="2"/>
      <c r="O156" s="2"/>
      <c r="P156" s="2"/>
      <c r="Q156" s="2"/>
      <c r="R156" s="2"/>
      <c r="S156" s="2"/>
      <c r="T156" s="2"/>
      <c r="U156" s="2"/>
      <c r="V156" s="2"/>
      <c r="W156" s="2"/>
      <c r="X156" s="2"/>
      <c r="Y156" s="2"/>
      <c r="Z156" s="2"/>
    </row>
    <row r="157" ht="20.25" customHeight="1">
      <c r="A157" s="3" t="s">
        <v>450</v>
      </c>
      <c r="B157" s="3"/>
      <c r="C157" s="3"/>
      <c r="D157" s="3"/>
      <c r="E157" s="3"/>
      <c r="F157" s="3"/>
      <c r="G157" s="3"/>
      <c r="H157" s="3"/>
      <c r="I157" s="3"/>
      <c r="J157" s="2" t="s">
        <v>17</v>
      </c>
      <c r="K157" s="3" t="s">
        <v>29</v>
      </c>
      <c r="L157" s="3"/>
      <c r="M157" s="3" t="s">
        <v>451</v>
      </c>
      <c r="N157" s="2"/>
      <c r="O157" s="2"/>
      <c r="P157" s="2"/>
      <c r="Q157" s="2"/>
      <c r="R157" s="2"/>
      <c r="S157" s="2"/>
      <c r="T157" s="2"/>
      <c r="U157" s="2"/>
      <c r="V157" s="2"/>
      <c r="W157" s="2"/>
      <c r="X157" s="2"/>
      <c r="Y157" s="2"/>
      <c r="Z157" s="2"/>
    </row>
    <row r="158" ht="20.25" customHeight="1">
      <c r="A158" s="3" t="s">
        <v>452</v>
      </c>
      <c r="B158" s="3" t="s">
        <v>102</v>
      </c>
      <c r="C158" s="3" t="s">
        <v>453</v>
      </c>
      <c r="D158" s="3" t="s">
        <v>14</v>
      </c>
      <c r="E158" s="3"/>
      <c r="F158" s="3" t="s">
        <v>74</v>
      </c>
      <c r="G158" s="3" t="s">
        <v>16</v>
      </c>
      <c r="H158" s="3" t="s">
        <v>305</v>
      </c>
      <c r="I158" s="3"/>
      <c r="J158" s="2" t="s">
        <v>17</v>
      </c>
      <c r="K158" s="3" t="s">
        <v>68</v>
      </c>
      <c r="L158" s="3" t="s">
        <v>454</v>
      </c>
      <c r="M158" s="3" t="s">
        <v>455</v>
      </c>
      <c r="N158" s="2"/>
      <c r="O158" s="2"/>
      <c r="P158" s="2"/>
      <c r="Q158" s="2"/>
      <c r="R158" s="2"/>
      <c r="S158" s="2"/>
      <c r="T158" s="2"/>
      <c r="U158" s="2"/>
      <c r="V158" s="2"/>
      <c r="W158" s="2"/>
      <c r="X158" s="2"/>
      <c r="Y158" s="2"/>
      <c r="Z158" s="2"/>
    </row>
    <row r="159" ht="20.25" customHeight="1">
      <c r="A159" s="3" t="s">
        <v>456</v>
      </c>
      <c r="B159" s="3"/>
      <c r="C159" s="3"/>
      <c r="D159" s="3"/>
      <c r="E159" s="3"/>
      <c r="F159" s="3"/>
      <c r="G159" s="3"/>
      <c r="H159" s="3"/>
      <c r="I159" s="3"/>
      <c r="J159" s="2" t="s">
        <v>17</v>
      </c>
      <c r="K159" s="3" t="s">
        <v>27</v>
      </c>
      <c r="L159" s="3" t="s">
        <v>329</v>
      </c>
      <c r="M159" s="3"/>
      <c r="N159" s="2"/>
      <c r="O159" s="2"/>
      <c r="P159" s="2"/>
      <c r="Q159" s="2"/>
      <c r="R159" s="2"/>
      <c r="S159" s="2"/>
      <c r="T159" s="2"/>
      <c r="U159" s="2"/>
      <c r="V159" s="2"/>
      <c r="W159" s="2"/>
      <c r="X159" s="2"/>
      <c r="Y159" s="2"/>
      <c r="Z159" s="2"/>
    </row>
    <row r="160" ht="20.25" customHeight="1">
      <c r="A160" s="2" t="s">
        <v>456</v>
      </c>
      <c r="B160" s="2" t="s">
        <v>93</v>
      </c>
      <c r="C160" s="2" t="s">
        <v>457</v>
      </c>
      <c r="D160" s="2"/>
      <c r="E160" s="2"/>
      <c r="F160" s="2" t="s">
        <v>458</v>
      </c>
      <c r="G160" s="2" t="s">
        <v>48</v>
      </c>
      <c r="H160" s="2" t="s">
        <v>459</v>
      </c>
      <c r="I160" s="2" t="s">
        <v>292</v>
      </c>
      <c r="J160" s="2" t="s">
        <v>41</v>
      </c>
      <c r="K160" s="2" t="s">
        <v>42</v>
      </c>
      <c r="L160" s="2"/>
      <c r="M160" s="2" t="s">
        <v>460</v>
      </c>
      <c r="N160" s="2"/>
      <c r="O160" s="2"/>
      <c r="P160" s="2"/>
      <c r="Q160" s="2"/>
      <c r="R160" s="2"/>
      <c r="S160" s="2"/>
      <c r="T160" s="2"/>
      <c r="U160" s="2"/>
      <c r="V160" s="2"/>
      <c r="W160" s="2"/>
      <c r="X160" s="2"/>
      <c r="Y160" s="2"/>
      <c r="Z160" s="2"/>
    </row>
    <row r="161" ht="20.25" customHeight="1">
      <c r="A161" s="3" t="s">
        <v>461</v>
      </c>
      <c r="B161" s="3"/>
      <c r="C161" s="3"/>
      <c r="D161" s="3"/>
      <c r="E161" s="3"/>
      <c r="F161" s="3"/>
      <c r="G161" s="3"/>
      <c r="H161" s="3"/>
      <c r="I161" s="3"/>
      <c r="J161" s="2" t="s">
        <v>17</v>
      </c>
      <c r="K161" s="3" t="s">
        <v>27</v>
      </c>
      <c r="L161" s="3" t="s">
        <v>27</v>
      </c>
      <c r="M161" s="3"/>
      <c r="N161" s="2"/>
      <c r="O161" s="2"/>
      <c r="P161" s="2"/>
      <c r="Q161" s="2"/>
      <c r="R161" s="2"/>
      <c r="S161" s="2"/>
      <c r="T161" s="2"/>
      <c r="U161" s="2"/>
      <c r="V161" s="2"/>
      <c r="W161" s="2"/>
      <c r="X161" s="2"/>
      <c r="Y161" s="2"/>
      <c r="Z161" s="2"/>
    </row>
    <row r="162" ht="20.25" customHeight="1">
      <c r="A162" s="3" t="s">
        <v>461</v>
      </c>
      <c r="B162" s="3"/>
      <c r="C162" s="3"/>
      <c r="D162" s="3"/>
      <c r="E162" s="3"/>
      <c r="F162" s="3"/>
      <c r="G162" s="3"/>
      <c r="H162" s="3"/>
      <c r="I162" s="3" t="s">
        <v>462</v>
      </c>
      <c r="J162" s="2" t="s">
        <v>17</v>
      </c>
      <c r="K162" s="3" t="s">
        <v>29</v>
      </c>
      <c r="L162" s="3"/>
      <c r="M162" s="3" t="s">
        <v>463</v>
      </c>
      <c r="N162" s="2"/>
      <c r="O162" s="2"/>
      <c r="P162" s="2"/>
      <c r="Q162" s="2"/>
      <c r="R162" s="2"/>
      <c r="S162" s="2"/>
      <c r="T162" s="2"/>
      <c r="U162" s="2"/>
      <c r="V162" s="2"/>
      <c r="W162" s="2"/>
      <c r="X162" s="2"/>
      <c r="Y162" s="2"/>
      <c r="Z162" s="2"/>
    </row>
    <row r="163" ht="20.25" customHeight="1">
      <c r="A163" s="3" t="s">
        <v>461</v>
      </c>
      <c r="B163" s="3"/>
      <c r="C163" s="3"/>
      <c r="D163" s="3"/>
      <c r="E163" s="3"/>
      <c r="F163" s="3"/>
      <c r="G163" s="3"/>
      <c r="H163" s="3"/>
      <c r="I163" s="3"/>
      <c r="J163" s="2" t="s">
        <v>17</v>
      </c>
      <c r="K163" s="3" t="s">
        <v>27</v>
      </c>
      <c r="L163" s="3" t="s">
        <v>27</v>
      </c>
      <c r="M163" s="3"/>
      <c r="N163" s="2"/>
      <c r="O163" s="2"/>
      <c r="P163" s="2"/>
      <c r="Q163" s="2"/>
      <c r="R163" s="2"/>
      <c r="S163" s="2"/>
      <c r="T163" s="2"/>
      <c r="U163" s="2"/>
      <c r="V163" s="2"/>
      <c r="W163" s="2"/>
      <c r="X163" s="2"/>
      <c r="Y163" s="2"/>
      <c r="Z163" s="2"/>
    </row>
    <row r="164" ht="20.25" customHeight="1">
      <c r="A164" s="2" t="s">
        <v>464</v>
      </c>
      <c r="B164" s="2" t="s">
        <v>33</v>
      </c>
      <c r="C164" s="2" t="s">
        <v>465</v>
      </c>
      <c r="D164" s="2" t="s">
        <v>14</v>
      </c>
      <c r="E164" s="2"/>
      <c r="F164" s="2" t="s">
        <v>466</v>
      </c>
      <c r="G164" s="2" t="s">
        <v>16</v>
      </c>
      <c r="H164" s="2" t="s">
        <v>467</v>
      </c>
      <c r="I164" s="2" t="s">
        <v>468</v>
      </c>
      <c r="J164" s="2" t="s">
        <v>41</v>
      </c>
      <c r="K164" s="2" t="s">
        <v>98</v>
      </c>
      <c r="L164" s="2"/>
      <c r="M164" s="2" t="s">
        <v>469</v>
      </c>
      <c r="N164" s="2"/>
      <c r="O164" s="2"/>
      <c r="P164" s="2"/>
      <c r="Q164" s="2"/>
      <c r="R164" s="2"/>
      <c r="S164" s="2"/>
      <c r="T164" s="2"/>
      <c r="U164" s="2"/>
      <c r="V164" s="2"/>
      <c r="W164" s="2"/>
      <c r="X164" s="2"/>
      <c r="Y164" s="2"/>
      <c r="Z164" s="2"/>
    </row>
    <row r="165" ht="20.25" customHeight="1">
      <c r="A165" s="2" t="s">
        <v>470</v>
      </c>
      <c r="B165" s="2" t="s">
        <v>33</v>
      </c>
      <c r="C165" s="2" t="s">
        <v>471</v>
      </c>
      <c r="D165" s="2" t="s">
        <v>14</v>
      </c>
      <c r="E165" s="2"/>
      <c r="F165" s="2" t="s">
        <v>472</v>
      </c>
      <c r="G165" s="2" t="s">
        <v>48</v>
      </c>
      <c r="H165" s="2" t="s">
        <v>473</v>
      </c>
      <c r="I165" s="2" t="s">
        <v>474</v>
      </c>
      <c r="J165" s="2" t="s">
        <v>41</v>
      </c>
      <c r="K165" s="2" t="s">
        <v>42</v>
      </c>
      <c r="L165" s="2"/>
      <c r="M165" s="2" t="s">
        <v>293</v>
      </c>
      <c r="N165" s="2"/>
      <c r="O165" s="2"/>
      <c r="P165" s="2"/>
      <c r="Q165" s="2"/>
      <c r="R165" s="2"/>
      <c r="S165" s="2"/>
      <c r="T165" s="2"/>
      <c r="U165" s="2"/>
      <c r="V165" s="2"/>
      <c r="W165" s="2"/>
      <c r="X165" s="2"/>
      <c r="Y165" s="2"/>
      <c r="Z165" s="2"/>
    </row>
    <row r="166" ht="20.25" customHeight="1">
      <c r="A166" s="2" t="s">
        <v>475</v>
      </c>
      <c r="B166" s="2" t="s">
        <v>33</v>
      </c>
      <c r="C166" s="2" t="s">
        <v>476</v>
      </c>
      <c r="D166" s="2" t="s">
        <v>124</v>
      </c>
      <c r="E166" s="4" t="s">
        <v>477</v>
      </c>
      <c r="F166" s="2" t="s">
        <v>478</v>
      </c>
      <c r="G166" s="2" t="s">
        <v>48</v>
      </c>
      <c r="H166" s="2" t="s">
        <v>479</v>
      </c>
      <c r="I166" s="2" t="s">
        <v>480</v>
      </c>
      <c r="J166" s="2" t="s">
        <v>41</v>
      </c>
      <c r="K166" s="2" t="s">
        <v>42</v>
      </c>
      <c r="L166" s="2"/>
      <c r="M166" s="2" t="s">
        <v>293</v>
      </c>
      <c r="N166" s="2"/>
      <c r="O166" s="2"/>
      <c r="P166" s="2"/>
      <c r="Q166" s="2"/>
      <c r="R166" s="2"/>
      <c r="S166" s="2"/>
      <c r="T166" s="2"/>
      <c r="U166" s="2"/>
      <c r="V166" s="2"/>
      <c r="W166" s="2"/>
      <c r="X166" s="2"/>
      <c r="Y166" s="2"/>
      <c r="Z166" s="2"/>
    </row>
    <row r="167" ht="20.25" customHeight="1">
      <c r="A167" s="2" t="s">
        <v>481</v>
      </c>
      <c r="B167" s="2" t="s">
        <v>93</v>
      </c>
      <c r="C167" s="2" t="s">
        <v>482</v>
      </c>
      <c r="D167" s="2" t="s">
        <v>14</v>
      </c>
      <c r="E167" s="2"/>
      <c r="F167" s="2" t="s">
        <v>172</v>
      </c>
      <c r="G167" s="2" t="s">
        <v>48</v>
      </c>
      <c r="H167" s="2" t="s">
        <v>483</v>
      </c>
      <c r="I167" s="2" t="s">
        <v>484</v>
      </c>
      <c r="J167" s="2" t="s">
        <v>41</v>
      </c>
      <c r="K167" s="2" t="s">
        <v>42</v>
      </c>
      <c r="L167" s="2"/>
      <c r="M167" s="2" t="s">
        <v>485</v>
      </c>
      <c r="N167" s="2"/>
      <c r="O167" s="2"/>
      <c r="P167" s="2"/>
      <c r="Q167" s="2"/>
      <c r="R167" s="2"/>
      <c r="S167" s="2"/>
      <c r="T167" s="2"/>
      <c r="U167" s="2"/>
      <c r="V167" s="2"/>
      <c r="W167" s="2"/>
      <c r="X167" s="2"/>
      <c r="Y167" s="2"/>
      <c r="Z167" s="2"/>
    </row>
    <row r="168" ht="20.25" customHeight="1">
      <c r="A168" s="2" t="s">
        <v>486</v>
      </c>
      <c r="B168" s="2" t="s">
        <v>53</v>
      </c>
      <c r="C168" s="2"/>
      <c r="D168" s="2"/>
      <c r="E168" s="4" t="s">
        <v>487</v>
      </c>
      <c r="F168" s="2" t="s">
        <v>442</v>
      </c>
      <c r="G168" s="2" t="s">
        <v>48</v>
      </c>
      <c r="H168" s="2" t="s">
        <v>488</v>
      </c>
      <c r="I168" s="2" t="s">
        <v>489</v>
      </c>
      <c r="J168" s="2" t="s">
        <v>41</v>
      </c>
      <c r="K168" s="2" t="s">
        <v>490</v>
      </c>
      <c r="L168" s="2"/>
      <c r="M168" s="2" t="s">
        <v>491</v>
      </c>
      <c r="N168" s="2"/>
      <c r="O168" s="2"/>
      <c r="P168" s="2"/>
      <c r="Q168" s="2"/>
      <c r="R168" s="2"/>
      <c r="S168" s="2"/>
      <c r="T168" s="2"/>
      <c r="U168" s="2"/>
      <c r="V168" s="2"/>
      <c r="W168" s="2"/>
      <c r="X168" s="2"/>
      <c r="Y168" s="2"/>
      <c r="Z168" s="2"/>
    </row>
    <row r="169" ht="20.25" customHeight="1">
      <c r="A169" s="3" t="s">
        <v>492</v>
      </c>
      <c r="B169" s="3"/>
      <c r="C169" s="3"/>
      <c r="D169" s="3"/>
      <c r="E169" s="3"/>
      <c r="F169" s="3"/>
      <c r="G169" s="3"/>
      <c r="H169" s="3"/>
      <c r="I169" s="3"/>
      <c r="J169" s="2" t="s">
        <v>17</v>
      </c>
      <c r="K169" s="3" t="s">
        <v>27</v>
      </c>
      <c r="L169" s="3" t="s">
        <v>27</v>
      </c>
      <c r="M169" s="3"/>
      <c r="N169" s="2"/>
      <c r="O169" s="2"/>
      <c r="P169" s="2"/>
      <c r="Q169" s="2"/>
      <c r="R169" s="2"/>
      <c r="S169" s="2"/>
      <c r="T169" s="2"/>
      <c r="U169" s="2"/>
      <c r="V169" s="2"/>
      <c r="W169" s="2"/>
      <c r="X169" s="2"/>
      <c r="Y169" s="2"/>
      <c r="Z169" s="2"/>
    </row>
    <row r="170" ht="20.25" customHeight="1">
      <c r="A170" s="3" t="s">
        <v>493</v>
      </c>
      <c r="B170" s="3"/>
      <c r="C170" s="3"/>
      <c r="D170" s="3"/>
      <c r="E170" s="3"/>
      <c r="F170" s="3"/>
      <c r="G170" s="3"/>
      <c r="H170" s="3"/>
      <c r="I170" s="3"/>
      <c r="J170" s="2" t="s">
        <v>17</v>
      </c>
      <c r="K170" s="3" t="s">
        <v>68</v>
      </c>
      <c r="L170" s="3"/>
      <c r="M170" s="3"/>
      <c r="N170" s="2"/>
      <c r="O170" s="2"/>
      <c r="P170" s="2"/>
      <c r="Q170" s="2"/>
      <c r="R170" s="2"/>
      <c r="S170" s="2"/>
      <c r="T170" s="2"/>
      <c r="U170" s="2"/>
      <c r="V170" s="2"/>
      <c r="W170" s="2"/>
      <c r="X170" s="2"/>
      <c r="Y170" s="2"/>
      <c r="Z170" s="2"/>
    </row>
    <row r="171" ht="20.25" customHeight="1">
      <c r="A171" s="3" t="s">
        <v>494</v>
      </c>
      <c r="B171" s="3"/>
      <c r="C171" s="3"/>
      <c r="D171" s="3"/>
      <c r="E171" s="3"/>
      <c r="F171" s="3"/>
      <c r="G171" s="3"/>
      <c r="H171" s="3"/>
      <c r="I171" s="3"/>
      <c r="J171" s="2" t="s">
        <v>17</v>
      </c>
      <c r="K171" s="3" t="s">
        <v>27</v>
      </c>
      <c r="L171" s="3" t="s">
        <v>27</v>
      </c>
      <c r="M171" s="3"/>
      <c r="N171" s="2"/>
      <c r="O171" s="2"/>
      <c r="P171" s="2"/>
      <c r="Q171" s="2"/>
      <c r="R171" s="2"/>
      <c r="S171" s="2"/>
      <c r="T171" s="2"/>
      <c r="U171" s="2"/>
      <c r="V171" s="2"/>
      <c r="W171" s="2"/>
      <c r="X171" s="2"/>
      <c r="Y171" s="2"/>
      <c r="Z171" s="2"/>
    </row>
    <row r="172" ht="20.25" customHeight="1">
      <c r="A172" s="3" t="s">
        <v>495</v>
      </c>
      <c r="B172" s="3"/>
      <c r="C172" s="3"/>
      <c r="D172" s="3"/>
      <c r="E172" s="3"/>
      <c r="F172" s="3" t="s">
        <v>496</v>
      </c>
      <c r="G172" s="3"/>
      <c r="H172" s="3"/>
      <c r="I172" s="3"/>
      <c r="J172" s="2" t="s">
        <v>17</v>
      </c>
      <c r="K172" s="3" t="s">
        <v>50</v>
      </c>
      <c r="L172" s="3"/>
      <c r="M172" s="3" t="s">
        <v>497</v>
      </c>
      <c r="N172" s="2"/>
      <c r="O172" s="2"/>
      <c r="P172" s="2"/>
      <c r="Q172" s="2"/>
      <c r="R172" s="2"/>
      <c r="S172" s="2"/>
      <c r="T172" s="2"/>
      <c r="U172" s="2"/>
      <c r="V172" s="2"/>
      <c r="W172" s="2"/>
      <c r="X172" s="2"/>
      <c r="Y172" s="2"/>
      <c r="Z172" s="2"/>
    </row>
    <row r="173" ht="20.25" customHeight="1">
      <c r="A173" s="3" t="s">
        <v>498</v>
      </c>
      <c r="B173" s="3"/>
      <c r="C173" s="3"/>
      <c r="D173" s="3"/>
      <c r="E173" s="3"/>
      <c r="F173" s="3"/>
      <c r="G173" s="3"/>
      <c r="H173" s="3"/>
      <c r="I173" s="3"/>
      <c r="J173" s="2" t="s">
        <v>17</v>
      </c>
      <c r="K173" s="3" t="s">
        <v>27</v>
      </c>
      <c r="L173" s="3" t="s">
        <v>27</v>
      </c>
      <c r="M173" s="3"/>
      <c r="N173" s="2"/>
      <c r="O173" s="2"/>
      <c r="P173" s="2"/>
      <c r="Q173" s="2"/>
      <c r="R173" s="2"/>
      <c r="S173" s="2"/>
      <c r="T173" s="2"/>
      <c r="U173" s="2"/>
      <c r="V173" s="2"/>
      <c r="W173" s="2"/>
      <c r="X173" s="2"/>
      <c r="Y173" s="2"/>
      <c r="Z173" s="2"/>
    </row>
    <row r="174" ht="20.25" customHeight="1">
      <c r="A174" s="3" t="s">
        <v>499</v>
      </c>
      <c r="B174" s="3"/>
      <c r="C174" s="3"/>
      <c r="D174" s="3"/>
      <c r="E174" s="3"/>
      <c r="F174" s="3"/>
      <c r="G174" s="3"/>
      <c r="H174" s="3"/>
      <c r="I174" s="3"/>
      <c r="J174" s="2" t="s">
        <v>17</v>
      </c>
      <c r="K174" s="3" t="s">
        <v>27</v>
      </c>
      <c r="L174" s="3" t="s">
        <v>27</v>
      </c>
      <c r="M174" s="3"/>
      <c r="N174" s="2"/>
      <c r="O174" s="2"/>
      <c r="P174" s="2"/>
      <c r="Q174" s="2"/>
      <c r="R174" s="2"/>
      <c r="S174" s="2"/>
      <c r="T174" s="2"/>
      <c r="U174" s="2"/>
      <c r="V174" s="2"/>
      <c r="W174" s="2"/>
      <c r="X174" s="2"/>
      <c r="Y174" s="2"/>
      <c r="Z174" s="2"/>
    </row>
    <row r="175" ht="20.25" customHeight="1">
      <c r="A175" s="3" t="s">
        <v>500</v>
      </c>
      <c r="B175" s="3" t="s">
        <v>93</v>
      </c>
      <c r="C175" s="3" t="s">
        <v>501</v>
      </c>
      <c r="D175" s="3" t="s">
        <v>502</v>
      </c>
      <c r="E175" s="3"/>
      <c r="F175" s="3" t="s">
        <v>503</v>
      </c>
      <c r="G175" s="3" t="s">
        <v>16</v>
      </c>
      <c r="H175" s="3" t="s">
        <v>504</v>
      </c>
      <c r="I175" s="3" t="s">
        <v>505</v>
      </c>
      <c r="J175" s="2" t="s">
        <v>17</v>
      </c>
      <c r="K175" s="3" t="s">
        <v>227</v>
      </c>
      <c r="L175" s="3" t="s">
        <v>506</v>
      </c>
      <c r="M175" s="3"/>
      <c r="N175" s="2"/>
      <c r="O175" s="2"/>
      <c r="P175" s="2"/>
      <c r="Q175" s="2"/>
      <c r="R175" s="2"/>
      <c r="S175" s="2"/>
      <c r="T175" s="2"/>
      <c r="U175" s="2"/>
      <c r="V175" s="2"/>
      <c r="W175" s="2"/>
      <c r="X175" s="2"/>
      <c r="Y175" s="2"/>
      <c r="Z175" s="2"/>
    </row>
    <row r="176" ht="20.25" customHeight="1">
      <c r="A176" s="2" t="s">
        <v>507</v>
      </c>
      <c r="B176" s="2" t="s">
        <v>33</v>
      </c>
      <c r="C176" s="2" t="s">
        <v>508</v>
      </c>
      <c r="D176" s="2" t="s">
        <v>14</v>
      </c>
      <c r="E176" s="2"/>
      <c r="F176" s="2" t="s">
        <v>509</v>
      </c>
      <c r="G176" s="2" t="s">
        <v>48</v>
      </c>
      <c r="H176" s="2" t="s">
        <v>510</v>
      </c>
      <c r="I176" s="2" t="s">
        <v>511</v>
      </c>
      <c r="J176" s="2" t="s">
        <v>41</v>
      </c>
      <c r="K176" s="2" t="s">
        <v>42</v>
      </c>
      <c r="L176" s="2"/>
      <c r="M176" s="2" t="s">
        <v>512</v>
      </c>
      <c r="N176" s="2"/>
      <c r="O176" s="2"/>
      <c r="P176" s="2"/>
      <c r="Q176" s="2"/>
      <c r="R176" s="2"/>
      <c r="S176" s="2"/>
      <c r="T176" s="2"/>
      <c r="U176" s="2"/>
      <c r="V176" s="2"/>
      <c r="W176" s="2"/>
      <c r="X176" s="2"/>
      <c r="Y176" s="2"/>
      <c r="Z176" s="2"/>
    </row>
    <row r="177" ht="20.25" customHeight="1">
      <c r="A177" s="3" t="s">
        <v>513</v>
      </c>
      <c r="B177" s="3"/>
      <c r="C177" s="3"/>
      <c r="D177" s="3"/>
      <c r="E177" s="3"/>
      <c r="F177" s="3"/>
      <c r="G177" s="3"/>
      <c r="H177" s="3"/>
      <c r="I177" s="3"/>
      <c r="J177" s="2" t="s">
        <v>17</v>
      </c>
      <c r="K177" s="3" t="s">
        <v>68</v>
      </c>
      <c r="L177" s="3"/>
      <c r="M177" s="3"/>
      <c r="N177" s="2"/>
      <c r="O177" s="2"/>
      <c r="P177" s="2"/>
      <c r="Q177" s="2"/>
      <c r="R177" s="2"/>
      <c r="S177" s="2"/>
      <c r="T177" s="2"/>
      <c r="U177" s="2"/>
      <c r="V177" s="2"/>
      <c r="W177" s="2"/>
      <c r="X177" s="2"/>
      <c r="Y177" s="2"/>
      <c r="Z177" s="2"/>
    </row>
    <row r="178" ht="20.25" customHeight="1">
      <c r="A178" s="2" t="s">
        <v>514</v>
      </c>
      <c r="B178" s="2" t="s">
        <v>33</v>
      </c>
      <c r="C178" s="2" t="s">
        <v>515</v>
      </c>
      <c r="D178" s="2" t="s">
        <v>55</v>
      </c>
      <c r="E178" s="2"/>
      <c r="F178" s="2" t="s">
        <v>516</v>
      </c>
      <c r="G178" s="2" t="s">
        <v>48</v>
      </c>
      <c r="H178" s="2" t="s">
        <v>517</v>
      </c>
      <c r="I178" s="2" t="s">
        <v>518</v>
      </c>
      <c r="J178" s="2" t="s">
        <v>41</v>
      </c>
      <c r="K178" s="2" t="s">
        <v>42</v>
      </c>
      <c r="L178" s="2"/>
      <c r="M178" s="2" t="s">
        <v>519</v>
      </c>
      <c r="N178" s="2"/>
      <c r="O178" s="2"/>
      <c r="P178" s="2"/>
      <c r="Q178" s="2"/>
      <c r="R178" s="2"/>
      <c r="S178" s="2"/>
      <c r="T178" s="2"/>
      <c r="U178" s="2"/>
      <c r="V178" s="2"/>
      <c r="W178" s="2"/>
      <c r="X178" s="2"/>
      <c r="Y178" s="2"/>
      <c r="Z178" s="2"/>
    </row>
    <row r="179" ht="20.25" customHeight="1">
      <c r="A179" s="3" t="s">
        <v>514</v>
      </c>
      <c r="B179" s="3"/>
      <c r="C179" s="3"/>
      <c r="D179" s="3"/>
      <c r="E179" s="3"/>
      <c r="F179" s="3"/>
      <c r="G179" s="3"/>
      <c r="H179" s="3"/>
      <c r="I179" s="3"/>
      <c r="J179" s="2" t="s">
        <v>17</v>
      </c>
      <c r="K179" s="3" t="s">
        <v>27</v>
      </c>
      <c r="L179" s="3" t="s">
        <v>27</v>
      </c>
      <c r="M179" s="3"/>
      <c r="N179" s="2"/>
      <c r="O179" s="2"/>
      <c r="P179" s="2"/>
      <c r="Q179" s="2"/>
      <c r="R179" s="2"/>
      <c r="S179" s="2"/>
      <c r="T179" s="2"/>
      <c r="U179" s="2"/>
      <c r="V179" s="2"/>
      <c r="W179" s="2"/>
      <c r="X179" s="2"/>
      <c r="Y179" s="2"/>
      <c r="Z179" s="2"/>
    </row>
    <row r="180" ht="20.25" customHeight="1">
      <c r="A180" s="3" t="s">
        <v>520</v>
      </c>
      <c r="B180" s="3"/>
      <c r="C180" s="3"/>
      <c r="D180" s="3"/>
      <c r="E180" s="3"/>
      <c r="F180" s="3"/>
      <c r="G180" s="3"/>
      <c r="H180" s="3"/>
      <c r="I180" s="3"/>
      <c r="J180" s="2" t="s">
        <v>17</v>
      </c>
      <c r="K180" s="3" t="s">
        <v>27</v>
      </c>
      <c r="L180" s="3" t="s">
        <v>27</v>
      </c>
      <c r="M180" s="3"/>
      <c r="N180" s="2"/>
      <c r="O180" s="2"/>
      <c r="P180" s="2"/>
      <c r="Q180" s="2"/>
      <c r="R180" s="2"/>
      <c r="S180" s="2"/>
      <c r="T180" s="2"/>
      <c r="U180" s="2"/>
      <c r="V180" s="2"/>
      <c r="W180" s="2"/>
      <c r="X180" s="2"/>
      <c r="Y180" s="2"/>
      <c r="Z180" s="2"/>
    </row>
    <row r="181" ht="20.25" customHeight="1">
      <c r="A181" s="3" t="s">
        <v>521</v>
      </c>
      <c r="B181" s="3"/>
      <c r="C181" s="3"/>
      <c r="D181" s="3"/>
      <c r="E181" s="3"/>
      <c r="F181" s="3"/>
      <c r="G181" s="3"/>
      <c r="H181" s="3"/>
      <c r="I181" s="3" t="s">
        <v>209</v>
      </c>
      <c r="J181" s="2" t="s">
        <v>17</v>
      </c>
      <c r="K181" s="3" t="s">
        <v>29</v>
      </c>
      <c r="L181" s="3"/>
      <c r="M181" s="3"/>
      <c r="N181" s="2"/>
      <c r="O181" s="2"/>
      <c r="P181" s="2"/>
      <c r="Q181" s="2"/>
      <c r="R181" s="2"/>
      <c r="S181" s="2"/>
      <c r="T181" s="2"/>
      <c r="U181" s="2"/>
      <c r="V181" s="2"/>
      <c r="W181" s="2"/>
      <c r="X181" s="2"/>
      <c r="Y181" s="2"/>
      <c r="Z181" s="2"/>
    </row>
    <row r="182" ht="20.25" customHeight="1">
      <c r="A182" s="3" t="s">
        <v>522</v>
      </c>
      <c r="B182" s="3" t="s">
        <v>93</v>
      </c>
      <c r="C182" s="3"/>
      <c r="D182" s="3" t="s">
        <v>14</v>
      </c>
      <c r="E182" s="3"/>
      <c r="F182" s="3" t="s">
        <v>523</v>
      </c>
      <c r="G182" s="3"/>
      <c r="H182" s="3"/>
      <c r="I182" s="3"/>
      <c r="J182" s="2" t="s">
        <v>17</v>
      </c>
      <c r="K182" s="3" t="s">
        <v>29</v>
      </c>
      <c r="L182" s="3" t="s">
        <v>524</v>
      </c>
      <c r="M182" s="3"/>
      <c r="N182" s="2"/>
      <c r="O182" s="2"/>
      <c r="P182" s="2"/>
      <c r="Q182" s="2"/>
      <c r="R182" s="2"/>
      <c r="S182" s="2"/>
      <c r="T182" s="2"/>
      <c r="U182" s="2"/>
      <c r="V182" s="2"/>
      <c r="W182" s="2"/>
      <c r="X182" s="2"/>
      <c r="Y182" s="2"/>
      <c r="Z182" s="2"/>
    </row>
    <row r="183" ht="20.25" customHeight="1">
      <c r="A183" s="3" t="s">
        <v>525</v>
      </c>
      <c r="B183" s="3"/>
      <c r="C183" s="3"/>
      <c r="D183" s="3"/>
      <c r="E183" s="3"/>
      <c r="F183" s="3"/>
      <c r="G183" s="3"/>
      <c r="H183" s="3"/>
      <c r="I183" s="3"/>
      <c r="J183" s="2" t="s">
        <v>17</v>
      </c>
      <c r="K183" s="3" t="s">
        <v>29</v>
      </c>
      <c r="L183" s="3"/>
      <c r="M183" s="3"/>
      <c r="N183" s="2"/>
      <c r="O183" s="2"/>
      <c r="P183" s="2"/>
      <c r="Q183" s="2"/>
      <c r="R183" s="2"/>
      <c r="S183" s="2"/>
      <c r="T183" s="2"/>
      <c r="U183" s="2"/>
      <c r="V183" s="2"/>
      <c r="W183" s="2"/>
      <c r="X183" s="2"/>
      <c r="Y183" s="2"/>
      <c r="Z183" s="2"/>
    </row>
    <row r="184" ht="20.25" customHeight="1">
      <c r="A184" s="3" t="s">
        <v>526</v>
      </c>
      <c r="B184" s="3"/>
      <c r="C184" s="3"/>
      <c r="D184" s="3"/>
      <c r="E184" s="3"/>
      <c r="F184" s="3"/>
      <c r="G184" s="3"/>
      <c r="H184" s="3"/>
      <c r="I184" s="3"/>
      <c r="J184" s="2" t="s">
        <v>17</v>
      </c>
      <c r="K184" s="3" t="s">
        <v>18</v>
      </c>
      <c r="L184" s="3"/>
      <c r="M184" s="3" t="s">
        <v>149</v>
      </c>
      <c r="N184" s="2"/>
      <c r="O184" s="2"/>
      <c r="P184" s="2"/>
      <c r="Q184" s="2"/>
      <c r="R184" s="2"/>
      <c r="S184" s="2"/>
      <c r="T184" s="2"/>
      <c r="U184" s="2"/>
      <c r="V184" s="2"/>
      <c r="W184" s="2"/>
      <c r="X184" s="2"/>
      <c r="Y184" s="2"/>
      <c r="Z184" s="2"/>
    </row>
    <row r="185" ht="20.25" customHeight="1">
      <c r="A185" s="2" t="s">
        <v>527</v>
      </c>
      <c r="B185" s="2" t="s">
        <v>93</v>
      </c>
      <c r="C185" s="2" t="s">
        <v>528</v>
      </c>
      <c r="D185" s="2" t="s">
        <v>14</v>
      </c>
      <c r="E185" s="2"/>
      <c r="F185" s="2" t="s">
        <v>172</v>
      </c>
      <c r="G185" s="2" t="s">
        <v>48</v>
      </c>
      <c r="H185" s="2" t="s">
        <v>529</v>
      </c>
      <c r="I185" s="2" t="s">
        <v>530</v>
      </c>
      <c r="J185" s="2" t="s">
        <v>41</v>
      </c>
      <c r="K185" s="2" t="s">
        <v>42</v>
      </c>
      <c r="L185" s="2"/>
      <c r="M185" s="2" t="s">
        <v>293</v>
      </c>
      <c r="N185" s="2"/>
      <c r="O185" s="2"/>
      <c r="P185" s="2"/>
      <c r="Q185" s="2"/>
      <c r="R185" s="2"/>
      <c r="S185" s="2"/>
      <c r="T185" s="2"/>
      <c r="U185" s="2"/>
      <c r="V185" s="2"/>
      <c r="W185" s="2"/>
      <c r="X185" s="2"/>
      <c r="Y185" s="2"/>
      <c r="Z185" s="2"/>
    </row>
    <row r="186" ht="20.25" customHeight="1">
      <c r="A186" s="3" t="s">
        <v>527</v>
      </c>
      <c r="B186" s="3"/>
      <c r="C186" s="3"/>
      <c r="D186" s="3"/>
      <c r="E186" s="3"/>
      <c r="F186" s="3"/>
      <c r="G186" s="3"/>
      <c r="H186" s="3"/>
      <c r="I186" s="3"/>
      <c r="J186" s="2" t="s">
        <v>17</v>
      </c>
      <c r="K186" s="3" t="s">
        <v>27</v>
      </c>
      <c r="L186" s="3" t="s">
        <v>27</v>
      </c>
      <c r="M186" s="3"/>
      <c r="N186" s="2"/>
      <c r="O186" s="2"/>
      <c r="P186" s="2"/>
      <c r="Q186" s="2"/>
      <c r="R186" s="2"/>
      <c r="S186" s="2"/>
      <c r="T186" s="2"/>
      <c r="U186" s="2"/>
      <c r="V186" s="2"/>
      <c r="W186" s="2"/>
      <c r="X186" s="2"/>
      <c r="Y186" s="2"/>
      <c r="Z186" s="2"/>
    </row>
    <row r="187" ht="20.25" customHeight="1">
      <c r="A187" s="3" t="s">
        <v>531</v>
      </c>
      <c r="B187" s="3"/>
      <c r="C187" s="3"/>
      <c r="D187" s="3"/>
      <c r="E187" s="3"/>
      <c r="F187" s="3"/>
      <c r="G187" s="3"/>
      <c r="H187" s="3"/>
      <c r="I187" s="3"/>
      <c r="J187" s="2" t="s">
        <v>17</v>
      </c>
      <c r="K187" s="3" t="s">
        <v>29</v>
      </c>
      <c r="L187" s="3"/>
      <c r="M187" s="3"/>
      <c r="N187" s="2"/>
      <c r="O187" s="2"/>
      <c r="P187" s="2"/>
      <c r="Q187" s="2"/>
      <c r="R187" s="2"/>
      <c r="S187" s="2"/>
      <c r="T187" s="2"/>
      <c r="U187" s="2"/>
      <c r="V187" s="2"/>
      <c r="W187" s="2"/>
      <c r="X187" s="2"/>
      <c r="Y187" s="2"/>
      <c r="Z187" s="2"/>
    </row>
    <row r="188" ht="20.25" customHeight="1">
      <c r="A188" s="3" t="s">
        <v>532</v>
      </c>
      <c r="B188" s="3"/>
      <c r="C188" s="3" t="s">
        <v>252</v>
      </c>
      <c r="D188" s="3"/>
      <c r="E188" s="3"/>
      <c r="F188" s="3" t="s">
        <v>533</v>
      </c>
      <c r="G188" s="3" t="s">
        <v>16</v>
      </c>
      <c r="H188" s="3" t="s">
        <v>534</v>
      </c>
      <c r="I188" s="3" t="s">
        <v>26</v>
      </c>
      <c r="J188" s="2" t="s">
        <v>17</v>
      </c>
      <c r="K188" s="3" t="s">
        <v>50</v>
      </c>
      <c r="L188" s="3"/>
      <c r="M188" s="3" t="s">
        <v>535</v>
      </c>
      <c r="N188" s="2"/>
      <c r="O188" s="2"/>
      <c r="P188" s="2"/>
      <c r="Q188" s="2"/>
      <c r="R188" s="2"/>
      <c r="S188" s="2"/>
      <c r="T188" s="2"/>
      <c r="U188" s="2"/>
      <c r="V188" s="2"/>
      <c r="W188" s="2"/>
      <c r="X188" s="2"/>
      <c r="Y188" s="2"/>
      <c r="Z188" s="2"/>
    </row>
    <row r="189" ht="20.25" customHeight="1">
      <c r="A189" s="3" t="s">
        <v>536</v>
      </c>
      <c r="B189" s="3"/>
      <c r="C189" s="3"/>
      <c r="D189" s="3"/>
      <c r="E189" s="3"/>
      <c r="F189" s="3"/>
      <c r="G189" s="3"/>
      <c r="H189" s="3"/>
      <c r="I189" s="3"/>
      <c r="J189" s="2" t="s">
        <v>17</v>
      </c>
      <c r="K189" s="3" t="s">
        <v>27</v>
      </c>
      <c r="L189" s="3" t="s">
        <v>27</v>
      </c>
      <c r="M189" s="3"/>
      <c r="N189" s="2"/>
      <c r="O189" s="2"/>
      <c r="P189" s="2"/>
      <c r="Q189" s="2"/>
      <c r="R189" s="2"/>
      <c r="S189" s="2"/>
      <c r="T189" s="2"/>
      <c r="U189" s="2"/>
      <c r="V189" s="2"/>
      <c r="W189" s="2"/>
      <c r="X189" s="2"/>
      <c r="Y189" s="2"/>
      <c r="Z189" s="2"/>
    </row>
    <row r="190" ht="20.25" customHeight="1">
      <c r="A190" s="3" t="s">
        <v>536</v>
      </c>
      <c r="B190" s="3"/>
      <c r="C190" s="3"/>
      <c r="D190" s="3"/>
      <c r="E190" s="3"/>
      <c r="F190" s="3"/>
      <c r="G190" s="3"/>
      <c r="H190" s="3"/>
      <c r="I190" s="3" t="s">
        <v>537</v>
      </c>
      <c r="J190" s="2" t="s">
        <v>17</v>
      </c>
      <c r="K190" s="3" t="s">
        <v>21</v>
      </c>
      <c r="L190" s="3" t="s">
        <v>21</v>
      </c>
      <c r="M190" s="3" t="s">
        <v>538</v>
      </c>
      <c r="N190" s="2"/>
      <c r="O190" s="2"/>
      <c r="P190" s="2"/>
      <c r="Q190" s="2"/>
      <c r="R190" s="2"/>
      <c r="S190" s="2"/>
      <c r="T190" s="2"/>
      <c r="U190" s="2"/>
      <c r="V190" s="2"/>
      <c r="W190" s="2"/>
      <c r="X190" s="2"/>
      <c r="Y190" s="2"/>
      <c r="Z190" s="2"/>
    </row>
    <row r="191" ht="20.25" customHeight="1">
      <c r="A191" s="3" t="s">
        <v>536</v>
      </c>
      <c r="B191" s="3"/>
      <c r="C191" s="3"/>
      <c r="D191" s="3"/>
      <c r="E191" s="3"/>
      <c r="F191" s="3"/>
      <c r="G191" s="3"/>
      <c r="H191" s="3"/>
      <c r="I191" s="3"/>
      <c r="J191" s="2" t="s">
        <v>17</v>
      </c>
      <c r="K191" s="3" t="s">
        <v>27</v>
      </c>
      <c r="L191" s="3" t="s">
        <v>27</v>
      </c>
      <c r="M191" s="3"/>
      <c r="N191" s="2"/>
      <c r="O191" s="2"/>
      <c r="P191" s="2"/>
      <c r="Q191" s="2"/>
      <c r="R191" s="2"/>
      <c r="S191" s="2"/>
      <c r="T191" s="2"/>
      <c r="U191" s="2"/>
      <c r="V191" s="2"/>
      <c r="W191" s="2"/>
      <c r="X191" s="2"/>
      <c r="Y191" s="2"/>
      <c r="Z191" s="2"/>
    </row>
    <row r="192" ht="20.25" customHeight="1">
      <c r="A192" s="3" t="s">
        <v>539</v>
      </c>
      <c r="B192" s="3"/>
      <c r="C192" s="3"/>
      <c r="D192" s="3"/>
      <c r="E192" s="3"/>
      <c r="F192" s="3"/>
      <c r="G192" s="3"/>
      <c r="H192" s="3"/>
      <c r="I192" s="3"/>
      <c r="J192" s="2" t="s">
        <v>17</v>
      </c>
      <c r="K192" s="3" t="s">
        <v>27</v>
      </c>
      <c r="L192" s="3" t="s">
        <v>27</v>
      </c>
      <c r="M192" s="3"/>
      <c r="N192" s="2"/>
      <c r="O192" s="2"/>
      <c r="P192" s="2"/>
      <c r="Q192" s="2"/>
      <c r="R192" s="2"/>
      <c r="S192" s="2"/>
      <c r="T192" s="2"/>
      <c r="U192" s="2"/>
      <c r="V192" s="2"/>
      <c r="W192" s="2"/>
      <c r="X192" s="2"/>
      <c r="Y192" s="2"/>
      <c r="Z192" s="2"/>
    </row>
    <row r="193" ht="20.25" customHeight="1">
      <c r="A193" s="3" t="s">
        <v>539</v>
      </c>
      <c r="B193" s="3"/>
      <c r="C193" s="3"/>
      <c r="D193" s="3"/>
      <c r="E193" s="3"/>
      <c r="F193" s="3"/>
      <c r="G193" s="3"/>
      <c r="H193" s="3"/>
      <c r="I193" s="3"/>
      <c r="J193" s="2" t="s">
        <v>17</v>
      </c>
      <c r="K193" s="3" t="s">
        <v>29</v>
      </c>
      <c r="L193" s="3" t="s">
        <v>540</v>
      </c>
      <c r="M193" s="3"/>
      <c r="N193" s="2"/>
      <c r="O193" s="2"/>
      <c r="P193" s="2"/>
      <c r="Q193" s="2"/>
      <c r="R193" s="2"/>
      <c r="S193" s="2"/>
      <c r="T193" s="2"/>
      <c r="U193" s="2"/>
      <c r="V193" s="2"/>
      <c r="W193" s="2"/>
      <c r="X193" s="2"/>
      <c r="Y193" s="2"/>
      <c r="Z193" s="2"/>
    </row>
    <row r="194" ht="20.25" customHeight="1">
      <c r="A194" s="3" t="s">
        <v>541</v>
      </c>
      <c r="B194" s="3"/>
      <c r="C194" s="3"/>
      <c r="D194" s="3"/>
      <c r="E194" s="3"/>
      <c r="F194" s="3"/>
      <c r="G194" s="3"/>
      <c r="H194" s="3"/>
      <c r="I194" s="3"/>
      <c r="J194" s="2" t="s">
        <v>17</v>
      </c>
      <c r="K194" s="3" t="s">
        <v>27</v>
      </c>
      <c r="L194" s="3" t="s">
        <v>27</v>
      </c>
      <c r="M194" s="3"/>
      <c r="N194" s="2"/>
      <c r="O194" s="2"/>
      <c r="P194" s="2"/>
      <c r="Q194" s="2"/>
      <c r="R194" s="2"/>
      <c r="S194" s="2"/>
      <c r="T194" s="2"/>
      <c r="U194" s="2"/>
      <c r="V194" s="2"/>
      <c r="W194" s="2"/>
      <c r="X194" s="2"/>
      <c r="Y194" s="2"/>
      <c r="Z194" s="2"/>
    </row>
    <row r="195" ht="20.25" customHeight="1">
      <c r="A195" s="3" t="s">
        <v>542</v>
      </c>
      <c r="B195" s="3"/>
      <c r="C195" s="3"/>
      <c r="D195" s="3"/>
      <c r="E195" s="3"/>
      <c r="F195" s="3"/>
      <c r="G195" s="3"/>
      <c r="H195" s="3"/>
      <c r="I195" s="3"/>
      <c r="J195" s="2" t="s">
        <v>17</v>
      </c>
      <c r="K195" s="2" t="s">
        <v>543</v>
      </c>
      <c r="L195" s="2" t="s">
        <v>543</v>
      </c>
      <c r="M195" s="3" t="s">
        <v>544</v>
      </c>
      <c r="N195" s="2"/>
      <c r="O195" s="2"/>
      <c r="P195" s="2"/>
      <c r="Q195" s="2"/>
      <c r="R195" s="2"/>
      <c r="S195" s="2"/>
      <c r="T195" s="2"/>
      <c r="U195" s="2"/>
      <c r="V195" s="2"/>
      <c r="W195" s="2"/>
      <c r="X195" s="2"/>
      <c r="Y195" s="2"/>
      <c r="Z195" s="2"/>
    </row>
    <row r="196" ht="20.25" customHeight="1">
      <c r="A196" s="2" t="s">
        <v>545</v>
      </c>
      <c r="B196" s="2" t="s">
        <v>102</v>
      </c>
      <c r="C196" s="2" t="s">
        <v>546</v>
      </c>
      <c r="D196" s="2" t="s">
        <v>103</v>
      </c>
      <c r="E196" s="4" t="s">
        <v>547</v>
      </c>
      <c r="F196" s="2" t="s">
        <v>548</v>
      </c>
      <c r="G196" s="2" t="s">
        <v>16</v>
      </c>
      <c r="H196" s="2" t="s">
        <v>549</v>
      </c>
      <c r="I196" s="2" t="s">
        <v>305</v>
      </c>
      <c r="J196" s="2" t="s">
        <v>41</v>
      </c>
      <c r="K196" s="2" t="s">
        <v>98</v>
      </c>
      <c r="L196" s="2"/>
      <c r="M196" s="2" t="s">
        <v>550</v>
      </c>
      <c r="N196" s="2"/>
      <c r="O196" s="2"/>
      <c r="P196" s="2"/>
      <c r="Q196" s="2"/>
      <c r="R196" s="2"/>
      <c r="S196" s="2"/>
      <c r="T196" s="2"/>
      <c r="U196" s="2"/>
      <c r="V196" s="2"/>
      <c r="W196" s="2"/>
      <c r="X196" s="2"/>
      <c r="Y196" s="2"/>
      <c r="Z196" s="2"/>
    </row>
    <row r="197" ht="20.25" customHeight="1">
      <c r="A197" s="3" t="s">
        <v>551</v>
      </c>
      <c r="B197" s="3"/>
      <c r="C197" s="3"/>
      <c r="D197" s="3"/>
      <c r="E197" s="3"/>
      <c r="F197" s="3"/>
      <c r="G197" s="3"/>
      <c r="H197" s="3"/>
      <c r="I197" s="3"/>
      <c r="J197" s="2" t="s">
        <v>17</v>
      </c>
      <c r="K197" s="3" t="s">
        <v>27</v>
      </c>
      <c r="L197" s="3" t="s">
        <v>27</v>
      </c>
      <c r="M197" s="3"/>
      <c r="N197" s="2"/>
      <c r="O197" s="2"/>
      <c r="P197" s="2"/>
      <c r="Q197" s="2"/>
      <c r="R197" s="2"/>
      <c r="S197" s="2"/>
      <c r="T197" s="2"/>
      <c r="U197" s="2"/>
      <c r="V197" s="2"/>
      <c r="W197" s="2"/>
      <c r="X197" s="2"/>
      <c r="Y197" s="2"/>
      <c r="Z197" s="2"/>
    </row>
    <row r="198" ht="20.25" customHeight="1">
      <c r="A198" s="3" t="s">
        <v>552</v>
      </c>
      <c r="B198" s="3"/>
      <c r="C198" s="3"/>
      <c r="D198" s="3"/>
      <c r="E198" s="3"/>
      <c r="F198" s="3"/>
      <c r="G198" s="3"/>
      <c r="H198" s="3"/>
      <c r="I198" s="3"/>
      <c r="J198" s="2" t="s">
        <v>17</v>
      </c>
      <c r="K198" s="3" t="s">
        <v>27</v>
      </c>
      <c r="L198" s="3" t="s">
        <v>27</v>
      </c>
      <c r="M198" s="3"/>
      <c r="N198" s="2"/>
      <c r="O198" s="2"/>
      <c r="P198" s="2"/>
      <c r="Q198" s="2"/>
      <c r="R198" s="2"/>
      <c r="S198" s="2"/>
      <c r="T198" s="2"/>
      <c r="U198" s="2"/>
      <c r="V198" s="2"/>
      <c r="W198" s="2"/>
      <c r="X198" s="2"/>
      <c r="Y198" s="2"/>
      <c r="Z198" s="2"/>
    </row>
    <row r="199" ht="20.25" customHeight="1">
      <c r="A199" s="3" t="s">
        <v>553</v>
      </c>
      <c r="B199" s="3"/>
      <c r="C199" s="3"/>
      <c r="D199" s="3"/>
      <c r="E199" s="3"/>
      <c r="F199" s="3"/>
      <c r="G199" s="3"/>
      <c r="H199" s="3"/>
      <c r="I199" s="3"/>
      <c r="J199" s="2" t="s">
        <v>17</v>
      </c>
      <c r="K199" s="3" t="s">
        <v>21</v>
      </c>
      <c r="L199" s="3"/>
      <c r="M199" s="3"/>
      <c r="N199" s="2"/>
      <c r="O199" s="2"/>
      <c r="P199" s="2"/>
      <c r="Q199" s="2"/>
      <c r="R199" s="2"/>
      <c r="S199" s="2"/>
      <c r="T199" s="2"/>
      <c r="U199" s="2"/>
      <c r="V199" s="2"/>
      <c r="W199" s="2"/>
      <c r="X199" s="2"/>
      <c r="Y199" s="2"/>
      <c r="Z199" s="2"/>
    </row>
    <row r="200" ht="20.25" customHeight="1">
      <c r="A200" s="3" t="s">
        <v>554</v>
      </c>
      <c r="B200" s="3"/>
      <c r="C200" s="3"/>
      <c r="D200" s="3"/>
      <c r="E200" s="3"/>
      <c r="F200" s="3"/>
      <c r="G200" s="3"/>
      <c r="H200" s="3"/>
      <c r="I200" s="3"/>
      <c r="J200" s="2" t="s">
        <v>17</v>
      </c>
      <c r="K200" s="3" t="s">
        <v>29</v>
      </c>
      <c r="L200" s="3"/>
      <c r="M200" s="3"/>
      <c r="N200" s="2"/>
      <c r="O200" s="2"/>
      <c r="P200" s="2"/>
      <c r="Q200" s="2"/>
      <c r="R200" s="2"/>
      <c r="S200" s="2"/>
      <c r="T200" s="2"/>
      <c r="U200" s="2"/>
      <c r="V200" s="2"/>
      <c r="W200" s="2"/>
      <c r="X200" s="2"/>
      <c r="Y200" s="2"/>
      <c r="Z200" s="2"/>
    </row>
    <row r="201" ht="20.25" customHeight="1">
      <c r="A201" s="2" t="s">
        <v>555</v>
      </c>
      <c r="B201" s="2" t="s">
        <v>33</v>
      </c>
      <c r="C201" s="2" t="s">
        <v>556</v>
      </c>
      <c r="D201" s="2" t="s">
        <v>502</v>
      </c>
      <c r="E201" s="4" t="s">
        <v>557</v>
      </c>
      <c r="F201" s="2" t="s">
        <v>558</v>
      </c>
      <c r="G201" s="2" t="s">
        <v>48</v>
      </c>
      <c r="H201" s="2" t="s">
        <v>559</v>
      </c>
      <c r="I201" s="2" t="s">
        <v>560</v>
      </c>
      <c r="J201" s="2" t="s">
        <v>41</v>
      </c>
      <c r="K201" s="2" t="s">
        <v>193</v>
      </c>
      <c r="L201" s="2"/>
      <c r="M201" s="2" t="s">
        <v>561</v>
      </c>
      <c r="N201" s="2"/>
      <c r="O201" s="2"/>
      <c r="P201" s="2"/>
      <c r="Q201" s="2"/>
      <c r="R201" s="2"/>
      <c r="S201" s="2"/>
      <c r="T201" s="2"/>
      <c r="U201" s="2"/>
      <c r="V201" s="2"/>
      <c r="W201" s="2"/>
      <c r="X201" s="2"/>
      <c r="Y201" s="2"/>
      <c r="Z201" s="2"/>
    </row>
    <row r="202" ht="20.25" customHeight="1">
      <c r="A202" s="3" t="s">
        <v>562</v>
      </c>
      <c r="B202" s="3"/>
      <c r="C202" s="3"/>
      <c r="D202" s="3"/>
      <c r="E202" s="3"/>
      <c r="F202" s="3"/>
      <c r="G202" s="3"/>
      <c r="H202" s="3"/>
      <c r="I202" s="3" t="s">
        <v>26</v>
      </c>
      <c r="J202" s="2" t="s">
        <v>17</v>
      </c>
      <c r="K202" s="3" t="s">
        <v>21</v>
      </c>
      <c r="L202" s="3"/>
      <c r="M202" s="3" t="s">
        <v>367</v>
      </c>
      <c r="N202" s="2"/>
      <c r="O202" s="2"/>
      <c r="P202" s="2"/>
      <c r="Q202" s="2"/>
      <c r="R202" s="2"/>
      <c r="S202" s="2"/>
      <c r="T202" s="2"/>
      <c r="U202" s="2"/>
      <c r="V202" s="2"/>
      <c r="W202" s="2"/>
      <c r="X202" s="2"/>
      <c r="Y202" s="2"/>
      <c r="Z202" s="2"/>
    </row>
    <row r="203" ht="20.25" customHeight="1">
      <c r="A203" s="3" t="s">
        <v>563</v>
      </c>
      <c r="B203" s="3"/>
      <c r="C203" s="3"/>
      <c r="D203" s="3"/>
      <c r="E203" s="3"/>
      <c r="F203" s="3"/>
      <c r="G203" s="3"/>
      <c r="H203" s="3"/>
      <c r="I203" s="3"/>
      <c r="J203" s="2" t="s">
        <v>17</v>
      </c>
      <c r="K203" s="3" t="s">
        <v>27</v>
      </c>
      <c r="L203" s="3" t="s">
        <v>27</v>
      </c>
      <c r="M203" s="3"/>
      <c r="N203" s="2"/>
      <c r="O203" s="2"/>
      <c r="P203" s="2"/>
      <c r="Q203" s="2"/>
      <c r="R203" s="2"/>
      <c r="S203" s="2"/>
      <c r="T203" s="2"/>
      <c r="U203" s="2"/>
      <c r="V203" s="2"/>
      <c r="W203" s="2"/>
      <c r="X203" s="2"/>
      <c r="Y203" s="2"/>
      <c r="Z203" s="2"/>
    </row>
    <row r="204" ht="20.25" customHeight="1">
      <c r="A204" s="2" t="s">
        <v>563</v>
      </c>
      <c r="B204" s="2" t="s">
        <v>33</v>
      </c>
      <c r="C204" s="2" t="s">
        <v>564</v>
      </c>
      <c r="D204" s="2" t="s">
        <v>55</v>
      </c>
      <c r="E204" s="4" t="s">
        <v>565</v>
      </c>
      <c r="F204" s="2" t="s">
        <v>566</v>
      </c>
      <c r="G204" s="2" t="s">
        <v>48</v>
      </c>
      <c r="H204" s="2" t="s">
        <v>567</v>
      </c>
      <c r="I204" s="2" t="s">
        <v>568</v>
      </c>
      <c r="J204" s="2" t="s">
        <v>41</v>
      </c>
      <c r="K204" s="2" t="s">
        <v>98</v>
      </c>
      <c r="L204" s="2"/>
      <c r="M204" s="2" t="s">
        <v>569</v>
      </c>
      <c r="N204" s="2"/>
      <c r="O204" s="2"/>
      <c r="P204" s="2"/>
      <c r="Q204" s="2"/>
      <c r="R204" s="2"/>
      <c r="S204" s="2"/>
      <c r="T204" s="2"/>
      <c r="U204" s="2"/>
      <c r="V204" s="2"/>
      <c r="W204" s="2"/>
      <c r="X204" s="2"/>
      <c r="Y204" s="2"/>
      <c r="Z204" s="2"/>
    </row>
    <row r="205" ht="20.25" customHeight="1">
      <c r="A205" s="3" t="s">
        <v>570</v>
      </c>
      <c r="B205" s="3"/>
      <c r="C205" s="3"/>
      <c r="D205" s="3"/>
      <c r="E205" s="3"/>
      <c r="F205" s="3"/>
      <c r="G205" s="3"/>
      <c r="H205" s="3"/>
      <c r="I205" s="3"/>
      <c r="J205" s="2" t="s">
        <v>17</v>
      </c>
      <c r="K205" s="3" t="s">
        <v>27</v>
      </c>
      <c r="L205" s="3" t="s">
        <v>27</v>
      </c>
      <c r="M205" s="3"/>
      <c r="N205" s="2"/>
      <c r="O205" s="2"/>
      <c r="P205" s="2"/>
      <c r="Q205" s="2"/>
      <c r="R205" s="2"/>
      <c r="S205" s="2"/>
      <c r="T205" s="2"/>
      <c r="U205" s="2"/>
      <c r="V205" s="2"/>
      <c r="W205" s="2"/>
      <c r="X205" s="2"/>
      <c r="Y205" s="2"/>
      <c r="Z205" s="2"/>
    </row>
    <row r="206" ht="20.25" customHeight="1">
      <c r="A206" s="3" t="s">
        <v>571</v>
      </c>
      <c r="B206" s="3"/>
      <c r="C206" s="3"/>
      <c r="D206" s="3"/>
      <c r="E206" s="3"/>
      <c r="F206" s="3"/>
      <c r="G206" s="3"/>
      <c r="H206" s="3"/>
      <c r="I206" s="3"/>
      <c r="J206" s="2" t="s">
        <v>17</v>
      </c>
      <c r="K206" s="3" t="s">
        <v>18</v>
      </c>
      <c r="L206" s="3" t="s">
        <v>149</v>
      </c>
      <c r="M206" s="3"/>
      <c r="N206" s="2"/>
      <c r="O206" s="2"/>
      <c r="P206" s="2"/>
      <c r="Q206" s="2"/>
      <c r="R206" s="2"/>
      <c r="S206" s="2"/>
      <c r="T206" s="2"/>
      <c r="U206" s="2"/>
      <c r="V206" s="2"/>
      <c r="W206" s="2"/>
      <c r="X206" s="2"/>
      <c r="Y206" s="2"/>
      <c r="Z206" s="2"/>
    </row>
    <row r="207" ht="20.25" customHeight="1">
      <c r="A207" s="3" t="s">
        <v>572</v>
      </c>
      <c r="B207" s="3"/>
      <c r="C207" s="3"/>
      <c r="D207" s="3"/>
      <c r="E207" s="3"/>
      <c r="F207" s="3"/>
      <c r="G207" s="3"/>
      <c r="H207" s="3"/>
      <c r="I207" s="3"/>
      <c r="J207" s="2" t="s">
        <v>17</v>
      </c>
      <c r="K207" s="3" t="s">
        <v>29</v>
      </c>
      <c r="L207" s="3" t="s">
        <v>573</v>
      </c>
      <c r="M207" s="3"/>
      <c r="N207" s="2"/>
      <c r="O207" s="2"/>
      <c r="P207" s="2"/>
      <c r="Q207" s="2"/>
      <c r="R207" s="2"/>
      <c r="S207" s="2"/>
      <c r="T207" s="2"/>
      <c r="U207" s="2"/>
      <c r="V207" s="2"/>
      <c r="W207" s="2"/>
      <c r="X207" s="2"/>
      <c r="Y207" s="2"/>
      <c r="Z207" s="2"/>
    </row>
    <row r="208" ht="20.25" customHeight="1">
      <c r="A208" s="3" t="s">
        <v>574</v>
      </c>
      <c r="B208" s="3"/>
      <c r="C208" s="3"/>
      <c r="D208" s="3"/>
      <c r="E208" s="3"/>
      <c r="F208" s="3"/>
      <c r="G208" s="3"/>
      <c r="H208" s="3"/>
      <c r="I208" s="3"/>
      <c r="J208" s="2" t="s">
        <v>17</v>
      </c>
      <c r="K208" s="3" t="s">
        <v>68</v>
      </c>
      <c r="L208" s="3"/>
      <c r="M208" s="3"/>
      <c r="N208" s="2"/>
      <c r="O208" s="2"/>
      <c r="P208" s="2"/>
      <c r="Q208" s="2"/>
      <c r="R208" s="2"/>
      <c r="S208" s="2"/>
      <c r="T208" s="2"/>
      <c r="U208" s="2"/>
      <c r="V208" s="2"/>
      <c r="W208" s="2"/>
      <c r="X208" s="2"/>
      <c r="Y208" s="2"/>
      <c r="Z208" s="2"/>
    </row>
    <row r="209" ht="20.25" customHeight="1">
      <c r="A209" s="3" t="s">
        <v>575</v>
      </c>
      <c r="B209" s="3" t="s">
        <v>93</v>
      </c>
      <c r="C209" s="3" t="s">
        <v>576</v>
      </c>
      <c r="D209" s="3" t="s">
        <v>14</v>
      </c>
      <c r="E209" s="3"/>
      <c r="F209" s="3" t="s">
        <v>422</v>
      </c>
      <c r="G209" s="3"/>
      <c r="H209" s="3" t="s">
        <v>577</v>
      </c>
      <c r="I209" s="3" t="s">
        <v>578</v>
      </c>
      <c r="J209" s="2" t="s">
        <v>17</v>
      </c>
      <c r="K209" s="3" t="s">
        <v>18</v>
      </c>
      <c r="L209" s="3"/>
      <c r="M209" s="3" t="s">
        <v>579</v>
      </c>
      <c r="N209" s="2"/>
      <c r="O209" s="2"/>
      <c r="P209" s="2"/>
      <c r="Q209" s="2"/>
      <c r="R209" s="2"/>
      <c r="S209" s="2"/>
      <c r="T209" s="2"/>
      <c r="U209" s="2"/>
      <c r="V209" s="2"/>
      <c r="W209" s="2"/>
      <c r="X209" s="2"/>
      <c r="Y209" s="2"/>
      <c r="Z209" s="2"/>
    </row>
    <row r="210" ht="20.25" customHeight="1">
      <c r="A210" s="3" t="s">
        <v>580</v>
      </c>
      <c r="B210" s="3"/>
      <c r="C210" s="3"/>
      <c r="D210" s="3"/>
      <c r="E210" s="3"/>
      <c r="F210" s="3"/>
      <c r="G210" s="3" t="s">
        <v>16</v>
      </c>
      <c r="H210" s="3"/>
      <c r="I210" s="3"/>
      <c r="J210" s="2" t="s">
        <v>17</v>
      </c>
      <c r="K210" s="3" t="s">
        <v>29</v>
      </c>
      <c r="L210" s="3"/>
      <c r="M210" s="3"/>
      <c r="N210" s="2"/>
      <c r="O210" s="2"/>
      <c r="P210" s="2"/>
      <c r="Q210" s="2"/>
      <c r="R210" s="2"/>
      <c r="S210" s="2"/>
      <c r="T210" s="2"/>
      <c r="U210" s="2"/>
      <c r="V210" s="2"/>
      <c r="W210" s="2"/>
      <c r="X210" s="2"/>
      <c r="Y210" s="2"/>
      <c r="Z210" s="2"/>
    </row>
    <row r="211" ht="20.25" customHeight="1">
      <c r="A211" s="3" t="s">
        <v>581</v>
      </c>
      <c r="B211" s="3" t="s">
        <v>93</v>
      </c>
      <c r="C211" s="3" t="s">
        <v>582</v>
      </c>
      <c r="D211" s="3" t="s">
        <v>14</v>
      </c>
      <c r="E211" s="3"/>
      <c r="F211" s="3" t="s">
        <v>583</v>
      </c>
      <c r="G211" s="3" t="s">
        <v>16</v>
      </c>
      <c r="H211" s="3" t="s">
        <v>584</v>
      </c>
      <c r="I211" s="3" t="s">
        <v>209</v>
      </c>
      <c r="J211" s="2" t="s">
        <v>17</v>
      </c>
      <c r="K211" s="3" t="s">
        <v>227</v>
      </c>
      <c r="L211" s="3" t="s">
        <v>585</v>
      </c>
      <c r="M211" s="3" t="s">
        <v>586</v>
      </c>
      <c r="N211" s="2"/>
      <c r="O211" s="2"/>
      <c r="P211" s="2"/>
      <c r="Q211" s="2"/>
      <c r="R211" s="2"/>
      <c r="S211" s="2"/>
      <c r="T211" s="2"/>
      <c r="U211" s="2"/>
      <c r="V211" s="2"/>
      <c r="W211" s="2"/>
      <c r="X211" s="2"/>
      <c r="Y211" s="2"/>
      <c r="Z211" s="2"/>
    </row>
    <row r="212" ht="20.25" customHeight="1">
      <c r="A212" s="3" t="s">
        <v>587</v>
      </c>
      <c r="B212" s="3" t="s">
        <v>93</v>
      </c>
      <c r="C212" s="3"/>
      <c r="D212" s="3" t="s">
        <v>14</v>
      </c>
      <c r="E212" s="3"/>
      <c r="F212" s="3" t="s">
        <v>588</v>
      </c>
      <c r="G212" s="3" t="s">
        <v>48</v>
      </c>
      <c r="H212" s="3" t="s">
        <v>263</v>
      </c>
      <c r="I212" s="3"/>
      <c r="J212" s="2" t="s">
        <v>17</v>
      </c>
      <c r="K212" s="3" t="s">
        <v>50</v>
      </c>
      <c r="L212" s="3"/>
      <c r="M212" s="3" t="s">
        <v>589</v>
      </c>
      <c r="N212" s="2"/>
      <c r="O212" s="2"/>
      <c r="P212" s="2"/>
      <c r="Q212" s="2"/>
      <c r="R212" s="2"/>
      <c r="S212" s="2"/>
      <c r="T212" s="2"/>
      <c r="U212" s="2"/>
      <c r="V212" s="2"/>
      <c r="W212" s="2"/>
      <c r="X212" s="2"/>
      <c r="Y212" s="2"/>
      <c r="Z212" s="2"/>
    </row>
    <row r="213" ht="20.25" customHeight="1">
      <c r="A213" s="3" t="s">
        <v>590</v>
      </c>
      <c r="B213" s="3"/>
      <c r="C213" s="3"/>
      <c r="D213" s="3"/>
      <c r="E213" s="3"/>
      <c r="F213" s="3"/>
      <c r="G213" s="3"/>
      <c r="H213" s="3"/>
      <c r="I213" s="3"/>
      <c r="J213" s="2" t="s">
        <v>17</v>
      </c>
      <c r="K213" s="3" t="s">
        <v>29</v>
      </c>
      <c r="L213" s="3" t="s">
        <v>591</v>
      </c>
      <c r="M213" s="3"/>
      <c r="N213" s="2"/>
      <c r="O213" s="2"/>
      <c r="P213" s="2"/>
      <c r="Q213" s="2"/>
      <c r="R213" s="2"/>
      <c r="S213" s="2"/>
      <c r="T213" s="2"/>
      <c r="U213" s="2"/>
      <c r="V213" s="2"/>
      <c r="W213" s="2"/>
      <c r="X213" s="2"/>
      <c r="Y213" s="2"/>
      <c r="Z213" s="2"/>
    </row>
    <row r="214" ht="20.25" customHeight="1">
      <c r="A214" s="2" t="s">
        <v>592</v>
      </c>
      <c r="B214" s="2" t="s">
        <v>33</v>
      </c>
      <c r="C214" s="2" t="s">
        <v>593</v>
      </c>
      <c r="D214" s="2" t="s">
        <v>25</v>
      </c>
      <c r="E214" s="4" t="s">
        <v>594</v>
      </c>
      <c r="F214" s="2" t="s">
        <v>595</v>
      </c>
      <c r="G214" s="2"/>
      <c r="H214" s="2"/>
      <c r="I214" s="2" t="s">
        <v>596</v>
      </c>
      <c r="J214" s="2" t="s">
        <v>41</v>
      </c>
      <c r="K214" s="2" t="s">
        <v>98</v>
      </c>
      <c r="L214" s="2"/>
      <c r="M214" s="2" t="s">
        <v>597</v>
      </c>
      <c r="N214" s="2"/>
      <c r="O214" s="2"/>
      <c r="P214" s="2"/>
      <c r="Q214" s="2"/>
      <c r="R214" s="2"/>
      <c r="S214" s="2"/>
      <c r="T214" s="2"/>
      <c r="U214" s="2"/>
      <c r="V214" s="2"/>
      <c r="W214" s="2"/>
      <c r="X214" s="2"/>
      <c r="Y214" s="2"/>
      <c r="Z214" s="2"/>
    </row>
    <row r="215" ht="20.25" customHeight="1">
      <c r="A215" s="3" t="s">
        <v>598</v>
      </c>
      <c r="B215" s="3"/>
      <c r="C215" s="3"/>
      <c r="D215" s="3"/>
      <c r="E215" s="3"/>
      <c r="F215" s="3"/>
      <c r="G215" s="3"/>
      <c r="H215" s="3"/>
      <c r="I215" s="3"/>
      <c r="J215" s="2" t="s">
        <v>17</v>
      </c>
      <c r="K215" s="3" t="s">
        <v>21</v>
      </c>
      <c r="L215" s="3"/>
      <c r="M215" s="3"/>
      <c r="N215" s="2"/>
      <c r="O215" s="2"/>
      <c r="P215" s="2"/>
      <c r="Q215" s="2"/>
      <c r="R215" s="2"/>
      <c r="S215" s="2"/>
      <c r="T215" s="2"/>
      <c r="U215" s="2"/>
      <c r="V215" s="2"/>
      <c r="W215" s="2"/>
      <c r="X215" s="2"/>
      <c r="Y215" s="2"/>
      <c r="Z215" s="2"/>
    </row>
    <row r="216" ht="20.25" customHeight="1">
      <c r="A216" s="2" t="s">
        <v>599</v>
      </c>
      <c r="B216" s="2" t="s">
        <v>33</v>
      </c>
      <c r="C216" s="2"/>
      <c r="D216" s="2" t="s">
        <v>376</v>
      </c>
      <c r="E216" s="4" t="s">
        <v>600</v>
      </c>
      <c r="F216" s="2" t="s">
        <v>601</v>
      </c>
      <c r="G216" s="2" t="s">
        <v>48</v>
      </c>
      <c r="H216" s="2" t="s">
        <v>602</v>
      </c>
      <c r="I216" s="2" t="s">
        <v>603</v>
      </c>
      <c r="J216" s="2" t="s">
        <v>41</v>
      </c>
      <c r="K216" s="2" t="s">
        <v>98</v>
      </c>
      <c r="L216" s="2"/>
      <c r="M216" s="2" t="s">
        <v>604</v>
      </c>
      <c r="N216" s="2"/>
      <c r="O216" s="2"/>
      <c r="P216" s="2"/>
      <c r="Q216" s="2"/>
      <c r="R216" s="2"/>
      <c r="S216" s="2"/>
      <c r="T216" s="2"/>
      <c r="U216" s="2"/>
      <c r="V216" s="2"/>
      <c r="W216" s="2"/>
      <c r="X216" s="2"/>
      <c r="Y216" s="2"/>
      <c r="Z216" s="2"/>
    </row>
    <row r="217" ht="20.25" customHeight="1">
      <c r="A217" s="3" t="s">
        <v>605</v>
      </c>
      <c r="B217" s="3"/>
      <c r="C217" s="3"/>
      <c r="D217" s="3" t="s">
        <v>14</v>
      </c>
      <c r="E217" s="3"/>
      <c r="F217" s="3"/>
      <c r="G217" s="3"/>
      <c r="H217" s="3"/>
      <c r="I217" s="3"/>
      <c r="J217" s="2" t="s">
        <v>17</v>
      </c>
      <c r="K217" s="3" t="s">
        <v>68</v>
      </c>
      <c r="L217" s="3"/>
      <c r="M217" s="3"/>
      <c r="N217" s="2"/>
      <c r="O217" s="2"/>
      <c r="P217" s="2"/>
      <c r="Q217" s="2"/>
      <c r="R217" s="2"/>
      <c r="S217" s="2"/>
      <c r="T217" s="2"/>
      <c r="U217" s="2"/>
      <c r="V217" s="2"/>
      <c r="W217" s="2"/>
      <c r="X217" s="2"/>
      <c r="Y217" s="2"/>
      <c r="Z217" s="2"/>
    </row>
    <row r="218" ht="20.25" customHeight="1">
      <c r="A218" s="3" t="s">
        <v>606</v>
      </c>
      <c r="B218" s="3"/>
      <c r="C218" s="3"/>
      <c r="D218" s="3"/>
      <c r="E218" s="3"/>
      <c r="F218" s="3"/>
      <c r="G218" s="3"/>
      <c r="H218" s="3"/>
      <c r="I218" s="3"/>
      <c r="J218" s="2" t="s">
        <v>17</v>
      </c>
      <c r="K218" s="3" t="s">
        <v>21</v>
      </c>
      <c r="L218" s="3"/>
      <c r="M218" s="3"/>
      <c r="N218" s="2"/>
      <c r="O218" s="2"/>
      <c r="P218" s="2"/>
      <c r="Q218" s="2"/>
      <c r="R218" s="2"/>
      <c r="S218" s="2"/>
      <c r="T218" s="2"/>
      <c r="U218" s="2"/>
      <c r="V218" s="2"/>
      <c r="W218" s="2"/>
      <c r="X218" s="2"/>
      <c r="Y218" s="2"/>
      <c r="Z218" s="2"/>
    </row>
    <row r="219" ht="20.25" customHeight="1">
      <c r="A219" s="3" t="s">
        <v>607</v>
      </c>
      <c r="B219" s="3"/>
      <c r="C219" s="3"/>
      <c r="D219" s="3"/>
      <c r="E219" s="3"/>
      <c r="F219" s="3"/>
      <c r="G219" s="3"/>
      <c r="H219" s="3"/>
      <c r="I219" s="3"/>
      <c r="J219" s="2" t="s">
        <v>17</v>
      </c>
      <c r="K219" s="3" t="s">
        <v>18</v>
      </c>
      <c r="L219" s="3"/>
      <c r="M219" s="3"/>
      <c r="N219" s="2"/>
      <c r="O219" s="2"/>
      <c r="P219" s="2"/>
      <c r="Q219" s="2"/>
      <c r="R219" s="2"/>
      <c r="S219" s="2"/>
      <c r="T219" s="2"/>
      <c r="U219" s="2"/>
      <c r="V219" s="2"/>
      <c r="W219" s="2"/>
      <c r="X219" s="2"/>
      <c r="Y219" s="2"/>
      <c r="Z219" s="2"/>
    </row>
    <row r="220" ht="20.25" customHeight="1">
      <c r="A220" s="3" t="s">
        <v>608</v>
      </c>
      <c r="B220" s="3"/>
      <c r="C220" s="3"/>
      <c r="D220" s="3"/>
      <c r="E220" s="3"/>
      <c r="F220" s="3"/>
      <c r="G220" s="3"/>
      <c r="H220" s="3"/>
      <c r="I220" s="3"/>
      <c r="J220" s="2" t="s">
        <v>17</v>
      </c>
      <c r="K220" s="3" t="s">
        <v>18</v>
      </c>
      <c r="L220" s="3"/>
      <c r="M220" s="3"/>
      <c r="N220" s="2"/>
      <c r="O220" s="2"/>
      <c r="P220" s="2"/>
      <c r="Q220" s="2"/>
      <c r="R220" s="2"/>
      <c r="S220" s="2"/>
      <c r="T220" s="2"/>
      <c r="U220" s="2"/>
      <c r="V220" s="2"/>
      <c r="W220" s="2"/>
      <c r="X220" s="2"/>
      <c r="Y220" s="2"/>
      <c r="Z220" s="2"/>
    </row>
    <row r="221" ht="20.25" customHeight="1">
      <c r="A221" s="3" t="s">
        <v>609</v>
      </c>
      <c r="B221" s="3"/>
      <c r="C221" s="3"/>
      <c r="D221" s="3" t="s">
        <v>14</v>
      </c>
      <c r="E221" s="3"/>
      <c r="F221" s="3"/>
      <c r="G221" s="3"/>
      <c r="H221" s="3"/>
      <c r="I221" s="3"/>
      <c r="J221" s="2" t="s">
        <v>17</v>
      </c>
      <c r="K221" s="3" t="s">
        <v>29</v>
      </c>
      <c r="L221" s="3" t="s">
        <v>149</v>
      </c>
      <c r="M221" s="3"/>
      <c r="N221" s="2"/>
      <c r="O221" s="2"/>
      <c r="P221" s="2"/>
      <c r="Q221" s="2"/>
      <c r="R221" s="2"/>
      <c r="S221" s="2"/>
      <c r="T221" s="2"/>
      <c r="U221" s="2"/>
      <c r="V221" s="2"/>
      <c r="W221" s="2"/>
      <c r="X221" s="2"/>
      <c r="Y221" s="2"/>
      <c r="Z221" s="2"/>
    </row>
    <row r="222" ht="20.25" customHeight="1">
      <c r="A222" s="3" t="s">
        <v>610</v>
      </c>
      <c r="B222" s="3" t="s">
        <v>102</v>
      </c>
      <c r="C222" s="3" t="s">
        <v>611</v>
      </c>
      <c r="D222" s="3" t="s">
        <v>14</v>
      </c>
      <c r="E222" s="3"/>
      <c r="F222" s="3" t="s">
        <v>612</v>
      </c>
      <c r="G222" s="3" t="s">
        <v>48</v>
      </c>
      <c r="H222" s="3" t="s">
        <v>613</v>
      </c>
      <c r="I222" s="3" t="s">
        <v>614</v>
      </c>
      <c r="J222" s="2" t="s">
        <v>17</v>
      </c>
      <c r="K222" s="3" t="s">
        <v>21</v>
      </c>
      <c r="L222" s="3"/>
      <c r="M222" s="3" t="s">
        <v>615</v>
      </c>
      <c r="N222" s="2"/>
      <c r="O222" s="2"/>
      <c r="P222" s="2"/>
      <c r="Q222" s="2"/>
      <c r="R222" s="2"/>
      <c r="S222" s="2"/>
      <c r="T222" s="2"/>
      <c r="U222" s="2"/>
      <c r="V222" s="2"/>
      <c r="W222" s="2"/>
      <c r="X222" s="2"/>
      <c r="Y222" s="2"/>
      <c r="Z222" s="2"/>
    </row>
    <row r="223" ht="20.25" customHeight="1">
      <c r="A223" s="3" t="s">
        <v>616</v>
      </c>
      <c r="B223" s="3" t="s">
        <v>33</v>
      </c>
      <c r="C223" s="3" t="s">
        <v>617</v>
      </c>
      <c r="D223" s="3" t="s">
        <v>14</v>
      </c>
      <c r="E223" s="3"/>
      <c r="F223" s="3" t="s">
        <v>618</v>
      </c>
      <c r="G223" s="3" t="s">
        <v>16</v>
      </c>
      <c r="H223" s="3" t="s">
        <v>619</v>
      </c>
      <c r="I223" s="3" t="s">
        <v>620</v>
      </c>
      <c r="J223" s="2" t="s">
        <v>17</v>
      </c>
      <c r="K223" s="3" t="s">
        <v>29</v>
      </c>
      <c r="L223" s="3" t="s">
        <v>620</v>
      </c>
      <c r="M223" s="3"/>
      <c r="N223" s="2"/>
      <c r="O223" s="2"/>
      <c r="P223" s="2"/>
      <c r="Q223" s="2"/>
      <c r="R223" s="2"/>
      <c r="S223" s="2"/>
      <c r="T223" s="2"/>
      <c r="U223" s="2"/>
      <c r="V223" s="2"/>
      <c r="W223" s="2"/>
      <c r="X223" s="2"/>
      <c r="Y223" s="2"/>
      <c r="Z223" s="2"/>
    </row>
    <row r="224" ht="20.25" customHeight="1">
      <c r="A224" s="3" t="s">
        <v>621</v>
      </c>
      <c r="B224" s="3"/>
      <c r="C224" s="3"/>
      <c r="D224" s="3"/>
      <c r="E224" s="3"/>
      <c r="F224" s="3"/>
      <c r="G224" s="3"/>
      <c r="H224" s="3"/>
      <c r="I224" s="3"/>
      <c r="J224" s="2" t="s">
        <v>17</v>
      </c>
      <c r="K224" s="3" t="s">
        <v>29</v>
      </c>
      <c r="L224" s="3"/>
      <c r="M224" s="3"/>
      <c r="N224" s="2"/>
      <c r="O224" s="2"/>
      <c r="P224" s="2"/>
      <c r="Q224" s="2"/>
      <c r="R224" s="2"/>
      <c r="S224" s="2"/>
      <c r="T224" s="2"/>
      <c r="U224" s="2"/>
      <c r="V224" s="2"/>
      <c r="W224" s="2"/>
      <c r="X224" s="2"/>
      <c r="Y224" s="2"/>
      <c r="Z224" s="2"/>
    </row>
    <row r="225" ht="20.25" customHeight="1">
      <c r="A225" s="3" t="s">
        <v>622</v>
      </c>
      <c r="B225" s="3"/>
      <c r="C225" s="3"/>
      <c r="D225" s="3"/>
      <c r="E225" s="3"/>
      <c r="F225" s="3"/>
      <c r="G225" s="3"/>
      <c r="H225" s="3"/>
      <c r="I225" s="3"/>
      <c r="J225" s="2" t="s">
        <v>17</v>
      </c>
      <c r="K225" s="3" t="s">
        <v>29</v>
      </c>
      <c r="L225" s="3"/>
      <c r="M225" s="3"/>
      <c r="N225" s="2"/>
      <c r="O225" s="2"/>
      <c r="P225" s="2"/>
      <c r="Q225" s="2"/>
      <c r="R225" s="2"/>
      <c r="S225" s="2"/>
      <c r="T225" s="2"/>
      <c r="U225" s="2"/>
      <c r="V225" s="2"/>
      <c r="W225" s="2"/>
      <c r="X225" s="2"/>
      <c r="Y225" s="2"/>
      <c r="Z225" s="2"/>
    </row>
    <row r="226" ht="20.25" customHeight="1">
      <c r="A226" s="3" t="s">
        <v>623</v>
      </c>
      <c r="B226" s="3"/>
      <c r="C226" s="3"/>
      <c r="D226" s="3"/>
      <c r="E226" s="3"/>
      <c r="F226" s="3"/>
      <c r="G226" s="3"/>
      <c r="H226" s="3"/>
      <c r="I226" s="3"/>
      <c r="J226" s="2" t="s">
        <v>17</v>
      </c>
      <c r="K226" s="3" t="s">
        <v>27</v>
      </c>
      <c r="L226" s="3" t="s">
        <v>27</v>
      </c>
      <c r="M226" s="3"/>
      <c r="N226" s="2"/>
      <c r="O226" s="2"/>
      <c r="P226" s="2"/>
      <c r="Q226" s="2"/>
      <c r="R226" s="2"/>
      <c r="S226" s="2"/>
      <c r="T226" s="2"/>
      <c r="U226" s="2"/>
      <c r="V226" s="2"/>
      <c r="W226" s="2"/>
      <c r="X226" s="2"/>
      <c r="Y226" s="2"/>
      <c r="Z226" s="2"/>
    </row>
    <row r="227" ht="20.25" customHeight="1">
      <c r="A227" s="3" t="s">
        <v>624</v>
      </c>
      <c r="B227" s="3"/>
      <c r="C227" s="3" t="s">
        <v>625</v>
      </c>
      <c r="D227" s="3" t="s">
        <v>14</v>
      </c>
      <c r="E227" s="3"/>
      <c r="F227" s="3" t="s">
        <v>626</v>
      </c>
      <c r="G227" s="3" t="s">
        <v>16</v>
      </c>
      <c r="H227" s="3" t="s">
        <v>627</v>
      </c>
      <c r="I227" s="3" t="s">
        <v>264</v>
      </c>
      <c r="J227" s="2" t="s">
        <v>17</v>
      </c>
      <c r="K227" s="3" t="s">
        <v>29</v>
      </c>
      <c r="L227" s="3" t="s">
        <v>628</v>
      </c>
      <c r="M227" s="3"/>
      <c r="N227" s="2"/>
      <c r="O227" s="2"/>
      <c r="P227" s="2"/>
      <c r="Q227" s="2"/>
      <c r="R227" s="2"/>
      <c r="S227" s="2"/>
      <c r="T227" s="2"/>
      <c r="U227" s="2"/>
      <c r="V227" s="2"/>
      <c r="W227" s="2"/>
      <c r="X227" s="2"/>
      <c r="Y227" s="2"/>
      <c r="Z227" s="2"/>
    </row>
    <row r="228" ht="20.25" customHeight="1">
      <c r="A228" s="2" t="s">
        <v>629</v>
      </c>
      <c r="B228" s="2" t="s">
        <v>53</v>
      </c>
      <c r="C228" s="2" t="s">
        <v>630</v>
      </c>
      <c r="D228" s="2" t="s">
        <v>124</v>
      </c>
      <c r="E228" s="4" t="s">
        <v>631</v>
      </c>
      <c r="F228" s="2" t="s">
        <v>632</v>
      </c>
      <c r="G228" s="2" t="s">
        <v>48</v>
      </c>
      <c r="H228" s="2" t="s">
        <v>633</v>
      </c>
      <c r="I228" s="2" t="s">
        <v>26</v>
      </c>
      <c r="J228" s="2" t="s">
        <v>41</v>
      </c>
      <c r="K228" s="2" t="s">
        <v>98</v>
      </c>
      <c r="L228" s="2"/>
      <c r="M228" s="2" t="s">
        <v>634</v>
      </c>
      <c r="N228" s="2"/>
      <c r="O228" s="2"/>
      <c r="P228" s="2"/>
      <c r="Q228" s="2"/>
      <c r="R228" s="2"/>
      <c r="S228" s="2"/>
      <c r="T228" s="2"/>
      <c r="U228" s="2"/>
      <c r="V228" s="2"/>
      <c r="W228" s="2"/>
      <c r="X228" s="2"/>
      <c r="Y228" s="2"/>
      <c r="Z228" s="2"/>
    </row>
    <row r="229" ht="20.25" customHeight="1">
      <c r="A229" s="3" t="s">
        <v>635</v>
      </c>
      <c r="B229" s="3"/>
      <c r="C229" s="3"/>
      <c r="D229" s="3"/>
      <c r="E229" s="3"/>
      <c r="F229" s="3"/>
      <c r="G229" s="3"/>
      <c r="H229" s="3"/>
      <c r="I229" s="3"/>
      <c r="J229" s="2" t="s">
        <v>17</v>
      </c>
      <c r="K229" s="3" t="s">
        <v>18</v>
      </c>
      <c r="L229" s="3"/>
      <c r="M229" s="3"/>
      <c r="N229" s="2"/>
      <c r="O229" s="2"/>
      <c r="P229" s="2"/>
      <c r="Q229" s="2"/>
      <c r="R229" s="2"/>
      <c r="S229" s="2"/>
      <c r="T229" s="2"/>
      <c r="U229" s="2"/>
      <c r="V229" s="2"/>
      <c r="W229" s="2"/>
      <c r="X229" s="2"/>
      <c r="Y229" s="2"/>
      <c r="Z229" s="2"/>
    </row>
    <row r="230" ht="20.25" customHeight="1">
      <c r="A230" s="3" t="s">
        <v>636</v>
      </c>
      <c r="B230" s="3" t="s">
        <v>93</v>
      </c>
      <c r="C230" s="3" t="s">
        <v>637</v>
      </c>
      <c r="D230" s="3" t="s">
        <v>14</v>
      </c>
      <c r="E230" s="3"/>
      <c r="F230" s="3" t="s">
        <v>74</v>
      </c>
      <c r="G230" s="3" t="s">
        <v>16</v>
      </c>
      <c r="H230" s="3" t="s">
        <v>638</v>
      </c>
      <c r="I230" s="3" t="s">
        <v>305</v>
      </c>
      <c r="J230" s="2" t="s">
        <v>17</v>
      </c>
      <c r="K230" s="3" t="s">
        <v>29</v>
      </c>
      <c r="L230" s="3" t="s">
        <v>639</v>
      </c>
      <c r="M230" s="3" t="s">
        <v>640</v>
      </c>
      <c r="N230" s="2"/>
      <c r="O230" s="2"/>
      <c r="P230" s="2"/>
      <c r="Q230" s="2"/>
      <c r="R230" s="2"/>
      <c r="S230" s="2"/>
      <c r="T230" s="2"/>
      <c r="U230" s="2"/>
      <c r="V230" s="2"/>
      <c r="W230" s="2"/>
      <c r="X230" s="2"/>
      <c r="Y230" s="2"/>
      <c r="Z230" s="2"/>
    </row>
    <row r="231" ht="20.25" customHeight="1">
      <c r="A231" s="3" t="s">
        <v>641</v>
      </c>
      <c r="B231" s="3"/>
      <c r="C231" s="3"/>
      <c r="D231" s="3"/>
      <c r="E231" s="3"/>
      <c r="F231" s="3"/>
      <c r="G231" s="3"/>
      <c r="H231" s="3"/>
      <c r="I231" s="3"/>
      <c r="J231" s="2" t="s">
        <v>17</v>
      </c>
      <c r="K231" s="3" t="s">
        <v>27</v>
      </c>
      <c r="L231" s="3" t="s">
        <v>27</v>
      </c>
      <c r="M231" s="3"/>
      <c r="N231" s="2"/>
      <c r="O231" s="2"/>
      <c r="P231" s="2"/>
      <c r="Q231" s="2"/>
      <c r="R231" s="2"/>
      <c r="S231" s="2"/>
      <c r="T231" s="2"/>
      <c r="U231" s="2"/>
      <c r="V231" s="2"/>
      <c r="W231" s="2"/>
      <c r="X231" s="2"/>
      <c r="Y231" s="2"/>
      <c r="Z231" s="2"/>
    </row>
    <row r="232" ht="20.25" customHeight="1">
      <c r="A232" s="3" t="s">
        <v>642</v>
      </c>
      <c r="B232" s="3"/>
      <c r="C232" s="3"/>
      <c r="D232" s="3"/>
      <c r="E232" s="3"/>
      <c r="F232" s="3"/>
      <c r="G232" s="3"/>
      <c r="H232" s="3"/>
      <c r="I232" s="3"/>
      <c r="J232" s="2" t="s">
        <v>17</v>
      </c>
      <c r="K232" s="3" t="s">
        <v>29</v>
      </c>
      <c r="L232" s="3"/>
      <c r="M232" s="3"/>
      <c r="N232" s="2"/>
      <c r="O232" s="2"/>
      <c r="P232" s="2"/>
      <c r="Q232" s="2"/>
      <c r="R232" s="2"/>
      <c r="S232" s="2"/>
      <c r="T232" s="2"/>
      <c r="U232" s="2"/>
      <c r="V232" s="2"/>
      <c r="W232" s="2"/>
      <c r="X232" s="2"/>
      <c r="Y232" s="2"/>
      <c r="Z232" s="2"/>
    </row>
    <row r="233" ht="20.25" customHeight="1">
      <c r="A233" s="3" t="s">
        <v>643</v>
      </c>
      <c r="B233" s="3"/>
      <c r="C233" s="3"/>
      <c r="D233" s="3"/>
      <c r="E233" s="3"/>
      <c r="F233" s="3"/>
      <c r="G233" s="3"/>
      <c r="H233" s="3"/>
      <c r="I233" s="3"/>
      <c r="J233" s="2" t="s">
        <v>17</v>
      </c>
      <c r="K233" s="3" t="s">
        <v>68</v>
      </c>
      <c r="L233" s="3"/>
      <c r="M233" s="3"/>
      <c r="N233" s="2"/>
      <c r="O233" s="2"/>
      <c r="P233" s="2"/>
      <c r="Q233" s="2"/>
      <c r="R233" s="2"/>
      <c r="S233" s="2"/>
      <c r="T233" s="2"/>
      <c r="U233" s="2"/>
      <c r="V233" s="2"/>
      <c r="W233" s="2"/>
      <c r="X233" s="2"/>
      <c r="Y233" s="2"/>
      <c r="Z233" s="2"/>
    </row>
    <row r="234" ht="20.25" customHeight="1">
      <c r="A234" s="2" t="s">
        <v>644</v>
      </c>
      <c r="B234" s="2" t="s">
        <v>93</v>
      </c>
      <c r="C234" s="2" t="s">
        <v>645</v>
      </c>
      <c r="D234" s="2" t="s">
        <v>14</v>
      </c>
      <c r="E234" s="2"/>
      <c r="F234" s="2" t="s">
        <v>646</v>
      </c>
      <c r="G234" s="2" t="s">
        <v>48</v>
      </c>
      <c r="H234" s="2" t="s">
        <v>647</v>
      </c>
      <c r="I234" s="2" t="s">
        <v>119</v>
      </c>
      <c r="J234" s="2" t="s">
        <v>41</v>
      </c>
      <c r="K234" s="2" t="s">
        <v>42</v>
      </c>
      <c r="L234" s="2"/>
      <c r="M234" s="2" t="s">
        <v>648</v>
      </c>
      <c r="N234" s="2"/>
      <c r="O234" s="2"/>
      <c r="P234" s="2"/>
      <c r="Q234" s="2"/>
      <c r="R234" s="2"/>
      <c r="S234" s="2"/>
      <c r="T234" s="2"/>
      <c r="U234" s="2"/>
      <c r="V234" s="2"/>
      <c r="W234" s="2"/>
      <c r="X234" s="2"/>
      <c r="Y234" s="2"/>
      <c r="Z234" s="2"/>
    </row>
    <row r="235" ht="20.25" customHeight="1">
      <c r="A235" s="2" t="s">
        <v>649</v>
      </c>
      <c r="B235" s="2" t="s">
        <v>33</v>
      </c>
      <c r="C235" s="2" t="s">
        <v>650</v>
      </c>
      <c r="D235" s="2" t="s">
        <v>133</v>
      </c>
      <c r="E235" s="2" t="s">
        <v>651</v>
      </c>
      <c r="F235" s="2"/>
      <c r="G235" s="2" t="s">
        <v>48</v>
      </c>
      <c r="H235" s="2"/>
      <c r="I235" s="2" t="s">
        <v>652</v>
      </c>
      <c r="J235" s="2" t="s">
        <v>41</v>
      </c>
      <c r="K235" s="2" t="s">
        <v>98</v>
      </c>
      <c r="L235" s="2"/>
      <c r="M235" s="2" t="s">
        <v>653</v>
      </c>
      <c r="N235" s="2"/>
      <c r="O235" s="2"/>
      <c r="P235" s="2"/>
      <c r="Q235" s="2"/>
      <c r="R235" s="2"/>
      <c r="S235" s="2"/>
      <c r="T235" s="2"/>
      <c r="U235" s="2"/>
      <c r="V235" s="2"/>
      <c r="W235" s="2"/>
      <c r="X235" s="2"/>
      <c r="Y235" s="2"/>
      <c r="Z235" s="2"/>
    </row>
    <row r="236" ht="20.25" customHeight="1">
      <c r="A236" s="3" t="s">
        <v>654</v>
      </c>
      <c r="B236" s="3"/>
      <c r="C236" s="3"/>
      <c r="D236" s="3"/>
      <c r="E236" s="3"/>
      <c r="F236" s="3"/>
      <c r="G236" s="3"/>
      <c r="H236" s="3"/>
      <c r="I236" s="3"/>
      <c r="J236" s="2" t="s">
        <v>17</v>
      </c>
      <c r="K236" s="3" t="s">
        <v>27</v>
      </c>
      <c r="L236" s="3" t="s">
        <v>27</v>
      </c>
      <c r="M236" s="3"/>
      <c r="N236" s="2"/>
      <c r="O236" s="2"/>
      <c r="P236" s="2"/>
      <c r="Q236" s="2"/>
      <c r="R236" s="2"/>
      <c r="S236" s="2"/>
      <c r="T236" s="2"/>
      <c r="U236" s="2"/>
      <c r="V236" s="2"/>
      <c r="W236" s="2"/>
      <c r="X236" s="2"/>
      <c r="Y236" s="2"/>
      <c r="Z236" s="2"/>
    </row>
    <row r="237" ht="20.25" customHeight="1">
      <c r="A237" s="3" t="s">
        <v>654</v>
      </c>
      <c r="B237" s="3"/>
      <c r="C237" s="3"/>
      <c r="D237" s="3"/>
      <c r="E237" s="3"/>
      <c r="F237" s="3"/>
      <c r="G237" s="3"/>
      <c r="H237" s="3"/>
      <c r="I237" s="3"/>
      <c r="J237" s="2" t="s">
        <v>17</v>
      </c>
      <c r="K237" s="3" t="s">
        <v>29</v>
      </c>
      <c r="L237" s="3" t="s">
        <v>655</v>
      </c>
      <c r="M237" s="3"/>
      <c r="N237" s="2"/>
      <c r="O237" s="2"/>
      <c r="P237" s="2"/>
      <c r="Q237" s="2"/>
      <c r="R237" s="2"/>
      <c r="S237" s="2"/>
      <c r="T237" s="2"/>
      <c r="U237" s="2"/>
      <c r="V237" s="2"/>
      <c r="W237" s="2"/>
      <c r="X237" s="2"/>
      <c r="Y237" s="2"/>
      <c r="Z237" s="2"/>
    </row>
    <row r="238" ht="20.25" customHeight="1">
      <c r="A238" s="3" t="s">
        <v>656</v>
      </c>
      <c r="B238" s="3"/>
      <c r="C238" s="3"/>
      <c r="D238" s="3"/>
      <c r="E238" s="3"/>
      <c r="F238" s="3"/>
      <c r="G238" s="3"/>
      <c r="H238" s="3"/>
      <c r="I238" s="3"/>
      <c r="J238" s="2" t="s">
        <v>17</v>
      </c>
      <c r="K238" s="3" t="s">
        <v>27</v>
      </c>
      <c r="L238" s="3" t="s">
        <v>27</v>
      </c>
      <c r="M238" s="3"/>
      <c r="N238" s="2"/>
      <c r="O238" s="2"/>
      <c r="P238" s="2"/>
      <c r="Q238" s="2"/>
      <c r="R238" s="2"/>
      <c r="S238" s="2"/>
      <c r="T238" s="2"/>
      <c r="U238" s="2"/>
      <c r="V238" s="2"/>
      <c r="W238" s="2"/>
      <c r="X238" s="2"/>
      <c r="Y238" s="2"/>
      <c r="Z238" s="2"/>
    </row>
    <row r="239" ht="20.25" customHeight="1">
      <c r="A239" s="3" t="s">
        <v>657</v>
      </c>
      <c r="B239" s="3"/>
      <c r="C239" s="3"/>
      <c r="D239" s="3"/>
      <c r="E239" s="3"/>
      <c r="F239" s="3"/>
      <c r="G239" s="3" t="s">
        <v>16</v>
      </c>
      <c r="H239" s="3"/>
      <c r="I239" s="3" t="s">
        <v>209</v>
      </c>
      <c r="J239" s="2" t="s">
        <v>17</v>
      </c>
      <c r="K239" s="3" t="s">
        <v>29</v>
      </c>
      <c r="L239" s="3" t="s">
        <v>658</v>
      </c>
      <c r="M239" s="3"/>
      <c r="N239" s="2"/>
      <c r="O239" s="2"/>
      <c r="P239" s="2"/>
      <c r="Q239" s="2"/>
      <c r="R239" s="2"/>
      <c r="S239" s="2"/>
      <c r="T239" s="2"/>
      <c r="U239" s="2"/>
      <c r="V239" s="2"/>
      <c r="W239" s="2"/>
      <c r="X239" s="2"/>
      <c r="Y239" s="2"/>
      <c r="Z239" s="2"/>
    </row>
    <row r="240" ht="20.25" customHeight="1">
      <c r="A240" s="3" t="s">
        <v>659</v>
      </c>
      <c r="B240" s="3"/>
      <c r="C240" s="3"/>
      <c r="D240" s="3"/>
      <c r="E240" s="3"/>
      <c r="F240" s="3" t="s">
        <v>172</v>
      </c>
      <c r="G240" s="3"/>
      <c r="H240" s="3"/>
      <c r="I240" s="3" t="s">
        <v>660</v>
      </c>
      <c r="J240" s="2" t="s">
        <v>17</v>
      </c>
      <c r="K240" s="3" t="s">
        <v>21</v>
      </c>
      <c r="L240" s="3"/>
      <c r="M240" s="3" t="s">
        <v>661</v>
      </c>
      <c r="N240" s="2"/>
      <c r="O240" s="2"/>
      <c r="P240" s="2"/>
      <c r="Q240" s="2"/>
      <c r="R240" s="2"/>
      <c r="S240" s="2"/>
      <c r="T240" s="2"/>
      <c r="U240" s="2"/>
      <c r="V240" s="2"/>
      <c r="W240" s="2"/>
      <c r="X240" s="2"/>
      <c r="Y240" s="2"/>
      <c r="Z240" s="2"/>
    </row>
    <row r="241" ht="20.25" customHeight="1">
      <c r="A241" s="3" t="s">
        <v>662</v>
      </c>
      <c r="B241" s="3"/>
      <c r="C241" s="3"/>
      <c r="D241" s="3"/>
      <c r="E241" s="3"/>
      <c r="F241" s="3"/>
      <c r="G241" s="3"/>
      <c r="H241" s="3"/>
      <c r="I241" s="3"/>
      <c r="J241" s="2" t="s">
        <v>17</v>
      </c>
      <c r="K241" s="3" t="s">
        <v>68</v>
      </c>
      <c r="L241" s="3"/>
      <c r="M241" s="3"/>
      <c r="N241" s="2"/>
      <c r="O241" s="2"/>
      <c r="P241" s="2"/>
      <c r="Q241" s="2"/>
      <c r="R241" s="2"/>
      <c r="S241" s="2"/>
      <c r="T241" s="2"/>
      <c r="U241" s="2"/>
      <c r="V241" s="2"/>
      <c r="W241" s="2"/>
      <c r="X241" s="2"/>
      <c r="Y241" s="2"/>
      <c r="Z241" s="2"/>
    </row>
    <row r="242" ht="20.25" customHeight="1">
      <c r="A242" s="2" t="s">
        <v>663</v>
      </c>
      <c r="B242" s="2" t="s">
        <v>33</v>
      </c>
      <c r="C242" s="2" t="s">
        <v>664</v>
      </c>
      <c r="D242" s="2" t="s">
        <v>14</v>
      </c>
      <c r="E242" s="2"/>
      <c r="F242" s="2" t="s">
        <v>65</v>
      </c>
      <c r="G242" s="2" t="s">
        <v>48</v>
      </c>
      <c r="H242" s="2" t="s">
        <v>665</v>
      </c>
      <c r="I242" s="2" t="s">
        <v>666</v>
      </c>
      <c r="J242" s="2" t="s">
        <v>41</v>
      </c>
      <c r="K242" s="2" t="s">
        <v>98</v>
      </c>
      <c r="L242" s="2"/>
      <c r="M242" s="2" t="s">
        <v>667</v>
      </c>
      <c r="N242" s="2"/>
      <c r="O242" s="2"/>
      <c r="P242" s="2"/>
      <c r="Q242" s="2"/>
      <c r="R242" s="2"/>
      <c r="S242" s="2"/>
      <c r="T242" s="2"/>
      <c r="U242" s="2"/>
      <c r="V242" s="2"/>
      <c r="W242" s="2"/>
      <c r="X242" s="2"/>
      <c r="Y242" s="2"/>
      <c r="Z242" s="2"/>
    </row>
    <row r="243" ht="20.25" customHeight="1">
      <c r="A243" s="3" t="s">
        <v>668</v>
      </c>
      <c r="B243" s="3"/>
      <c r="C243" s="3"/>
      <c r="D243" s="3"/>
      <c r="E243" s="3"/>
      <c r="F243" s="3"/>
      <c r="G243" s="3"/>
      <c r="H243" s="3"/>
      <c r="I243" s="3"/>
      <c r="J243" s="2" t="s">
        <v>17</v>
      </c>
      <c r="K243" s="3" t="s">
        <v>18</v>
      </c>
      <c r="L243" s="2"/>
      <c r="M243" s="3" t="s">
        <v>149</v>
      </c>
      <c r="N243" s="2"/>
      <c r="O243" s="2"/>
      <c r="P243" s="2"/>
      <c r="Q243" s="2"/>
      <c r="R243" s="2"/>
      <c r="S243" s="2"/>
      <c r="T243" s="2"/>
      <c r="U243" s="2"/>
      <c r="V243" s="2"/>
      <c r="W243" s="2"/>
      <c r="X243" s="2"/>
      <c r="Y243" s="2"/>
      <c r="Z243" s="2"/>
    </row>
    <row r="244" ht="20.25" customHeight="1">
      <c r="A244" s="2" t="s">
        <v>669</v>
      </c>
      <c r="B244" s="2" t="s">
        <v>102</v>
      </c>
      <c r="C244" s="2" t="s">
        <v>670</v>
      </c>
      <c r="D244" s="2" t="s">
        <v>14</v>
      </c>
      <c r="E244" s="4" t="s">
        <v>671</v>
      </c>
      <c r="F244" s="2" t="s">
        <v>672</v>
      </c>
      <c r="G244" s="2" t="s">
        <v>48</v>
      </c>
      <c r="H244" s="2" t="s">
        <v>673</v>
      </c>
      <c r="I244" s="2" t="s">
        <v>674</v>
      </c>
      <c r="J244" s="2" t="s">
        <v>41</v>
      </c>
      <c r="K244" s="2" t="s">
        <v>42</v>
      </c>
      <c r="L244" s="2"/>
      <c r="M244" s="2" t="s">
        <v>675</v>
      </c>
      <c r="N244" s="2"/>
      <c r="O244" s="2"/>
      <c r="P244" s="2"/>
      <c r="Q244" s="2"/>
      <c r="R244" s="2"/>
      <c r="S244" s="2"/>
      <c r="T244" s="2"/>
      <c r="U244" s="2"/>
      <c r="V244" s="2"/>
      <c r="W244" s="2"/>
      <c r="X244" s="2"/>
      <c r="Y244" s="2"/>
      <c r="Z244" s="2"/>
    </row>
    <row r="245" ht="20.25" customHeight="1">
      <c r="A245" s="3" t="s">
        <v>676</v>
      </c>
      <c r="B245" s="3"/>
      <c r="C245" s="3"/>
      <c r="D245" s="3"/>
      <c r="E245" s="3"/>
      <c r="F245" s="3"/>
      <c r="G245" s="3"/>
      <c r="H245" s="3"/>
      <c r="I245" s="3"/>
      <c r="J245" s="2" t="s">
        <v>17</v>
      </c>
      <c r="K245" s="3" t="s">
        <v>27</v>
      </c>
      <c r="L245" s="3" t="s">
        <v>27</v>
      </c>
      <c r="M245" s="3"/>
      <c r="N245" s="2"/>
      <c r="O245" s="2"/>
      <c r="P245" s="2"/>
      <c r="Q245" s="2"/>
      <c r="R245" s="2"/>
      <c r="S245" s="2"/>
      <c r="T245" s="2"/>
      <c r="U245" s="2"/>
      <c r="V245" s="2"/>
      <c r="W245" s="2"/>
      <c r="X245" s="2"/>
      <c r="Y245" s="2"/>
      <c r="Z245" s="2"/>
    </row>
    <row r="246" ht="20.25" customHeight="1">
      <c r="A246" s="3" t="s">
        <v>676</v>
      </c>
      <c r="B246" s="3"/>
      <c r="C246" s="3"/>
      <c r="D246" s="3"/>
      <c r="E246" s="3"/>
      <c r="F246" s="3"/>
      <c r="G246" s="3"/>
      <c r="H246" s="3"/>
      <c r="I246" s="3"/>
      <c r="J246" s="2" t="s">
        <v>17</v>
      </c>
      <c r="K246" s="3" t="s">
        <v>27</v>
      </c>
      <c r="L246" s="3" t="s">
        <v>27</v>
      </c>
      <c r="M246" s="3"/>
      <c r="N246" s="2"/>
      <c r="O246" s="2"/>
      <c r="P246" s="2"/>
      <c r="Q246" s="2"/>
      <c r="R246" s="2"/>
      <c r="S246" s="2"/>
      <c r="T246" s="2"/>
      <c r="U246" s="2"/>
      <c r="V246" s="2"/>
      <c r="W246" s="2"/>
      <c r="X246" s="2"/>
      <c r="Y246" s="2"/>
      <c r="Z246" s="2"/>
    </row>
    <row r="247" ht="20.25" customHeight="1">
      <c r="A247" s="3" t="s">
        <v>676</v>
      </c>
      <c r="B247" s="3" t="s">
        <v>102</v>
      </c>
      <c r="C247" s="3" t="s">
        <v>677</v>
      </c>
      <c r="D247" s="3" t="s">
        <v>14</v>
      </c>
      <c r="E247" s="3"/>
      <c r="F247" s="3" t="s">
        <v>678</v>
      </c>
      <c r="G247" s="3" t="s">
        <v>48</v>
      </c>
      <c r="H247" s="3" t="s">
        <v>679</v>
      </c>
      <c r="I247" s="3" t="s">
        <v>209</v>
      </c>
      <c r="J247" s="2" t="s">
        <v>17</v>
      </c>
      <c r="K247" s="3" t="s">
        <v>29</v>
      </c>
      <c r="L247" s="3"/>
      <c r="M247" s="3" t="s">
        <v>680</v>
      </c>
      <c r="N247" s="2"/>
      <c r="O247" s="2"/>
      <c r="P247" s="2"/>
      <c r="Q247" s="2"/>
      <c r="R247" s="2"/>
      <c r="S247" s="2"/>
      <c r="T247" s="2"/>
      <c r="U247" s="2"/>
      <c r="V247" s="2"/>
      <c r="W247" s="2"/>
      <c r="X247" s="2"/>
      <c r="Y247" s="2"/>
      <c r="Z247" s="2"/>
    </row>
    <row r="248" ht="20.25" customHeight="1">
      <c r="A248" s="3" t="s">
        <v>681</v>
      </c>
      <c r="B248" s="3" t="s">
        <v>93</v>
      </c>
      <c r="C248" s="3"/>
      <c r="D248" s="3" t="s">
        <v>14</v>
      </c>
      <c r="E248" s="3"/>
      <c r="F248" s="3"/>
      <c r="G248" s="3"/>
      <c r="H248" s="3"/>
      <c r="I248" s="3" t="s">
        <v>26</v>
      </c>
      <c r="J248" s="2" t="s">
        <v>17</v>
      </c>
      <c r="K248" s="3" t="s">
        <v>29</v>
      </c>
      <c r="L248" s="3" t="s">
        <v>682</v>
      </c>
      <c r="M248" s="3"/>
      <c r="N248" s="2"/>
      <c r="O248" s="2"/>
      <c r="P248" s="2"/>
      <c r="Q248" s="2"/>
      <c r="R248" s="2"/>
      <c r="S248" s="2"/>
      <c r="T248" s="2"/>
      <c r="U248" s="2"/>
      <c r="V248" s="2"/>
      <c r="W248" s="2"/>
      <c r="X248" s="2"/>
      <c r="Y248" s="2"/>
      <c r="Z248" s="2"/>
    </row>
    <row r="249" ht="20.25" customHeight="1">
      <c r="A249" s="2" t="s">
        <v>683</v>
      </c>
      <c r="B249" s="2" t="s">
        <v>102</v>
      </c>
      <c r="C249" s="2" t="s">
        <v>684</v>
      </c>
      <c r="D249" s="2" t="s">
        <v>502</v>
      </c>
      <c r="E249" s="4" t="s">
        <v>685</v>
      </c>
      <c r="F249" s="2"/>
      <c r="G249" s="2" t="s">
        <v>16</v>
      </c>
      <c r="H249" s="2" t="s">
        <v>686</v>
      </c>
      <c r="I249" s="2" t="s">
        <v>305</v>
      </c>
      <c r="J249" s="2" t="s">
        <v>41</v>
      </c>
      <c r="K249" s="2" t="s">
        <v>323</v>
      </c>
      <c r="L249" s="2" t="s">
        <v>323</v>
      </c>
      <c r="M249" s="2" t="s">
        <v>687</v>
      </c>
      <c r="N249" s="2"/>
      <c r="O249" s="2"/>
      <c r="P249" s="2"/>
      <c r="Q249" s="2"/>
      <c r="R249" s="2"/>
      <c r="S249" s="2"/>
      <c r="T249" s="2"/>
      <c r="U249" s="2"/>
      <c r="V249" s="2"/>
      <c r="W249" s="2"/>
      <c r="X249" s="2"/>
      <c r="Y249" s="2"/>
      <c r="Z249" s="2"/>
    </row>
    <row r="250" ht="20.25" customHeight="1">
      <c r="A250" s="3" t="s">
        <v>688</v>
      </c>
      <c r="B250" s="3"/>
      <c r="C250" s="3"/>
      <c r="D250" s="3" t="s">
        <v>14</v>
      </c>
      <c r="E250" s="3"/>
      <c r="F250" s="3"/>
      <c r="G250" s="3" t="s">
        <v>48</v>
      </c>
      <c r="H250" s="3"/>
      <c r="I250" s="3" t="s">
        <v>689</v>
      </c>
      <c r="J250" s="2" t="s">
        <v>17</v>
      </c>
      <c r="K250" s="3" t="s">
        <v>50</v>
      </c>
      <c r="L250" s="3"/>
      <c r="M250" s="3" t="s">
        <v>690</v>
      </c>
      <c r="N250" s="2"/>
      <c r="O250" s="2"/>
      <c r="P250" s="2"/>
      <c r="Q250" s="2"/>
      <c r="R250" s="2"/>
      <c r="S250" s="2"/>
      <c r="T250" s="2"/>
      <c r="U250" s="2"/>
      <c r="V250" s="2"/>
      <c r="W250" s="2"/>
      <c r="X250" s="2"/>
      <c r="Y250" s="2"/>
      <c r="Z250" s="2"/>
    </row>
    <row r="251" ht="20.25" customHeight="1">
      <c r="A251" s="2" t="s">
        <v>691</v>
      </c>
      <c r="B251" s="2" t="s">
        <v>102</v>
      </c>
      <c r="C251" s="2" t="s">
        <v>692</v>
      </c>
      <c r="D251" s="2" t="s">
        <v>25</v>
      </c>
      <c r="E251" s="2" t="s">
        <v>693</v>
      </c>
      <c r="F251" s="2" t="s">
        <v>694</v>
      </c>
      <c r="G251" s="2" t="s">
        <v>48</v>
      </c>
      <c r="H251" s="2" t="s">
        <v>695</v>
      </c>
      <c r="I251" s="2" t="s">
        <v>119</v>
      </c>
      <c r="J251" s="2" t="s">
        <v>41</v>
      </c>
      <c r="K251" s="2" t="s">
        <v>98</v>
      </c>
      <c r="L251" s="2"/>
      <c r="M251" s="2" t="s">
        <v>696</v>
      </c>
      <c r="N251" s="2"/>
      <c r="O251" s="2"/>
      <c r="P251" s="2"/>
      <c r="Q251" s="2"/>
      <c r="R251" s="2"/>
      <c r="S251" s="2"/>
      <c r="T251" s="2"/>
      <c r="U251" s="2"/>
      <c r="V251" s="2"/>
      <c r="W251" s="2"/>
      <c r="X251" s="2"/>
      <c r="Y251" s="2"/>
      <c r="Z251" s="2"/>
    </row>
    <row r="252" ht="20.25" customHeight="1">
      <c r="A252" s="2" t="s">
        <v>697</v>
      </c>
      <c r="B252" s="2" t="s">
        <v>93</v>
      </c>
      <c r="C252" s="2" t="s">
        <v>698</v>
      </c>
      <c r="D252" s="2" t="s">
        <v>25</v>
      </c>
      <c r="E252" s="4" t="s">
        <v>699</v>
      </c>
      <c r="F252" s="2" t="s">
        <v>700</v>
      </c>
      <c r="G252" s="2" t="s">
        <v>48</v>
      </c>
      <c r="H252" s="2" t="s">
        <v>701</v>
      </c>
      <c r="I252" s="2" t="s">
        <v>702</v>
      </c>
      <c r="J252" s="2" t="s">
        <v>41</v>
      </c>
      <c r="K252" s="2" t="s">
        <v>42</v>
      </c>
      <c r="L252" s="2"/>
      <c r="M252" s="2" t="s">
        <v>703</v>
      </c>
      <c r="N252" s="2"/>
      <c r="O252" s="2"/>
      <c r="P252" s="2"/>
      <c r="Q252" s="2"/>
      <c r="R252" s="2"/>
      <c r="S252" s="2"/>
      <c r="T252" s="2"/>
      <c r="U252" s="2"/>
      <c r="V252" s="2"/>
      <c r="W252" s="2"/>
      <c r="X252" s="2"/>
      <c r="Y252" s="2"/>
      <c r="Z252" s="2"/>
    </row>
    <row r="253" ht="20.25" customHeight="1">
      <c r="A253" s="3" t="s">
        <v>704</v>
      </c>
      <c r="B253" s="3"/>
      <c r="C253" s="3"/>
      <c r="D253" s="3"/>
      <c r="E253" s="3"/>
      <c r="F253" s="3"/>
      <c r="G253" s="3"/>
      <c r="H253" s="3"/>
      <c r="I253" s="3"/>
      <c r="J253" s="2" t="s">
        <v>17</v>
      </c>
      <c r="K253" s="3" t="s">
        <v>27</v>
      </c>
      <c r="L253" s="3" t="s">
        <v>27</v>
      </c>
      <c r="M253" s="3"/>
      <c r="N253" s="2"/>
      <c r="O253" s="2"/>
      <c r="P253" s="2"/>
      <c r="Q253" s="2"/>
      <c r="R253" s="2"/>
      <c r="S253" s="2"/>
      <c r="T253" s="2"/>
      <c r="U253" s="2"/>
      <c r="V253" s="2"/>
      <c r="W253" s="2"/>
      <c r="X253" s="2"/>
      <c r="Y253" s="2"/>
      <c r="Z253" s="2"/>
    </row>
    <row r="254" ht="20.25" customHeight="1">
      <c r="A254" s="3" t="s">
        <v>705</v>
      </c>
      <c r="B254" s="3"/>
      <c r="C254" s="3"/>
      <c r="D254" s="3"/>
      <c r="E254" s="3"/>
      <c r="F254" s="3"/>
      <c r="G254" s="3"/>
      <c r="H254" s="3"/>
      <c r="I254" s="3"/>
      <c r="J254" s="2" t="s">
        <v>17</v>
      </c>
      <c r="K254" s="3" t="s">
        <v>21</v>
      </c>
      <c r="L254" s="3"/>
      <c r="M254" s="3"/>
      <c r="N254" s="2"/>
      <c r="O254" s="2"/>
      <c r="P254" s="2"/>
      <c r="Q254" s="2"/>
      <c r="R254" s="2"/>
      <c r="S254" s="2"/>
      <c r="T254" s="2"/>
      <c r="U254" s="2"/>
      <c r="V254" s="2"/>
      <c r="W254" s="2"/>
      <c r="X254" s="2"/>
      <c r="Y254" s="2"/>
      <c r="Z254" s="2"/>
    </row>
    <row r="255" ht="20.25" customHeight="1">
      <c r="A255" s="3" t="s">
        <v>706</v>
      </c>
      <c r="B255" s="3" t="s">
        <v>93</v>
      </c>
      <c r="C255" s="3"/>
      <c r="D255" s="3" t="s">
        <v>388</v>
      </c>
      <c r="E255" s="3"/>
      <c r="F255" s="3" t="s">
        <v>707</v>
      </c>
      <c r="G255" s="3" t="s">
        <v>16</v>
      </c>
      <c r="H255" s="3" t="s">
        <v>708</v>
      </c>
      <c r="I255" s="3" t="s">
        <v>81</v>
      </c>
      <c r="J255" s="2" t="s">
        <v>17</v>
      </c>
      <c r="K255" s="3" t="s">
        <v>227</v>
      </c>
      <c r="L255" s="3" t="s">
        <v>709</v>
      </c>
      <c r="M255" s="3"/>
      <c r="N255" s="2"/>
      <c r="O255" s="2"/>
      <c r="P255" s="2"/>
      <c r="Q255" s="2"/>
      <c r="R255" s="2"/>
      <c r="S255" s="2"/>
      <c r="T255" s="2"/>
      <c r="U255" s="2"/>
      <c r="V255" s="2"/>
      <c r="W255" s="2"/>
      <c r="X255" s="2"/>
      <c r="Y255" s="2"/>
      <c r="Z255" s="2"/>
    </row>
    <row r="256" ht="20.25" customHeight="1">
      <c r="A256" s="3" t="s">
        <v>710</v>
      </c>
      <c r="B256" s="3" t="s">
        <v>33</v>
      </c>
      <c r="C256" s="3"/>
      <c r="D256" s="3" t="s">
        <v>14</v>
      </c>
      <c r="E256" s="3"/>
      <c r="F256" s="3" t="s">
        <v>711</v>
      </c>
      <c r="G256" s="3" t="s">
        <v>48</v>
      </c>
      <c r="H256" s="3"/>
      <c r="I256" s="5" t="s">
        <v>712</v>
      </c>
      <c r="J256" s="2" t="s">
        <v>17</v>
      </c>
      <c r="K256" s="3" t="s">
        <v>18</v>
      </c>
      <c r="L256" s="3"/>
      <c r="M256" s="3" t="s">
        <v>713</v>
      </c>
      <c r="N256" s="2"/>
      <c r="O256" s="2"/>
      <c r="P256" s="2"/>
      <c r="Q256" s="2"/>
      <c r="R256" s="2"/>
      <c r="S256" s="2"/>
      <c r="T256" s="2"/>
      <c r="U256" s="2"/>
      <c r="V256" s="2"/>
      <c r="W256" s="2"/>
      <c r="X256" s="2"/>
      <c r="Y256" s="2"/>
      <c r="Z256" s="2"/>
    </row>
    <row r="257" ht="20.25" customHeight="1">
      <c r="A257" s="2" t="s">
        <v>714</v>
      </c>
      <c r="B257" s="2" t="s">
        <v>33</v>
      </c>
      <c r="C257" s="2" t="s">
        <v>715</v>
      </c>
      <c r="D257" s="2" t="s">
        <v>55</v>
      </c>
      <c r="E257" s="2"/>
      <c r="F257" s="2" t="s">
        <v>716</v>
      </c>
      <c r="G257" s="2" t="s">
        <v>48</v>
      </c>
      <c r="H257" s="2" t="s">
        <v>58</v>
      </c>
      <c r="I257" s="2" t="s">
        <v>717</v>
      </c>
      <c r="J257" s="2" t="s">
        <v>41</v>
      </c>
      <c r="K257" s="2" t="s">
        <v>98</v>
      </c>
      <c r="L257" s="2" t="s">
        <v>98</v>
      </c>
      <c r="M257" s="2" t="s">
        <v>718</v>
      </c>
      <c r="N257" s="2"/>
      <c r="O257" s="2"/>
      <c r="P257" s="2"/>
      <c r="Q257" s="2"/>
      <c r="R257" s="2"/>
      <c r="S257" s="2"/>
      <c r="T257" s="2"/>
      <c r="U257" s="2"/>
      <c r="V257" s="2"/>
      <c r="W257" s="2"/>
      <c r="X257" s="2"/>
      <c r="Y257" s="2"/>
      <c r="Z257" s="2"/>
    </row>
    <row r="258" ht="20.25" customHeight="1">
      <c r="A258" s="3" t="s">
        <v>714</v>
      </c>
      <c r="B258" s="3"/>
      <c r="C258" s="3"/>
      <c r="D258" s="3"/>
      <c r="E258" s="3"/>
      <c r="F258" s="3"/>
      <c r="G258" s="3"/>
      <c r="H258" s="3"/>
      <c r="I258" s="3"/>
      <c r="J258" s="2" t="s">
        <v>17</v>
      </c>
      <c r="K258" s="3" t="s">
        <v>27</v>
      </c>
      <c r="L258" s="3" t="s">
        <v>27</v>
      </c>
      <c r="M258" s="3"/>
      <c r="N258" s="2"/>
      <c r="O258" s="2"/>
      <c r="P258" s="2"/>
      <c r="Q258" s="2"/>
      <c r="R258" s="2"/>
      <c r="S258" s="2"/>
      <c r="T258" s="2"/>
      <c r="U258" s="2"/>
      <c r="V258" s="2"/>
      <c r="W258" s="2"/>
      <c r="X258" s="2"/>
      <c r="Y258" s="2"/>
      <c r="Z258" s="2"/>
    </row>
    <row r="259" ht="20.25" customHeight="1">
      <c r="A259" s="3" t="s">
        <v>719</v>
      </c>
      <c r="B259" s="3"/>
      <c r="C259" s="3"/>
      <c r="D259" s="3"/>
      <c r="E259" s="3"/>
      <c r="F259" s="3"/>
      <c r="G259" s="3"/>
      <c r="H259" s="3"/>
      <c r="I259" s="3"/>
      <c r="J259" s="2" t="s">
        <v>17</v>
      </c>
      <c r="K259" s="3" t="s">
        <v>68</v>
      </c>
      <c r="L259" s="3" t="s">
        <v>720</v>
      </c>
      <c r="M259" s="3"/>
      <c r="N259" s="2"/>
      <c r="O259" s="2"/>
      <c r="P259" s="2"/>
      <c r="Q259" s="2"/>
      <c r="R259" s="2"/>
      <c r="S259" s="2"/>
      <c r="T259" s="2"/>
      <c r="U259" s="2"/>
      <c r="V259" s="2"/>
      <c r="W259" s="2"/>
      <c r="X259" s="2"/>
      <c r="Y259" s="2"/>
      <c r="Z259" s="2"/>
    </row>
    <row r="260" ht="20.25" customHeight="1">
      <c r="A260" s="2" t="s">
        <v>721</v>
      </c>
      <c r="B260" s="2" t="s">
        <v>102</v>
      </c>
      <c r="C260" s="2" t="s">
        <v>722</v>
      </c>
      <c r="D260" s="2" t="s">
        <v>55</v>
      </c>
      <c r="E260" s="2"/>
      <c r="F260" s="2" t="s">
        <v>74</v>
      </c>
      <c r="G260" s="2" t="s">
        <v>48</v>
      </c>
      <c r="H260" s="2" t="s">
        <v>723</v>
      </c>
      <c r="I260" s="2" t="s">
        <v>26</v>
      </c>
      <c r="J260" s="2" t="s">
        <v>41</v>
      </c>
      <c r="K260" s="2" t="s">
        <v>193</v>
      </c>
      <c r="L260" s="2"/>
      <c r="M260" s="2" t="s">
        <v>724</v>
      </c>
      <c r="N260" s="2"/>
      <c r="O260" s="2"/>
      <c r="P260" s="2"/>
      <c r="Q260" s="2"/>
      <c r="R260" s="2"/>
      <c r="S260" s="2"/>
      <c r="T260" s="2"/>
      <c r="U260" s="2"/>
      <c r="V260" s="2"/>
      <c r="W260" s="2"/>
      <c r="X260" s="2"/>
      <c r="Y260" s="2"/>
      <c r="Z260" s="2"/>
    </row>
    <row r="261" ht="20.25" customHeight="1">
      <c r="A261" s="2" t="s">
        <v>725</v>
      </c>
      <c r="B261" s="2" t="s">
        <v>33</v>
      </c>
      <c r="C261" s="2" t="s">
        <v>726</v>
      </c>
      <c r="D261" s="2" t="s">
        <v>14</v>
      </c>
      <c r="E261" s="2"/>
      <c r="F261" s="2" t="s">
        <v>727</v>
      </c>
      <c r="G261" s="2" t="s">
        <v>48</v>
      </c>
      <c r="H261" s="2" t="s">
        <v>728</v>
      </c>
      <c r="I261" s="2" t="s">
        <v>26</v>
      </c>
      <c r="J261" s="2" t="s">
        <v>41</v>
      </c>
      <c r="K261" s="2" t="s">
        <v>42</v>
      </c>
      <c r="L261" s="2"/>
      <c r="M261" s="2" t="s">
        <v>729</v>
      </c>
      <c r="N261" s="2"/>
      <c r="O261" s="2"/>
      <c r="P261" s="2"/>
      <c r="Q261" s="2"/>
      <c r="R261" s="2"/>
      <c r="S261" s="2"/>
      <c r="T261" s="2"/>
      <c r="U261" s="2"/>
      <c r="V261" s="2"/>
      <c r="W261" s="2"/>
      <c r="X261" s="2"/>
      <c r="Y261" s="2"/>
      <c r="Z261" s="2"/>
    </row>
    <row r="262" ht="20.25" customHeight="1">
      <c r="A262" s="3" t="s">
        <v>730</v>
      </c>
      <c r="B262" s="3"/>
      <c r="C262" s="3"/>
      <c r="D262" s="3"/>
      <c r="E262" s="3"/>
      <c r="F262" s="3"/>
      <c r="G262" s="3"/>
      <c r="H262" s="3"/>
      <c r="I262" s="3"/>
      <c r="J262" s="2" t="s">
        <v>17</v>
      </c>
      <c r="K262" s="3" t="s">
        <v>29</v>
      </c>
      <c r="L262" s="3"/>
      <c r="M262" s="3"/>
      <c r="N262" s="2"/>
      <c r="O262" s="2"/>
      <c r="P262" s="2"/>
      <c r="Q262" s="2"/>
      <c r="R262" s="2"/>
      <c r="S262" s="2"/>
      <c r="T262" s="2"/>
      <c r="U262" s="2"/>
      <c r="V262" s="2"/>
      <c r="W262" s="2"/>
      <c r="X262" s="2"/>
      <c r="Y262" s="2"/>
      <c r="Z262" s="2"/>
    </row>
    <row r="263" ht="20.25" customHeight="1">
      <c r="A263" s="2" t="s">
        <v>731</v>
      </c>
      <c r="B263" s="2" t="s">
        <v>93</v>
      </c>
      <c r="C263" s="2" t="s">
        <v>732</v>
      </c>
      <c r="D263" s="2" t="s">
        <v>14</v>
      </c>
      <c r="E263" s="2"/>
      <c r="F263" s="2" t="s">
        <v>733</v>
      </c>
      <c r="G263" s="2" t="s">
        <v>48</v>
      </c>
      <c r="H263" s="2" t="s">
        <v>734</v>
      </c>
      <c r="I263" s="2" t="s">
        <v>735</v>
      </c>
      <c r="J263" s="2" t="s">
        <v>41</v>
      </c>
      <c r="K263" s="2" t="s">
        <v>42</v>
      </c>
      <c r="L263" s="2"/>
      <c r="M263" s="2" t="s">
        <v>736</v>
      </c>
      <c r="N263" s="2"/>
      <c r="O263" s="2"/>
      <c r="P263" s="2"/>
      <c r="Q263" s="2"/>
      <c r="R263" s="2"/>
      <c r="S263" s="2"/>
      <c r="T263" s="2"/>
      <c r="U263" s="2"/>
      <c r="V263" s="2"/>
      <c r="W263" s="2"/>
      <c r="X263" s="2"/>
      <c r="Y263" s="2"/>
      <c r="Z263" s="2"/>
    </row>
    <row r="264" ht="20.25" customHeight="1">
      <c r="A264" s="3" t="s">
        <v>737</v>
      </c>
      <c r="B264" s="3"/>
      <c r="C264" s="3"/>
      <c r="D264" s="3"/>
      <c r="E264" s="3"/>
      <c r="F264" s="3"/>
      <c r="G264" s="3"/>
      <c r="H264" s="3"/>
      <c r="I264" s="3"/>
      <c r="J264" s="2" t="s">
        <v>17</v>
      </c>
      <c r="K264" s="3" t="s">
        <v>29</v>
      </c>
      <c r="L264" s="3"/>
      <c r="M264" s="3" t="s">
        <v>738</v>
      </c>
      <c r="N264" s="2"/>
      <c r="O264" s="2"/>
      <c r="P264" s="2"/>
      <c r="Q264" s="2"/>
      <c r="R264" s="2"/>
      <c r="S264" s="2"/>
      <c r="T264" s="2"/>
      <c r="U264" s="2"/>
      <c r="V264" s="2"/>
      <c r="W264" s="2"/>
      <c r="X264" s="2"/>
      <c r="Y264" s="2"/>
      <c r="Z264" s="2"/>
    </row>
    <row r="265" ht="20.25" customHeight="1">
      <c r="A265" s="3" t="s">
        <v>739</v>
      </c>
      <c r="B265" s="3"/>
      <c r="C265" s="3"/>
      <c r="D265" s="3" t="s">
        <v>14</v>
      </c>
      <c r="E265" s="3"/>
      <c r="F265" s="3"/>
      <c r="G265" s="3"/>
      <c r="H265" s="3"/>
      <c r="I265" s="3"/>
      <c r="J265" s="2" t="s">
        <v>17</v>
      </c>
      <c r="K265" s="3" t="s">
        <v>68</v>
      </c>
      <c r="L265" s="3"/>
      <c r="M265" s="3"/>
      <c r="N265" s="2"/>
      <c r="O265" s="2"/>
      <c r="P265" s="2"/>
      <c r="Q265" s="2"/>
      <c r="R265" s="2"/>
      <c r="S265" s="2"/>
      <c r="T265" s="2"/>
      <c r="U265" s="2"/>
      <c r="V265" s="2"/>
      <c r="W265" s="2"/>
      <c r="X265" s="2"/>
      <c r="Y265" s="2"/>
      <c r="Z265" s="2"/>
    </row>
    <row r="266" ht="20.25" customHeight="1">
      <c r="A266" s="3" t="s">
        <v>740</v>
      </c>
      <c r="B266" s="3"/>
      <c r="C266" s="3"/>
      <c r="D266" s="3"/>
      <c r="E266" s="3"/>
      <c r="F266" s="3"/>
      <c r="G266" s="3"/>
      <c r="H266" s="3"/>
      <c r="I266" s="3"/>
      <c r="J266" s="2" t="s">
        <v>17</v>
      </c>
      <c r="K266" s="3" t="s">
        <v>21</v>
      </c>
      <c r="L266" s="3"/>
      <c r="M266" s="3"/>
      <c r="N266" s="2"/>
      <c r="O266" s="2"/>
      <c r="P266" s="2"/>
      <c r="Q266" s="2"/>
      <c r="R266" s="2"/>
      <c r="S266" s="2"/>
      <c r="T266" s="2"/>
      <c r="U266" s="2"/>
      <c r="V266" s="2"/>
      <c r="W266" s="2"/>
      <c r="X266" s="2"/>
      <c r="Y266" s="2"/>
      <c r="Z266" s="2"/>
    </row>
    <row r="267" ht="20.25" customHeight="1">
      <c r="A267" s="2" t="s">
        <v>741</v>
      </c>
      <c r="B267" s="2" t="s">
        <v>114</v>
      </c>
      <c r="C267" s="2" t="s">
        <v>742</v>
      </c>
      <c r="D267" s="2" t="s">
        <v>124</v>
      </c>
      <c r="E267" s="2" t="s">
        <v>743</v>
      </c>
      <c r="F267" s="2" t="s">
        <v>744</v>
      </c>
      <c r="G267" s="2" t="s">
        <v>48</v>
      </c>
      <c r="H267" s="2" t="s">
        <v>745</v>
      </c>
      <c r="I267" s="2" t="s">
        <v>746</v>
      </c>
      <c r="J267" s="2" t="s">
        <v>41</v>
      </c>
      <c r="K267" s="2" t="s">
        <v>42</v>
      </c>
      <c r="L267" s="2"/>
      <c r="M267" s="2" t="s">
        <v>747</v>
      </c>
      <c r="N267" s="2"/>
      <c r="O267" s="2"/>
      <c r="P267" s="2"/>
      <c r="Q267" s="2"/>
      <c r="R267" s="2"/>
      <c r="S267" s="2"/>
      <c r="T267" s="2"/>
      <c r="U267" s="2"/>
      <c r="V267" s="2"/>
      <c r="W267" s="2"/>
      <c r="X267" s="2"/>
      <c r="Y267" s="2"/>
      <c r="Z267" s="2"/>
    </row>
    <row r="268" ht="20.25" customHeight="1">
      <c r="A268" s="3" t="s">
        <v>748</v>
      </c>
      <c r="B268" s="3"/>
      <c r="C268" s="3"/>
      <c r="D268" s="3"/>
      <c r="E268" s="3"/>
      <c r="F268" s="3"/>
      <c r="G268" s="3"/>
      <c r="H268" s="3"/>
      <c r="I268" s="3"/>
      <c r="J268" s="2" t="s">
        <v>17</v>
      </c>
      <c r="K268" s="3" t="s">
        <v>27</v>
      </c>
      <c r="L268" s="3" t="s">
        <v>27</v>
      </c>
      <c r="M268" s="3"/>
      <c r="N268" s="2"/>
      <c r="O268" s="2"/>
      <c r="P268" s="2"/>
      <c r="Q268" s="2"/>
      <c r="R268" s="2"/>
      <c r="S268" s="2"/>
      <c r="T268" s="2"/>
      <c r="U268" s="2"/>
      <c r="V268" s="2"/>
      <c r="W268" s="2"/>
      <c r="X268" s="2"/>
      <c r="Y268" s="2"/>
      <c r="Z268" s="2"/>
    </row>
    <row r="269" ht="20.25" customHeight="1">
      <c r="A269" s="3" t="s">
        <v>749</v>
      </c>
      <c r="B269" s="3"/>
      <c r="C269" s="3"/>
      <c r="D269" s="3"/>
      <c r="E269" s="3"/>
      <c r="F269" s="3"/>
      <c r="G269" s="3"/>
      <c r="H269" s="3"/>
      <c r="I269" s="3"/>
      <c r="J269" s="2" t="s">
        <v>17</v>
      </c>
      <c r="K269" s="3" t="s">
        <v>50</v>
      </c>
      <c r="L269" s="3"/>
      <c r="M269" s="3"/>
      <c r="N269" s="2"/>
      <c r="O269" s="2"/>
      <c r="P269" s="2"/>
      <c r="Q269" s="2"/>
      <c r="R269" s="2"/>
      <c r="S269" s="2"/>
      <c r="T269" s="2"/>
      <c r="U269" s="2"/>
      <c r="V269" s="2"/>
      <c r="W269" s="2"/>
      <c r="X269" s="2"/>
      <c r="Y269" s="2"/>
      <c r="Z269" s="2"/>
    </row>
    <row r="270" ht="20.25" customHeight="1">
      <c r="A270" s="3" t="s">
        <v>750</v>
      </c>
      <c r="B270" s="3"/>
      <c r="C270" s="3"/>
      <c r="D270" s="3"/>
      <c r="E270" s="3"/>
      <c r="F270" s="3"/>
      <c r="G270" s="3"/>
      <c r="H270" s="3"/>
      <c r="I270" s="3"/>
      <c r="J270" s="2" t="s">
        <v>17</v>
      </c>
      <c r="K270" s="3" t="s">
        <v>27</v>
      </c>
      <c r="L270" s="3" t="s">
        <v>27</v>
      </c>
      <c r="M270" s="3"/>
      <c r="N270" s="2"/>
      <c r="O270" s="2"/>
      <c r="P270" s="2"/>
      <c r="Q270" s="2"/>
      <c r="R270" s="2"/>
      <c r="S270" s="2"/>
      <c r="T270" s="2"/>
      <c r="U270" s="2"/>
      <c r="V270" s="2"/>
      <c r="W270" s="2"/>
      <c r="X270" s="2"/>
      <c r="Y270" s="2"/>
      <c r="Z270" s="2"/>
    </row>
    <row r="271" ht="20.25" customHeight="1">
      <c r="A271" s="2" t="s">
        <v>751</v>
      </c>
      <c r="B271" s="2" t="s">
        <v>33</v>
      </c>
      <c r="C271" s="2" t="s">
        <v>752</v>
      </c>
      <c r="D271" s="2" t="s">
        <v>14</v>
      </c>
      <c r="E271" s="2"/>
      <c r="F271" s="2" t="s">
        <v>753</v>
      </c>
      <c r="G271" s="2" t="s">
        <v>38</v>
      </c>
      <c r="H271" s="2" t="s">
        <v>754</v>
      </c>
      <c r="I271" s="2" t="s">
        <v>755</v>
      </c>
      <c r="J271" s="2" t="s">
        <v>41</v>
      </c>
      <c r="K271" s="2" t="s">
        <v>42</v>
      </c>
      <c r="L271" s="2"/>
      <c r="M271" s="2" t="s">
        <v>756</v>
      </c>
      <c r="N271" s="2"/>
      <c r="O271" s="2"/>
      <c r="P271" s="2"/>
      <c r="Q271" s="2"/>
      <c r="R271" s="2"/>
      <c r="S271" s="2"/>
      <c r="T271" s="2"/>
      <c r="U271" s="2"/>
      <c r="V271" s="2"/>
      <c r="W271" s="2"/>
      <c r="X271" s="2"/>
      <c r="Y271" s="2"/>
      <c r="Z271" s="2"/>
    </row>
    <row r="272" ht="20.25" customHeight="1">
      <c r="A272" s="3" t="s">
        <v>751</v>
      </c>
      <c r="B272" s="3"/>
      <c r="C272" s="3"/>
      <c r="D272" s="3"/>
      <c r="E272" s="3"/>
      <c r="F272" s="3"/>
      <c r="G272" s="3"/>
      <c r="H272" s="3"/>
      <c r="I272" s="3"/>
      <c r="J272" s="2" t="s">
        <v>17</v>
      </c>
      <c r="K272" s="3" t="s">
        <v>27</v>
      </c>
      <c r="L272" s="3" t="s">
        <v>27</v>
      </c>
      <c r="M272" s="3"/>
      <c r="N272" s="2"/>
      <c r="O272" s="2"/>
      <c r="P272" s="2"/>
      <c r="Q272" s="2"/>
      <c r="R272" s="2"/>
      <c r="S272" s="2"/>
      <c r="T272" s="2"/>
      <c r="U272" s="2"/>
      <c r="V272" s="2"/>
      <c r="W272" s="2"/>
      <c r="X272" s="2"/>
      <c r="Y272" s="2"/>
      <c r="Z272" s="2"/>
    </row>
    <row r="273" ht="20.25" customHeight="1">
      <c r="A273" s="3" t="s">
        <v>757</v>
      </c>
      <c r="B273" s="3"/>
      <c r="C273" s="3"/>
      <c r="D273" s="3"/>
      <c r="E273" s="3"/>
      <c r="F273" s="3"/>
      <c r="G273" s="3"/>
      <c r="H273" s="3"/>
      <c r="I273" s="3"/>
      <c r="J273" s="2" t="s">
        <v>17</v>
      </c>
      <c r="K273" s="3" t="s">
        <v>29</v>
      </c>
      <c r="L273" s="3"/>
      <c r="M273" s="3" t="s">
        <v>758</v>
      </c>
      <c r="N273" s="2"/>
      <c r="O273" s="2"/>
      <c r="P273" s="2"/>
      <c r="Q273" s="2"/>
      <c r="R273" s="2"/>
      <c r="S273" s="2"/>
      <c r="T273" s="2"/>
      <c r="U273" s="2"/>
      <c r="V273" s="2"/>
      <c r="W273" s="2"/>
      <c r="X273" s="2"/>
      <c r="Y273" s="2"/>
      <c r="Z273" s="2"/>
    </row>
    <row r="274" ht="20.25" customHeight="1">
      <c r="A274" s="2" t="s">
        <v>759</v>
      </c>
      <c r="B274" s="2" t="s">
        <v>114</v>
      </c>
      <c r="C274" s="2" t="s">
        <v>760</v>
      </c>
      <c r="D274" s="2" t="s">
        <v>25</v>
      </c>
      <c r="E274" s="4" t="s">
        <v>761</v>
      </c>
      <c r="F274" s="2" t="s">
        <v>762</v>
      </c>
      <c r="G274" s="2" t="s">
        <v>48</v>
      </c>
      <c r="H274" s="2" t="s">
        <v>763</v>
      </c>
      <c r="I274" s="2" t="s">
        <v>764</v>
      </c>
      <c r="J274" s="2" t="s">
        <v>41</v>
      </c>
      <c r="K274" s="2" t="s">
        <v>98</v>
      </c>
      <c r="L274" s="2"/>
      <c r="M274" s="4" t="s">
        <v>765</v>
      </c>
      <c r="N274" s="2"/>
      <c r="O274" s="2"/>
      <c r="P274" s="2"/>
      <c r="Q274" s="2"/>
      <c r="R274" s="2"/>
      <c r="S274" s="2"/>
      <c r="T274" s="2"/>
      <c r="U274" s="2"/>
      <c r="V274" s="2"/>
      <c r="W274" s="2"/>
      <c r="X274" s="2"/>
      <c r="Y274" s="2"/>
      <c r="Z274" s="2"/>
    </row>
    <row r="275" ht="20.25" customHeight="1">
      <c r="A275" s="3" t="s">
        <v>766</v>
      </c>
      <c r="B275" s="3"/>
      <c r="C275" s="3"/>
      <c r="D275" s="3"/>
      <c r="E275" s="3"/>
      <c r="F275" s="3"/>
      <c r="G275" s="3"/>
      <c r="H275" s="3"/>
      <c r="I275" s="3"/>
      <c r="J275" s="2" t="s">
        <v>17</v>
      </c>
      <c r="K275" s="3" t="s">
        <v>29</v>
      </c>
      <c r="L275" s="3"/>
      <c r="M275" s="3"/>
      <c r="N275" s="2"/>
      <c r="O275" s="2"/>
      <c r="P275" s="2"/>
      <c r="Q275" s="2"/>
      <c r="R275" s="2"/>
      <c r="S275" s="2"/>
      <c r="T275" s="2"/>
      <c r="U275" s="2"/>
      <c r="V275" s="2"/>
      <c r="W275" s="2"/>
      <c r="X275" s="2"/>
      <c r="Y275" s="2"/>
      <c r="Z275" s="2"/>
    </row>
    <row r="276" ht="20.25" customHeight="1">
      <c r="A276" s="3" t="s">
        <v>767</v>
      </c>
      <c r="B276" s="3"/>
      <c r="C276" s="3"/>
      <c r="D276" s="3"/>
      <c r="E276" s="3"/>
      <c r="F276" s="3"/>
      <c r="G276" s="3"/>
      <c r="H276" s="3"/>
      <c r="I276" s="3"/>
      <c r="J276" s="2" t="s">
        <v>17</v>
      </c>
      <c r="K276" s="3" t="s">
        <v>68</v>
      </c>
      <c r="L276" s="3"/>
      <c r="M276" s="3"/>
      <c r="N276" s="2"/>
      <c r="O276" s="2"/>
      <c r="P276" s="2"/>
      <c r="Q276" s="2"/>
      <c r="R276" s="2"/>
      <c r="S276" s="2"/>
      <c r="T276" s="2"/>
      <c r="U276" s="2"/>
      <c r="V276" s="2"/>
      <c r="W276" s="2"/>
      <c r="X276" s="2"/>
      <c r="Y276" s="2"/>
      <c r="Z276" s="2"/>
    </row>
    <row r="277" ht="20.25" customHeight="1">
      <c r="A277" s="3" t="s">
        <v>768</v>
      </c>
      <c r="B277" s="3"/>
      <c r="C277" s="3"/>
      <c r="D277" s="3"/>
      <c r="E277" s="3"/>
      <c r="F277" s="3"/>
      <c r="G277" s="3"/>
      <c r="H277" s="3"/>
      <c r="I277" s="3"/>
      <c r="J277" s="2" t="s">
        <v>17</v>
      </c>
      <c r="K277" s="3" t="s">
        <v>29</v>
      </c>
      <c r="L277" s="3"/>
      <c r="M277" s="3"/>
      <c r="N277" s="2"/>
      <c r="O277" s="2"/>
      <c r="P277" s="2"/>
      <c r="Q277" s="2"/>
      <c r="R277" s="2"/>
      <c r="S277" s="2"/>
      <c r="T277" s="2"/>
      <c r="U277" s="2"/>
      <c r="V277" s="2"/>
      <c r="W277" s="2"/>
      <c r="X277" s="2"/>
      <c r="Y277" s="2"/>
      <c r="Z277" s="2"/>
    </row>
    <row r="278" ht="20.25" customHeight="1">
      <c r="A278" s="3" t="s">
        <v>769</v>
      </c>
      <c r="B278" s="3"/>
      <c r="C278" s="3"/>
      <c r="D278" s="3"/>
      <c r="E278" s="3"/>
      <c r="F278" s="3"/>
      <c r="G278" s="3"/>
      <c r="H278" s="3"/>
      <c r="I278" s="3"/>
      <c r="J278" s="2" t="s">
        <v>17</v>
      </c>
      <c r="K278" s="3" t="s">
        <v>29</v>
      </c>
      <c r="L278" s="3"/>
      <c r="M278" s="3" t="s">
        <v>770</v>
      </c>
      <c r="N278" s="2"/>
      <c r="O278" s="2"/>
      <c r="P278" s="2"/>
      <c r="Q278" s="2"/>
      <c r="R278" s="2"/>
      <c r="S278" s="2"/>
      <c r="T278" s="2"/>
      <c r="U278" s="2"/>
      <c r="V278" s="2"/>
      <c r="W278" s="2"/>
      <c r="X278" s="2"/>
      <c r="Y278" s="2"/>
      <c r="Z278" s="2"/>
    </row>
    <row r="279" ht="20.25" customHeight="1">
      <c r="A279" s="2" t="s">
        <v>771</v>
      </c>
      <c r="B279" s="2" t="s">
        <v>93</v>
      </c>
      <c r="C279" s="2" t="s">
        <v>772</v>
      </c>
      <c r="D279" s="2" t="s">
        <v>14</v>
      </c>
      <c r="E279" s="2"/>
      <c r="F279" s="2" t="s">
        <v>773</v>
      </c>
      <c r="G279" s="2" t="s">
        <v>48</v>
      </c>
      <c r="H279" s="2" t="s">
        <v>774</v>
      </c>
      <c r="I279" s="2" t="s">
        <v>530</v>
      </c>
      <c r="J279" s="2" t="s">
        <v>41</v>
      </c>
      <c r="K279" s="2" t="s">
        <v>42</v>
      </c>
      <c r="L279" s="2"/>
      <c r="M279" s="2" t="s">
        <v>775</v>
      </c>
      <c r="N279" s="2"/>
      <c r="O279" s="2"/>
      <c r="P279" s="2"/>
      <c r="Q279" s="2"/>
      <c r="R279" s="2"/>
      <c r="S279" s="2"/>
      <c r="T279" s="2"/>
      <c r="U279" s="2"/>
      <c r="V279" s="2"/>
      <c r="W279" s="2"/>
      <c r="X279" s="2"/>
      <c r="Y279" s="2"/>
      <c r="Z279" s="2"/>
    </row>
    <row r="280" ht="20.25" customHeight="1">
      <c r="A280" s="3" t="s">
        <v>771</v>
      </c>
      <c r="B280" s="3"/>
      <c r="C280" s="3"/>
      <c r="D280" s="3"/>
      <c r="E280" s="3"/>
      <c r="F280" s="3"/>
      <c r="G280" s="3"/>
      <c r="H280" s="3"/>
      <c r="I280" s="3"/>
      <c r="J280" s="2" t="s">
        <v>17</v>
      </c>
      <c r="K280" s="3" t="s">
        <v>27</v>
      </c>
      <c r="L280" s="3" t="s">
        <v>27</v>
      </c>
      <c r="M280" s="3"/>
      <c r="N280" s="2"/>
      <c r="O280" s="2"/>
      <c r="P280" s="2"/>
      <c r="Q280" s="2"/>
      <c r="R280" s="2"/>
      <c r="S280" s="2"/>
      <c r="T280" s="2"/>
      <c r="U280" s="2"/>
      <c r="V280" s="2"/>
      <c r="W280" s="2"/>
      <c r="X280" s="2"/>
      <c r="Y280" s="2"/>
      <c r="Z280" s="2"/>
    </row>
    <row r="281" ht="20.25" customHeight="1">
      <c r="A281" s="2" t="s">
        <v>776</v>
      </c>
      <c r="B281" s="2" t="s">
        <v>33</v>
      </c>
      <c r="C281" s="2" t="s">
        <v>777</v>
      </c>
      <c r="D281" s="2" t="s">
        <v>25</v>
      </c>
      <c r="E281" s="2" t="s">
        <v>778</v>
      </c>
      <c r="F281" s="2" t="s">
        <v>779</v>
      </c>
      <c r="G281" s="2" t="s">
        <v>48</v>
      </c>
      <c r="H281" s="4" t="s">
        <v>780</v>
      </c>
      <c r="I281" s="2" t="s">
        <v>781</v>
      </c>
      <c r="J281" s="2" t="s">
        <v>41</v>
      </c>
      <c r="K281" s="2" t="s">
        <v>98</v>
      </c>
      <c r="L281" s="2" t="s">
        <v>98</v>
      </c>
      <c r="M281" s="2" t="s">
        <v>782</v>
      </c>
      <c r="N281" s="2"/>
      <c r="O281" s="2"/>
      <c r="P281" s="2"/>
      <c r="Q281" s="2"/>
      <c r="R281" s="2"/>
      <c r="S281" s="2"/>
      <c r="T281" s="2"/>
      <c r="U281" s="2"/>
      <c r="V281" s="2"/>
      <c r="W281" s="2"/>
      <c r="X281" s="2"/>
      <c r="Y281" s="2"/>
      <c r="Z281" s="2"/>
    </row>
    <row r="282" ht="20.25" customHeight="1">
      <c r="A282" s="3" t="s">
        <v>783</v>
      </c>
      <c r="B282" s="3"/>
      <c r="C282" s="3"/>
      <c r="D282" s="3"/>
      <c r="E282" s="3"/>
      <c r="F282" s="3" t="s">
        <v>226</v>
      </c>
      <c r="G282" s="3"/>
      <c r="H282" s="3"/>
      <c r="I282" s="3"/>
      <c r="J282" s="2" t="s">
        <v>17</v>
      </c>
      <c r="K282" s="3" t="s">
        <v>68</v>
      </c>
      <c r="L282" s="3"/>
      <c r="M282" s="3" t="s">
        <v>784</v>
      </c>
      <c r="N282" s="2"/>
      <c r="O282" s="2"/>
      <c r="P282" s="2"/>
      <c r="Q282" s="2"/>
      <c r="R282" s="2"/>
      <c r="S282" s="2"/>
      <c r="T282" s="2"/>
      <c r="U282" s="2"/>
      <c r="V282" s="2"/>
      <c r="W282" s="2"/>
      <c r="X282" s="2"/>
      <c r="Y282" s="2"/>
      <c r="Z282" s="2"/>
    </row>
    <row r="283" ht="20.25" customHeight="1">
      <c r="A283" s="2" t="s">
        <v>785</v>
      </c>
      <c r="B283" s="2" t="s">
        <v>102</v>
      </c>
      <c r="C283" s="2" t="s">
        <v>786</v>
      </c>
      <c r="D283" s="2" t="s">
        <v>124</v>
      </c>
      <c r="E283" s="2" t="s">
        <v>787</v>
      </c>
      <c r="F283" s="2" t="s">
        <v>788</v>
      </c>
      <c r="G283" s="2" t="s">
        <v>48</v>
      </c>
      <c r="H283" s="2" t="s">
        <v>789</v>
      </c>
      <c r="I283" s="2" t="s">
        <v>790</v>
      </c>
      <c r="J283" s="2" t="s">
        <v>41</v>
      </c>
      <c r="K283" s="2" t="s">
        <v>98</v>
      </c>
      <c r="L283" s="2"/>
      <c r="M283" s="2" t="s">
        <v>791</v>
      </c>
      <c r="N283" s="2"/>
      <c r="O283" s="2"/>
      <c r="P283" s="2"/>
      <c r="Q283" s="2"/>
      <c r="R283" s="2"/>
      <c r="S283" s="2"/>
      <c r="T283" s="2"/>
      <c r="U283" s="2"/>
      <c r="V283" s="2"/>
      <c r="W283" s="2"/>
      <c r="X283" s="2"/>
      <c r="Y283" s="2"/>
      <c r="Z283" s="2"/>
    </row>
    <row r="284" ht="20.25" customHeight="1">
      <c r="A284" s="3" t="s">
        <v>792</v>
      </c>
      <c r="B284" s="3"/>
      <c r="C284" s="3"/>
      <c r="D284" s="3" t="s">
        <v>793</v>
      </c>
      <c r="E284" s="3" t="s">
        <v>159</v>
      </c>
      <c r="F284" s="3"/>
      <c r="G284" s="3"/>
      <c r="H284" s="3"/>
      <c r="I284" s="3" t="s">
        <v>794</v>
      </c>
      <c r="J284" s="2" t="s">
        <v>17</v>
      </c>
      <c r="K284" s="3" t="s">
        <v>227</v>
      </c>
      <c r="L284" s="3"/>
      <c r="M284" s="3" t="s">
        <v>795</v>
      </c>
      <c r="N284" s="2"/>
      <c r="O284" s="2"/>
      <c r="P284" s="2"/>
      <c r="Q284" s="2"/>
      <c r="R284" s="2"/>
      <c r="S284" s="2"/>
      <c r="T284" s="2"/>
      <c r="U284" s="2"/>
      <c r="V284" s="2"/>
      <c r="W284" s="2"/>
      <c r="X284" s="2"/>
      <c r="Y284" s="2"/>
      <c r="Z284" s="2"/>
    </row>
    <row r="285" ht="20.25" customHeight="1">
      <c r="A285" s="2" t="s">
        <v>796</v>
      </c>
      <c r="B285" s="2" t="s">
        <v>53</v>
      </c>
      <c r="C285" s="2" t="s">
        <v>797</v>
      </c>
      <c r="D285" s="2" t="s">
        <v>14</v>
      </c>
      <c r="E285" s="2"/>
      <c r="F285" s="2" t="s">
        <v>172</v>
      </c>
      <c r="G285" s="2"/>
      <c r="H285" s="2" t="s">
        <v>798</v>
      </c>
      <c r="I285" s="2" t="s">
        <v>26</v>
      </c>
      <c r="J285" s="2" t="s">
        <v>41</v>
      </c>
      <c r="K285" s="2" t="s">
        <v>98</v>
      </c>
      <c r="L285" s="2"/>
      <c r="M285" s="2" t="s">
        <v>799</v>
      </c>
      <c r="N285" s="2"/>
      <c r="O285" s="2"/>
      <c r="P285" s="2"/>
      <c r="Q285" s="2"/>
      <c r="R285" s="2"/>
      <c r="S285" s="2"/>
      <c r="T285" s="2"/>
      <c r="U285" s="2"/>
      <c r="V285" s="2"/>
      <c r="W285" s="2"/>
      <c r="X285" s="2"/>
      <c r="Y285" s="2"/>
      <c r="Z285" s="2"/>
    </row>
    <row r="286" ht="20.25" customHeight="1">
      <c r="A286" s="3" t="s">
        <v>800</v>
      </c>
      <c r="B286" s="3"/>
      <c r="C286" s="3"/>
      <c r="D286" s="3" t="s">
        <v>103</v>
      </c>
      <c r="E286" s="3" t="s">
        <v>801</v>
      </c>
      <c r="F286" s="3"/>
      <c r="G286" s="3"/>
      <c r="H286" s="3" t="s">
        <v>802</v>
      </c>
      <c r="I286" s="3" t="s">
        <v>803</v>
      </c>
      <c r="J286" s="2" t="s">
        <v>17</v>
      </c>
      <c r="K286" s="3" t="s">
        <v>29</v>
      </c>
      <c r="L286" s="3"/>
      <c r="M286" s="3" t="s">
        <v>804</v>
      </c>
      <c r="N286" s="2"/>
      <c r="O286" s="2"/>
      <c r="P286" s="2"/>
      <c r="Q286" s="2"/>
      <c r="R286" s="2"/>
      <c r="S286" s="2"/>
      <c r="T286" s="2"/>
      <c r="U286" s="2"/>
      <c r="V286" s="2"/>
      <c r="W286" s="2"/>
      <c r="X286" s="2"/>
      <c r="Y286" s="2"/>
      <c r="Z286" s="2"/>
    </row>
    <row r="287" ht="20.25" customHeight="1">
      <c r="A287" s="3" t="s">
        <v>805</v>
      </c>
      <c r="B287" s="3" t="s">
        <v>33</v>
      </c>
      <c r="C287" s="3" t="s">
        <v>806</v>
      </c>
      <c r="D287" s="3" t="s">
        <v>14</v>
      </c>
      <c r="E287" s="3"/>
      <c r="F287" s="3" t="s">
        <v>807</v>
      </c>
      <c r="G287" s="3"/>
      <c r="H287" s="3" t="s">
        <v>808</v>
      </c>
      <c r="I287" s="3" t="s">
        <v>26</v>
      </c>
      <c r="J287" s="2" t="s">
        <v>17</v>
      </c>
      <c r="K287" s="2" t="s">
        <v>414</v>
      </c>
      <c r="L287" s="2"/>
      <c r="M287" s="2" t="s">
        <v>414</v>
      </c>
      <c r="N287" s="2"/>
      <c r="O287" s="2"/>
      <c r="P287" s="2"/>
      <c r="Q287" s="2"/>
      <c r="R287" s="2"/>
      <c r="S287" s="2"/>
      <c r="T287" s="2"/>
      <c r="U287" s="2"/>
      <c r="V287" s="2"/>
      <c r="W287" s="2"/>
      <c r="X287" s="2"/>
      <c r="Y287" s="2"/>
      <c r="Z287" s="2"/>
    </row>
    <row r="288" ht="20.25" customHeight="1">
      <c r="A288" s="3" t="s">
        <v>809</v>
      </c>
      <c r="B288" s="3"/>
      <c r="C288" s="3"/>
      <c r="D288" s="3"/>
      <c r="E288" s="3"/>
      <c r="F288" s="3"/>
      <c r="G288" s="3"/>
      <c r="H288" s="3"/>
      <c r="I288" s="3"/>
      <c r="J288" s="2" t="s">
        <v>17</v>
      </c>
      <c r="K288" s="3" t="s">
        <v>27</v>
      </c>
      <c r="L288" s="3" t="s">
        <v>27</v>
      </c>
      <c r="M288" s="3"/>
      <c r="N288" s="2"/>
      <c r="O288" s="2"/>
      <c r="P288" s="2"/>
      <c r="Q288" s="2"/>
      <c r="R288" s="2"/>
      <c r="S288" s="2"/>
      <c r="T288" s="2"/>
      <c r="U288" s="2"/>
      <c r="V288" s="2"/>
      <c r="W288" s="2"/>
      <c r="X288" s="2"/>
      <c r="Y288" s="2"/>
      <c r="Z288" s="2"/>
    </row>
    <row r="289" ht="20.25" customHeight="1">
      <c r="A289" s="3" t="s">
        <v>810</v>
      </c>
      <c r="B289" s="3"/>
      <c r="C289" s="3"/>
      <c r="D289" s="3"/>
      <c r="E289" s="3"/>
      <c r="F289" s="3"/>
      <c r="G289" s="3"/>
      <c r="H289" s="3"/>
      <c r="I289" s="3"/>
      <c r="J289" s="2" t="s">
        <v>17</v>
      </c>
      <c r="K289" s="3" t="s">
        <v>29</v>
      </c>
      <c r="L289" s="3"/>
      <c r="M289" s="3" t="s">
        <v>811</v>
      </c>
      <c r="N289" s="2"/>
      <c r="O289" s="2"/>
      <c r="P289" s="2"/>
      <c r="Q289" s="2"/>
      <c r="R289" s="2"/>
      <c r="S289" s="2"/>
      <c r="T289" s="2"/>
      <c r="U289" s="2"/>
      <c r="V289" s="2"/>
      <c r="W289" s="2"/>
      <c r="X289" s="2"/>
      <c r="Y289" s="2"/>
      <c r="Z289" s="2"/>
    </row>
    <row r="290" ht="20.25" customHeight="1">
      <c r="A290" s="3" t="s">
        <v>812</v>
      </c>
      <c r="B290" s="3"/>
      <c r="C290" s="3"/>
      <c r="D290" s="3" t="s">
        <v>14</v>
      </c>
      <c r="E290" s="3"/>
      <c r="F290" s="3"/>
      <c r="G290" s="3"/>
      <c r="H290" s="3"/>
      <c r="I290" s="3"/>
      <c r="J290" s="2" t="s">
        <v>17</v>
      </c>
      <c r="K290" s="3" t="s">
        <v>29</v>
      </c>
      <c r="L290" s="3"/>
      <c r="M290" s="3" t="s">
        <v>813</v>
      </c>
      <c r="N290" s="2"/>
      <c r="O290" s="2"/>
      <c r="P290" s="2"/>
      <c r="Q290" s="2"/>
      <c r="R290" s="2"/>
      <c r="S290" s="2"/>
      <c r="T290" s="2"/>
      <c r="U290" s="2"/>
      <c r="V290" s="2"/>
      <c r="W290" s="2"/>
      <c r="X290" s="2"/>
      <c r="Y290" s="2"/>
      <c r="Z290" s="2"/>
    </row>
    <row r="291" ht="20.25" customHeight="1">
      <c r="A291" s="3" t="s">
        <v>814</v>
      </c>
      <c r="B291" s="3"/>
      <c r="C291" s="3"/>
      <c r="D291" s="3"/>
      <c r="E291" s="3"/>
      <c r="F291" s="3"/>
      <c r="G291" s="3"/>
      <c r="H291" s="3"/>
      <c r="I291" s="3"/>
      <c r="J291" s="2" t="s">
        <v>17</v>
      </c>
      <c r="K291" s="3" t="s">
        <v>27</v>
      </c>
      <c r="L291" s="3" t="s">
        <v>27</v>
      </c>
      <c r="M291" s="3"/>
      <c r="N291" s="2"/>
      <c r="O291" s="2"/>
      <c r="P291" s="2"/>
      <c r="Q291" s="2"/>
      <c r="R291" s="2"/>
      <c r="S291" s="2"/>
      <c r="T291" s="2"/>
      <c r="U291" s="2"/>
      <c r="V291" s="2"/>
      <c r="W291" s="2"/>
      <c r="X291" s="2"/>
      <c r="Y291" s="2"/>
      <c r="Z291" s="2"/>
    </row>
    <row r="292" ht="20.25" customHeight="1">
      <c r="A292" s="2" t="s">
        <v>815</v>
      </c>
      <c r="B292" s="2" t="s">
        <v>53</v>
      </c>
      <c r="C292" s="2" t="s">
        <v>816</v>
      </c>
      <c r="D292" s="2" t="s">
        <v>14</v>
      </c>
      <c r="E292" s="2"/>
      <c r="F292" s="2" t="s">
        <v>817</v>
      </c>
      <c r="G292" s="2" t="s">
        <v>48</v>
      </c>
      <c r="H292" s="2" t="s">
        <v>818</v>
      </c>
      <c r="I292" s="2" t="s">
        <v>819</v>
      </c>
      <c r="J292" s="2" t="s">
        <v>41</v>
      </c>
      <c r="K292" s="2" t="s">
        <v>98</v>
      </c>
      <c r="L292" s="2"/>
      <c r="M292" s="2" t="s">
        <v>820</v>
      </c>
      <c r="N292" s="2"/>
      <c r="O292" s="2"/>
      <c r="P292" s="2"/>
      <c r="Q292" s="2"/>
      <c r="R292" s="2"/>
      <c r="S292" s="2"/>
      <c r="T292" s="2"/>
      <c r="U292" s="2"/>
      <c r="V292" s="2"/>
      <c r="W292" s="2"/>
      <c r="X292" s="2"/>
      <c r="Y292" s="2"/>
      <c r="Z292" s="2"/>
    </row>
    <row r="293" ht="20.25" customHeight="1">
      <c r="A293" s="3" t="s">
        <v>821</v>
      </c>
      <c r="B293" s="3"/>
      <c r="C293" s="3"/>
      <c r="D293" s="3"/>
      <c r="E293" s="3"/>
      <c r="F293" s="3"/>
      <c r="G293" s="3"/>
      <c r="H293" s="3"/>
      <c r="I293" s="3"/>
      <c r="J293" s="2" t="s">
        <v>17</v>
      </c>
      <c r="K293" s="3" t="s">
        <v>27</v>
      </c>
      <c r="L293" s="3" t="s">
        <v>27</v>
      </c>
      <c r="M293" s="3"/>
      <c r="N293" s="2"/>
      <c r="O293" s="2"/>
      <c r="P293" s="2"/>
      <c r="Q293" s="2"/>
      <c r="R293" s="2"/>
      <c r="S293" s="2"/>
      <c r="T293" s="2"/>
      <c r="U293" s="2"/>
      <c r="V293" s="2"/>
      <c r="W293" s="2"/>
      <c r="X293" s="2"/>
      <c r="Y293" s="2"/>
      <c r="Z293" s="2"/>
    </row>
    <row r="294" ht="20.25" customHeight="1">
      <c r="A294" s="3" t="s">
        <v>822</v>
      </c>
      <c r="B294" s="3"/>
      <c r="C294" s="3"/>
      <c r="D294" s="3" t="s">
        <v>502</v>
      </c>
      <c r="E294" s="3"/>
      <c r="F294" s="3"/>
      <c r="G294" s="3"/>
      <c r="H294" s="3"/>
      <c r="I294" s="3"/>
      <c r="J294" s="2" t="s">
        <v>17</v>
      </c>
      <c r="K294" s="3" t="s">
        <v>68</v>
      </c>
      <c r="L294" s="3"/>
      <c r="M294" s="3" t="s">
        <v>823</v>
      </c>
      <c r="N294" s="2"/>
      <c r="O294" s="2"/>
      <c r="P294" s="2"/>
      <c r="Q294" s="2"/>
      <c r="R294" s="2"/>
      <c r="S294" s="2"/>
      <c r="T294" s="2"/>
      <c r="U294" s="2"/>
      <c r="V294" s="2"/>
      <c r="W294" s="2"/>
      <c r="X294" s="2"/>
      <c r="Y294" s="2"/>
      <c r="Z294" s="2"/>
    </row>
    <row r="295" ht="20.25" customHeight="1">
      <c r="A295" s="3" t="s">
        <v>824</v>
      </c>
      <c r="B295" s="3"/>
      <c r="C295" s="3"/>
      <c r="D295" s="3"/>
      <c r="E295" s="3"/>
      <c r="F295" s="3"/>
      <c r="G295" s="3"/>
      <c r="H295" s="3"/>
      <c r="I295" s="3"/>
      <c r="J295" s="2" t="s">
        <v>17</v>
      </c>
      <c r="K295" s="3" t="s">
        <v>18</v>
      </c>
      <c r="L295" s="3"/>
      <c r="M295" s="3"/>
      <c r="N295" s="2"/>
      <c r="O295" s="2"/>
      <c r="P295" s="2"/>
      <c r="Q295" s="2"/>
      <c r="R295" s="2"/>
      <c r="S295" s="2"/>
      <c r="T295" s="2"/>
      <c r="U295" s="2"/>
      <c r="V295" s="2"/>
      <c r="W295" s="2"/>
      <c r="X295" s="2"/>
      <c r="Y295" s="2"/>
      <c r="Z295" s="2"/>
    </row>
    <row r="296" ht="20.25" customHeight="1">
      <c r="A296" s="3" t="s">
        <v>825</v>
      </c>
      <c r="B296" s="3"/>
      <c r="C296" s="3" t="s">
        <v>826</v>
      </c>
      <c r="D296" s="3" t="s">
        <v>73</v>
      </c>
      <c r="E296" s="3"/>
      <c r="F296" s="3" t="s">
        <v>827</v>
      </c>
      <c r="G296" s="3"/>
      <c r="H296" s="3"/>
      <c r="I296" s="3" t="s">
        <v>81</v>
      </c>
      <c r="J296" s="2" t="s">
        <v>17</v>
      </c>
      <c r="K296" s="3" t="s">
        <v>227</v>
      </c>
      <c r="L296" s="3"/>
      <c r="M296" s="3"/>
      <c r="N296" s="2"/>
      <c r="O296" s="2"/>
      <c r="P296" s="2"/>
      <c r="Q296" s="2"/>
      <c r="R296" s="2"/>
      <c r="S296" s="2"/>
      <c r="T296" s="2"/>
      <c r="U296" s="2"/>
      <c r="V296" s="2"/>
      <c r="W296" s="2"/>
      <c r="X296" s="2"/>
      <c r="Y296" s="2"/>
      <c r="Z296" s="2"/>
    </row>
    <row r="297" ht="20.25" customHeight="1">
      <c r="A297" s="3" t="s">
        <v>825</v>
      </c>
      <c r="B297" s="3"/>
      <c r="C297" s="3"/>
      <c r="D297" s="3"/>
      <c r="E297" s="3"/>
      <c r="F297" s="3"/>
      <c r="G297" s="3"/>
      <c r="H297" s="3"/>
      <c r="I297" s="3"/>
      <c r="J297" s="2" t="s">
        <v>17</v>
      </c>
      <c r="K297" s="3" t="s">
        <v>27</v>
      </c>
      <c r="L297" s="3" t="s">
        <v>27</v>
      </c>
      <c r="M297" s="3"/>
      <c r="N297" s="2"/>
      <c r="O297" s="2"/>
      <c r="P297" s="2"/>
      <c r="Q297" s="2"/>
      <c r="R297" s="2"/>
      <c r="S297" s="2"/>
      <c r="T297" s="2"/>
      <c r="U297" s="2"/>
      <c r="V297" s="2"/>
      <c r="W297" s="2"/>
      <c r="X297" s="2"/>
      <c r="Y297" s="2"/>
      <c r="Z297" s="2"/>
    </row>
    <row r="298" ht="20.25" customHeight="1">
      <c r="A298" s="3" t="s">
        <v>828</v>
      </c>
      <c r="B298" s="3"/>
      <c r="C298" s="3"/>
      <c r="D298" s="3" t="s">
        <v>133</v>
      </c>
      <c r="E298" s="5" t="s">
        <v>829</v>
      </c>
      <c r="F298" s="3"/>
      <c r="G298" s="3"/>
      <c r="H298" s="3"/>
      <c r="I298" s="3"/>
      <c r="J298" s="2" t="s">
        <v>17</v>
      </c>
      <c r="K298" s="3" t="s">
        <v>29</v>
      </c>
      <c r="L298" s="3"/>
      <c r="M298" s="3" t="s">
        <v>830</v>
      </c>
      <c r="N298" s="2"/>
      <c r="O298" s="2"/>
      <c r="P298" s="2"/>
      <c r="Q298" s="2"/>
      <c r="R298" s="2"/>
      <c r="S298" s="2"/>
      <c r="T298" s="2"/>
      <c r="U298" s="2"/>
      <c r="V298" s="2"/>
      <c r="W298" s="2"/>
      <c r="X298" s="2"/>
      <c r="Y298" s="2"/>
      <c r="Z298" s="2"/>
    </row>
    <row r="299" ht="20.25" customHeight="1">
      <c r="A299" s="3" t="s">
        <v>828</v>
      </c>
      <c r="B299" s="3"/>
      <c r="C299" s="3"/>
      <c r="D299" s="3"/>
      <c r="E299" s="3"/>
      <c r="F299" s="3"/>
      <c r="G299" s="3"/>
      <c r="H299" s="3"/>
      <c r="I299" s="3"/>
      <c r="J299" s="2" t="s">
        <v>17</v>
      </c>
      <c r="K299" s="3" t="s">
        <v>27</v>
      </c>
      <c r="L299" s="3" t="s">
        <v>27</v>
      </c>
      <c r="M299" s="3"/>
      <c r="N299" s="2"/>
      <c r="O299" s="2"/>
      <c r="P299" s="2"/>
      <c r="Q299" s="2"/>
      <c r="R299" s="2"/>
      <c r="S299" s="2"/>
      <c r="T299" s="2"/>
      <c r="U299" s="2"/>
      <c r="V299" s="2"/>
      <c r="W299" s="2"/>
      <c r="X299" s="2"/>
      <c r="Y299" s="2"/>
      <c r="Z299" s="2"/>
    </row>
    <row r="300" ht="20.25" customHeight="1">
      <c r="A300" s="3" t="s">
        <v>831</v>
      </c>
      <c r="B300" s="3"/>
      <c r="C300" s="3"/>
      <c r="D300" s="3"/>
      <c r="E300" s="3"/>
      <c r="F300" s="3"/>
      <c r="G300" s="3"/>
      <c r="H300" s="3"/>
      <c r="I300" s="3"/>
      <c r="J300" s="2" t="s">
        <v>17</v>
      </c>
      <c r="K300" s="3" t="s">
        <v>29</v>
      </c>
      <c r="L300" s="3"/>
      <c r="M300" s="3"/>
      <c r="N300" s="2"/>
      <c r="O300" s="2"/>
      <c r="P300" s="2"/>
      <c r="Q300" s="2"/>
      <c r="R300" s="2"/>
      <c r="S300" s="2"/>
      <c r="T300" s="2"/>
      <c r="U300" s="2"/>
      <c r="V300" s="2"/>
      <c r="W300" s="2"/>
      <c r="X300" s="2"/>
      <c r="Y300" s="2"/>
      <c r="Z300" s="2"/>
    </row>
    <row r="301" ht="20.25" customHeight="1">
      <c r="A301" s="3" t="s">
        <v>832</v>
      </c>
      <c r="B301" s="3"/>
      <c r="C301" s="3"/>
      <c r="D301" s="3"/>
      <c r="E301" s="3"/>
      <c r="F301" s="3"/>
      <c r="G301" s="3"/>
      <c r="H301" s="3"/>
      <c r="I301" s="3"/>
      <c r="J301" s="2" t="s">
        <v>17</v>
      </c>
      <c r="K301" s="3" t="s">
        <v>68</v>
      </c>
      <c r="L301" s="3"/>
      <c r="M301" s="3"/>
      <c r="N301" s="2"/>
      <c r="O301" s="2"/>
      <c r="P301" s="2"/>
      <c r="Q301" s="2"/>
      <c r="R301" s="2"/>
      <c r="S301" s="2"/>
      <c r="T301" s="2"/>
      <c r="U301" s="2"/>
      <c r="V301" s="2"/>
      <c r="W301" s="2"/>
      <c r="X301" s="2"/>
      <c r="Y301" s="2"/>
      <c r="Z301" s="2"/>
    </row>
    <row r="302" ht="20.25" customHeight="1">
      <c r="A302" s="3" t="s">
        <v>833</v>
      </c>
      <c r="B302" s="3"/>
      <c r="C302" s="3"/>
      <c r="D302" s="3" t="s">
        <v>89</v>
      </c>
      <c r="E302" s="3"/>
      <c r="F302" s="3"/>
      <c r="G302" s="3"/>
      <c r="H302" s="3"/>
      <c r="I302" s="3"/>
      <c r="J302" s="2" t="s">
        <v>17</v>
      </c>
      <c r="K302" s="3" t="s">
        <v>29</v>
      </c>
      <c r="L302" s="3"/>
      <c r="M302" s="3"/>
      <c r="N302" s="2"/>
      <c r="O302" s="2"/>
      <c r="P302" s="2"/>
      <c r="Q302" s="2"/>
      <c r="R302" s="2"/>
      <c r="S302" s="2"/>
      <c r="T302" s="2"/>
      <c r="U302" s="2"/>
      <c r="V302" s="2"/>
      <c r="W302" s="2"/>
      <c r="X302" s="2"/>
      <c r="Y302" s="2"/>
      <c r="Z302" s="2"/>
    </row>
    <row r="303" ht="20.25" customHeight="1">
      <c r="A303" s="3" t="s">
        <v>834</v>
      </c>
      <c r="B303" s="3"/>
      <c r="C303" s="3"/>
      <c r="D303" s="3"/>
      <c r="E303" s="3"/>
      <c r="F303" s="3"/>
      <c r="G303" s="3"/>
      <c r="H303" s="3"/>
      <c r="I303" s="3"/>
      <c r="J303" s="2" t="s">
        <v>17</v>
      </c>
      <c r="K303" s="3" t="s">
        <v>21</v>
      </c>
      <c r="L303" s="3"/>
      <c r="M303" s="3"/>
      <c r="N303" s="2"/>
      <c r="O303" s="2"/>
      <c r="P303" s="2"/>
      <c r="Q303" s="2"/>
      <c r="R303" s="2"/>
      <c r="S303" s="2"/>
      <c r="T303" s="2"/>
      <c r="U303" s="2"/>
      <c r="V303" s="2"/>
      <c r="W303" s="2"/>
      <c r="X303" s="2"/>
      <c r="Y303" s="2"/>
      <c r="Z303" s="2"/>
    </row>
    <row r="304" ht="20.25" customHeight="1">
      <c r="A304" s="2" t="s">
        <v>835</v>
      </c>
      <c r="B304" s="2" t="s">
        <v>53</v>
      </c>
      <c r="C304" s="2" t="s">
        <v>836</v>
      </c>
      <c r="D304" s="2" t="s">
        <v>25</v>
      </c>
      <c r="E304" s="2" t="s">
        <v>837</v>
      </c>
      <c r="F304" s="2" t="s">
        <v>838</v>
      </c>
      <c r="G304" s="2" t="s">
        <v>48</v>
      </c>
      <c r="H304" s="2"/>
      <c r="I304" s="2" t="s">
        <v>839</v>
      </c>
      <c r="J304" s="2" t="s">
        <v>41</v>
      </c>
      <c r="K304" s="2" t="s">
        <v>98</v>
      </c>
      <c r="L304" s="2"/>
      <c r="M304" s="2" t="s">
        <v>840</v>
      </c>
      <c r="N304" s="2"/>
      <c r="O304" s="2"/>
      <c r="P304" s="2"/>
      <c r="Q304" s="2"/>
      <c r="R304" s="2"/>
      <c r="S304" s="2"/>
      <c r="T304" s="2"/>
      <c r="U304" s="2"/>
      <c r="V304" s="2"/>
      <c r="W304" s="2"/>
      <c r="X304" s="2"/>
      <c r="Y304" s="2"/>
      <c r="Z304" s="2"/>
    </row>
    <row r="305" ht="20.25" customHeight="1">
      <c r="A305" s="3" t="s">
        <v>841</v>
      </c>
      <c r="B305" s="3"/>
      <c r="C305" s="3"/>
      <c r="D305" s="3"/>
      <c r="E305" s="3"/>
      <c r="F305" s="3"/>
      <c r="G305" s="3"/>
      <c r="H305" s="3"/>
      <c r="I305" s="3"/>
      <c r="J305" s="2" t="s">
        <v>17</v>
      </c>
      <c r="K305" s="3" t="s">
        <v>27</v>
      </c>
      <c r="L305" s="3" t="s">
        <v>329</v>
      </c>
      <c r="M305" s="3"/>
      <c r="N305" s="2"/>
      <c r="O305" s="2"/>
      <c r="P305" s="2"/>
      <c r="Q305" s="2"/>
      <c r="R305" s="2"/>
      <c r="S305" s="2"/>
      <c r="T305" s="2"/>
      <c r="U305" s="2"/>
      <c r="V305" s="2"/>
      <c r="W305" s="2"/>
      <c r="X305" s="2"/>
      <c r="Y305" s="2"/>
      <c r="Z305" s="2"/>
    </row>
    <row r="306" ht="20.25" customHeight="1">
      <c r="A306" s="3" t="s">
        <v>841</v>
      </c>
      <c r="B306" s="3"/>
      <c r="C306" s="3"/>
      <c r="D306" s="3"/>
      <c r="E306" s="3"/>
      <c r="F306" s="3"/>
      <c r="G306" s="3"/>
      <c r="H306" s="3"/>
      <c r="I306" s="3"/>
      <c r="J306" s="2" t="s">
        <v>17</v>
      </c>
      <c r="K306" s="3" t="s">
        <v>68</v>
      </c>
      <c r="L306" s="3" t="s">
        <v>842</v>
      </c>
      <c r="M306" s="3"/>
      <c r="N306" s="2"/>
      <c r="O306" s="2"/>
      <c r="P306" s="2"/>
      <c r="Q306" s="2"/>
      <c r="R306" s="2"/>
      <c r="S306" s="2"/>
      <c r="T306" s="2"/>
      <c r="U306" s="2"/>
      <c r="V306" s="2"/>
      <c r="W306" s="2"/>
      <c r="X306" s="2"/>
      <c r="Y306" s="2"/>
      <c r="Z306" s="2"/>
    </row>
    <row r="307" ht="20.25" customHeight="1">
      <c r="A307" s="3" t="s">
        <v>843</v>
      </c>
      <c r="B307" s="3"/>
      <c r="C307" s="3"/>
      <c r="D307" s="3" t="s">
        <v>25</v>
      </c>
      <c r="E307" s="3" t="s">
        <v>844</v>
      </c>
      <c r="F307" s="3"/>
      <c r="G307" s="3"/>
      <c r="H307" s="3"/>
      <c r="I307" s="3"/>
      <c r="J307" s="2" t="s">
        <v>17</v>
      </c>
      <c r="K307" s="3" t="s">
        <v>29</v>
      </c>
      <c r="L307" s="3"/>
      <c r="M307" s="3"/>
      <c r="N307" s="2"/>
      <c r="O307" s="2"/>
      <c r="P307" s="2"/>
      <c r="Q307" s="2"/>
      <c r="R307" s="2"/>
      <c r="S307" s="2"/>
      <c r="T307" s="2"/>
      <c r="U307" s="2"/>
      <c r="V307" s="2"/>
      <c r="W307" s="2"/>
      <c r="X307" s="2"/>
      <c r="Y307" s="2"/>
      <c r="Z307" s="2"/>
    </row>
    <row r="308" ht="20.25" customHeight="1">
      <c r="A308" s="2" t="s">
        <v>845</v>
      </c>
      <c r="B308" s="2" t="s">
        <v>53</v>
      </c>
      <c r="C308" s="2" t="s">
        <v>846</v>
      </c>
      <c r="D308" s="2" t="s">
        <v>847</v>
      </c>
      <c r="E308" s="4" t="s">
        <v>848</v>
      </c>
      <c r="F308" s="2" t="s">
        <v>57</v>
      </c>
      <c r="G308" s="2" t="s">
        <v>48</v>
      </c>
      <c r="H308" s="2" t="s">
        <v>849</v>
      </c>
      <c r="I308" s="2" t="s">
        <v>850</v>
      </c>
      <c r="J308" s="2" t="s">
        <v>41</v>
      </c>
      <c r="K308" s="2" t="s">
        <v>98</v>
      </c>
      <c r="L308" s="2"/>
      <c r="M308" s="2" t="s">
        <v>851</v>
      </c>
      <c r="N308" s="2"/>
      <c r="O308" s="2"/>
      <c r="P308" s="2"/>
      <c r="Q308" s="2"/>
      <c r="R308" s="2"/>
      <c r="S308" s="2"/>
      <c r="T308" s="2"/>
      <c r="U308" s="2"/>
      <c r="V308" s="2"/>
      <c r="W308" s="2"/>
      <c r="X308" s="2"/>
      <c r="Y308" s="2"/>
      <c r="Z308" s="2"/>
    </row>
    <row r="309" ht="20.25" customHeight="1">
      <c r="A309" s="3" t="s">
        <v>852</v>
      </c>
      <c r="B309" s="3"/>
      <c r="C309" s="3"/>
      <c r="D309" s="3"/>
      <c r="E309" s="3"/>
      <c r="F309" s="3"/>
      <c r="G309" s="3"/>
      <c r="H309" s="3"/>
      <c r="I309" s="3"/>
      <c r="J309" s="2" t="s">
        <v>17</v>
      </c>
      <c r="K309" s="3" t="s">
        <v>27</v>
      </c>
      <c r="L309" s="3" t="s">
        <v>27</v>
      </c>
      <c r="M309" s="3"/>
      <c r="N309" s="2"/>
      <c r="O309" s="2"/>
      <c r="P309" s="2"/>
      <c r="Q309" s="2"/>
      <c r="R309" s="2"/>
      <c r="S309" s="2"/>
      <c r="T309" s="2"/>
      <c r="U309" s="2"/>
      <c r="V309" s="2"/>
      <c r="W309" s="2"/>
      <c r="X309" s="2"/>
      <c r="Y309" s="2"/>
      <c r="Z309" s="2"/>
    </row>
    <row r="310" ht="20.25" customHeight="1">
      <c r="A310" s="2" t="s">
        <v>853</v>
      </c>
      <c r="B310" s="2" t="s">
        <v>93</v>
      </c>
      <c r="C310" s="2" t="s">
        <v>854</v>
      </c>
      <c r="D310" s="2" t="s">
        <v>376</v>
      </c>
      <c r="E310" s="4" t="s">
        <v>855</v>
      </c>
      <c r="F310" s="2" t="s">
        <v>856</v>
      </c>
      <c r="G310" s="2" t="s">
        <v>48</v>
      </c>
      <c r="H310" s="2" t="s">
        <v>857</v>
      </c>
      <c r="I310" s="2" t="s">
        <v>26</v>
      </c>
      <c r="J310" s="2" t="s">
        <v>41</v>
      </c>
      <c r="K310" s="2" t="s">
        <v>98</v>
      </c>
      <c r="L310" s="2"/>
      <c r="M310" s="2" t="s">
        <v>858</v>
      </c>
      <c r="N310" s="2"/>
      <c r="O310" s="2"/>
      <c r="P310" s="2"/>
      <c r="Q310" s="2"/>
      <c r="R310" s="2"/>
      <c r="S310" s="2"/>
      <c r="T310" s="2"/>
      <c r="U310" s="2"/>
      <c r="V310" s="2"/>
      <c r="W310" s="2"/>
      <c r="X310" s="2"/>
      <c r="Y310" s="2"/>
      <c r="Z310" s="2"/>
    </row>
    <row r="311" ht="20.25" customHeight="1">
      <c r="A311" s="2" t="s">
        <v>859</v>
      </c>
      <c r="B311" s="2" t="s">
        <v>114</v>
      </c>
      <c r="C311" s="2" t="s">
        <v>860</v>
      </c>
      <c r="D311" s="2" t="s">
        <v>25</v>
      </c>
      <c r="E311" s="2" t="s">
        <v>861</v>
      </c>
      <c r="F311" s="2" t="s">
        <v>862</v>
      </c>
      <c r="G311" s="2" t="s">
        <v>48</v>
      </c>
      <c r="H311" s="2" t="s">
        <v>863</v>
      </c>
      <c r="I311" s="2" t="s">
        <v>864</v>
      </c>
      <c r="J311" s="2" t="s">
        <v>41</v>
      </c>
      <c r="K311" s="2" t="s">
        <v>42</v>
      </c>
      <c r="L311" s="2"/>
      <c r="M311" s="2" t="s">
        <v>865</v>
      </c>
      <c r="N311" s="2"/>
      <c r="O311" s="2"/>
      <c r="P311" s="2"/>
      <c r="Q311" s="2"/>
      <c r="R311" s="2"/>
      <c r="S311" s="2"/>
      <c r="T311" s="2"/>
      <c r="U311" s="2"/>
      <c r="V311" s="2"/>
      <c r="W311" s="2"/>
      <c r="X311" s="2"/>
      <c r="Y311" s="2"/>
      <c r="Z311" s="2"/>
    </row>
    <row r="312" ht="20.25" customHeight="1">
      <c r="A312" s="2" t="s">
        <v>866</v>
      </c>
      <c r="B312" s="2" t="s">
        <v>33</v>
      </c>
      <c r="C312" s="2" t="s">
        <v>867</v>
      </c>
      <c r="D312" s="2" t="s">
        <v>502</v>
      </c>
      <c r="E312" s="2"/>
      <c r="F312" s="2" t="s">
        <v>868</v>
      </c>
      <c r="G312" s="2" t="s">
        <v>48</v>
      </c>
      <c r="H312" s="2" t="s">
        <v>869</v>
      </c>
      <c r="I312" s="2" t="s">
        <v>870</v>
      </c>
      <c r="J312" s="2" t="s">
        <v>41</v>
      </c>
      <c r="K312" s="2" t="s">
        <v>317</v>
      </c>
      <c r="L312" s="2"/>
      <c r="M312" s="2" t="s">
        <v>871</v>
      </c>
      <c r="N312" s="2"/>
      <c r="O312" s="2"/>
      <c r="P312" s="2"/>
      <c r="Q312" s="2"/>
      <c r="R312" s="2"/>
      <c r="S312" s="2"/>
      <c r="T312" s="2"/>
      <c r="U312" s="2"/>
      <c r="V312" s="2"/>
      <c r="W312" s="2"/>
      <c r="X312" s="2"/>
      <c r="Y312" s="2"/>
      <c r="Z312" s="2"/>
    </row>
    <row r="313" ht="20.25" customHeight="1">
      <c r="A313" s="3" t="s">
        <v>872</v>
      </c>
      <c r="B313" s="3"/>
      <c r="C313" s="3"/>
      <c r="D313" s="3"/>
      <c r="E313" s="3"/>
      <c r="F313" s="3"/>
      <c r="G313" s="3"/>
      <c r="H313" s="3"/>
      <c r="I313" s="3"/>
      <c r="J313" s="2" t="s">
        <v>17</v>
      </c>
      <c r="K313" s="3" t="s">
        <v>27</v>
      </c>
      <c r="L313" s="3" t="s">
        <v>27</v>
      </c>
      <c r="M313" s="3"/>
      <c r="N313" s="2"/>
      <c r="O313" s="2"/>
      <c r="P313" s="2"/>
      <c r="Q313" s="2"/>
      <c r="R313" s="2"/>
      <c r="S313" s="2"/>
      <c r="T313" s="2"/>
      <c r="U313" s="2"/>
      <c r="V313" s="2"/>
      <c r="W313" s="2"/>
      <c r="X313" s="2"/>
      <c r="Y313" s="2"/>
      <c r="Z313" s="2"/>
    </row>
    <row r="314" ht="20.25" customHeight="1">
      <c r="A314" s="3" t="s">
        <v>873</v>
      </c>
      <c r="B314" s="3"/>
      <c r="C314" s="3"/>
      <c r="D314" s="3" t="s">
        <v>55</v>
      </c>
      <c r="E314" s="3"/>
      <c r="F314" s="3" t="s">
        <v>874</v>
      </c>
      <c r="G314" s="3" t="s">
        <v>16</v>
      </c>
      <c r="H314" s="3" t="s">
        <v>875</v>
      </c>
      <c r="I314" s="3" t="s">
        <v>264</v>
      </c>
      <c r="J314" s="2" t="s">
        <v>17</v>
      </c>
      <c r="K314" s="3" t="s">
        <v>68</v>
      </c>
      <c r="L314" s="3"/>
      <c r="M314" s="3"/>
      <c r="N314" s="2"/>
      <c r="O314" s="2"/>
      <c r="P314" s="2"/>
      <c r="Q314" s="2"/>
      <c r="R314" s="2"/>
      <c r="S314" s="2"/>
      <c r="T314" s="2"/>
      <c r="U314" s="2"/>
      <c r="V314" s="2"/>
      <c r="W314" s="2"/>
      <c r="X314" s="2"/>
      <c r="Y314" s="2"/>
      <c r="Z314" s="2"/>
    </row>
    <row r="315" ht="20.25" customHeight="1">
      <c r="A315" s="3" t="s">
        <v>876</v>
      </c>
      <c r="B315" s="3"/>
      <c r="C315" s="3"/>
      <c r="D315" s="3"/>
      <c r="E315" s="3"/>
      <c r="F315" s="3"/>
      <c r="G315" s="3"/>
      <c r="H315" s="3"/>
      <c r="I315" s="3"/>
      <c r="J315" s="2" t="s">
        <v>17</v>
      </c>
      <c r="K315" s="3" t="s">
        <v>68</v>
      </c>
      <c r="L315" s="3"/>
      <c r="M315" s="3"/>
      <c r="N315" s="2"/>
      <c r="O315" s="2"/>
      <c r="P315" s="2"/>
      <c r="Q315" s="2"/>
      <c r="R315" s="2"/>
      <c r="S315" s="2"/>
      <c r="T315" s="2"/>
      <c r="U315" s="2"/>
      <c r="V315" s="2"/>
      <c r="W315" s="2"/>
      <c r="X315" s="2"/>
      <c r="Y315" s="2"/>
      <c r="Z315" s="2"/>
    </row>
    <row r="316" ht="20.25" customHeight="1">
      <c r="A316" s="2" t="s">
        <v>877</v>
      </c>
      <c r="B316" s="2" t="s">
        <v>53</v>
      </c>
      <c r="C316" s="2" t="s">
        <v>58</v>
      </c>
      <c r="D316" s="2" t="s">
        <v>376</v>
      </c>
      <c r="E316" s="2" t="s">
        <v>878</v>
      </c>
      <c r="F316" s="2" t="s">
        <v>58</v>
      </c>
      <c r="G316" s="2" t="s">
        <v>48</v>
      </c>
      <c r="H316" s="2" t="s">
        <v>58</v>
      </c>
      <c r="I316" s="2" t="s">
        <v>305</v>
      </c>
      <c r="J316" s="2" t="s">
        <v>41</v>
      </c>
      <c r="K316" s="2" t="s">
        <v>193</v>
      </c>
      <c r="L316" s="2"/>
      <c r="M316" s="2" t="s">
        <v>879</v>
      </c>
      <c r="N316" s="2"/>
      <c r="O316" s="2"/>
      <c r="P316" s="2"/>
      <c r="Q316" s="2"/>
      <c r="R316" s="2"/>
      <c r="S316" s="2"/>
      <c r="T316" s="2"/>
      <c r="U316" s="2"/>
      <c r="V316" s="2"/>
      <c r="W316" s="2"/>
      <c r="X316" s="2"/>
      <c r="Y316" s="2"/>
      <c r="Z316" s="2"/>
    </row>
    <row r="317" ht="20.25" customHeight="1">
      <c r="A317" s="3" t="s">
        <v>880</v>
      </c>
      <c r="B317" s="3"/>
      <c r="C317" s="3"/>
      <c r="D317" s="3"/>
      <c r="E317" s="3"/>
      <c r="F317" s="3"/>
      <c r="G317" s="3"/>
      <c r="H317" s="3"/>
      <c r="I317" s="3"/>
      <c r="J317" s="2" t="s">
        <v>17</v>
      </c>
      <c r="K317" s="3" t="s">
        <v>27</v>
      </c>
      <c r="L317" s="3" t="s">
        <v>27</v>
      </c>
      <c r="M317" s="3"/>
      <c r="N317" s="2"/>
      <c r="O317" s="2"/>
      <c r="P317" s="2"/>
      <c r="Q317" s="2"/>
      <c r="R317" s="2"/>
      <c r="S317" s="2"/>
      <c r="T317" s="2"/>
      <c r="U317" s="2"/>
      <c r="V317" s="2"/>
      <c r="W317" s="2"/>
      <c r="X317" s="2"/>
      <c r="Y317" s="2"/>
      <c r="Z317" s="2"/>
    </row>
    <row r="318" ht="20.25" customHeight="1">
      <c r="A318" s="2" t="s">
        <v>881</v>
      </c>
      <c r="B318" s="2" t="s">
        <v>93</v>
      </c>
      <c r="C318" s="2" t="s">
        <v>882</v>
      </c>
      <c r="D318" s="2" t="s">
        <v>124</v>
      </c>
      <c r="E318" s="4" t="s">
        <v>883</v>
      </c>
      <c r="F318" s="2" t="s">
        <v>884</v>
      </c>
      <c r="G318" s="2" t="s">
        <v>48</v>
      </c>
      <c r="H318" s="2" t="s">
        <v>885</v>
      </c>
      <c r="I318" s="2" t="s">
        <v>300</v>
      </c>
      <c r="J318" s="2" t="s">
        <v>41</v>
      </c>
      <c r="K318" s="2" t="s">
        <v>42</v>
      </c>
      <c r="L318" s="2"/>
      <c r="M318" s="2" t="s">
        <v>886</v>
      </c>
      <c r="N318" s="2"/>
      <c r="O318" s="2"/>
      <c r="P318" s="2"/>
      <c r="Q318" s="2"/>
      <c r="R318" s="2"/>
      <c r="S318" s="2"/>
      <c r="T318" s="2"/>
      <c r="U318" s="2"/>
      <c r="V318" s="2"/>
      <c r="W318" s="2"/>
      <c r="X318" s="2"/>
      <c r="Y318" s="2"/>
      <c r="Z318" s="2"/>
    </row>
    <row r="319" ht="20.25" customHeight="1">
      <c r="A319" s="3" t="s">
        <v>887</v>
      </c>
      <c r="B319" s="3"/>
      <c r="C319" s="3"/>
      <c r="D319" s="3"/>
      <c r="E319" s="3"/>
      <c r="F319" s="3"/>
      <c r="G319" s="3"/>
      <c r="H319" s="3"/>
      <c r="I319" s="3"/>
      <c r="J319" s="2" t="s">
        <v>17</v>
      </c>
      <c r="K319" s="3" t="s">
        <v>18</v>
      </c>
      <c r="L319" s="3" t="s">
        <v>149</v>
      </c>
      <c r="M319" s="3"/>
      <c r="N319" s="2"/>
      <c r="O319" s="2"/>
      <c r="P319" s="2"/>
      <c r="Q319" s="2"/>
      <c r="R319" s="2"/>
      <c r="S319" s="2"/>
      <c r="T319" s="2"/>
      <c r="U319" s="2"/>
      <c r="V319" s="2"/>
      <c r="W319" s="2"/>
      <c r="X319" s="2"/>
      <c r="Y319" s="2"/>
      <c r="Z319" s="2"/>
    </row>
    <row r="320" ht="20.25" customHeight="1">
      <c r="A320" s="3" t="s">
        <v>888</v>
      </c>
      <c r="B320" s="3" t="s">
        <v>93</v>
      </c>
      <c r="C320" s="3" t="s">
        <v>889</v>
      </c>
      <c r="D320" s="3" t="s">
        <v>14</v>
      </c>
      <c r="E320" s="3"/>
      <c r="F320" s="3"/>
      <c r="G320" s="3" t="s">
        <v>16</v>
      </c>
      <c r="H320" s="3"/>
      <c r="I320" s="3" t="s">
        <v>209</v>
      </c>
      <c r="J320" s="2" t="s">
        <v>17</v>
      </c>
      <c r="K320" s="3" t="s">
        <v>227</v>
      </c>
      <c r="L320" s="3"/>
      <c r="M320" s="3"/>
      <c r="N320" s="2"/>
      <c r="O320" s="2"/>
      <c r="P320" s="2"/>
      <c r="Q320" s="2"/>
      <c r="R320" s="2"/>
      <c r="S320" s="2"/>
      <c r="T320" s="2"/>
      <c r="U320" s="2"/>
      <c r="V320" s="2"/>
      <c r="W320" s="2"/>
      <c r="X320" s="2"/>
      <c r="Y320" s="2"/>
      <c r="Z320" s="2"/>
    </row>
    <row r="321" ht="20.25" customHeight="1">
      <c r="A321" s="3" t="s">
        <v>890</v>
      </c>
      <c r="B321" s="3"/>
      <c r="C321" s="3"/>
      <c r="D321" s="3"/>
      <c r="E321" s="3"/>
      <c r="F321" s="3" t="s">
        <v>436</v>
      </c>
      <c r="G321" s="3"/>
      <c r="H321" s="3"/>
      <c r="I321" s="3"/>
      <c r="J321" s="2" t="s">
        <v>17</v>
      </c>
      <c r="K321" s="3" t="s">
        <v>227</v>
      </c>
      <c r="L321" s="3"/>
      <c r="M321" s="3"/>
      <c r="N321" s="2"/>
      <c r="O321" s="2"/>
      <c r="P321" s="2"/>
      <c r="Q321" s="2"/>
      <c r="R321" s="2"/>
      <c r="S321" s="2"/>
      <c r="T321" s="2"/>
      <c r="U321" s="2"/>
      <c r="V321" s="2"/>
      <c r="W321" s="2"/>
      <c r="X321" s="2"/>
      <c r="Y321" s="2"/>
      <c r="Z321" s="2"/>
    </row>
    <row r="322" ht="20.25" customHeight="1">
      <c r="A322" s="3" t="s">
        <v>891</v>
      </c>
      <c r="B322" s="3"/>
      <c r="C322" s="3"/>
      <c r="D322" s="3" t="s">
        <v>14</v>
      </c>
      <c r="E322" s="3"/>
      <c r="F322" s="3"/>
      <c r="G322" s="3"/>
      <c r="H322" s="3"/>
      <c r="I322" s="3"/>
      <c r="J322" s="2" t="s">
        <v>17</v>
      </c>
      <c r="K322" s="3" t="s">
        <v>29</v>
      </c>
      <c r="L322" s="3"/>
      <c r="M322" s="3" t="s">
        <v>892</v>
      </c>
      <c r="N322" s="2"/>
      <c r="O322" s="2"/>
      <c r="P322" s="2"/>
      <c r="Q322" s="2"/>
      <c r="R322" s="2"/>
      <c r="S322" s="2"/>
      <c r="T322" s="2"/>
      <c r="U322" s="2"/>
      <c r="V322" s="2"/>
      <c r="W322" s="2"/>
      <c r="X322" s="2"/>
      <c r="Y322" s="2"/>
      <c r="Z322" s="2"/>
    </row>
    <row r="323" ht="20.25" customHeight="1">
      <c r="A323" s="3" t="s">
        <v>891</v>
      </c>
      <c r="B323" s="3"/>
      <c r="C323" s="3"/>
      <c r="D323" s="3"/>
      <c r="E323" s="3"/>
      <c r="F323" s="3"/>
      <c r="G323" s="3"/>
      <c r="H323" s="3"/>
      <c r="I323" s="3"/>
      <c r="J323" s="2" t="s">
        <v>17</v>
      </c>
      <c r="K323" s="3" t="s">
        <v>27</v>
      </c>
      <c r="L323" s="3" t="s">
        <v>27</v>
      </c>
      <c r="M323" s="3"/>
      <c r="N323" s="2"/>
      <c r="O323" s="2"/>
      <c r="P323" s="2"/>
      <c r="Q323" s="2"/>
      <c r="R323" s="2"/>
      <c r="S323" s="2"/>
      <c r="T323" s="2"/>
      <c r="U323" s="2"/>
      <c r="V323" s="2"/>
      <c r="W323" s="2"/>
      <c r="X323" s="2"/>
      <c r="Y323" s="2"/>
      <c r="Z323" s="2"/>
    </row>
    <row r="324" ht="20.25" customHeight="1">
      <c r="A324" s="2" t="s">
        <v>893</v>
      </c>
      <c r="B324" s="2" t="s">
        <v>53</v>
      </c>
      <c r="C324" s="2" t="s">
        <v>894</v>
      </c>
      <c r="D324" s="2" t="s">
        <v>124</v>
      </c>
      <c r="E324" s="4" t="s">
        <v>36</v>
      </c>
      <c r="F324" s="2"/>
      <c r="G324" s="2" t="s">
        <v>48</v>
      </c>
      <c r="H324" s="2" t="s">
        <v>895</v>
      </c>
      <c r="I324" s="2" t="s">
        <v>174</v>
      </c>
      <c r="J324" s="2" t="s">
        <v>41</v>
      </c>
      <c r="K324" s="2" t="s">
        <v>98</v>
      </c>
      <c r="L324" s="2"/>
      <c r="M324" s="2" t="s">
        <v>896</v>
      </c>
      <c r="N324" s="2"/>
      <c r="O324" s="2"/>
      <c r="P324" s="2"/>
      <c r="Q324" s="2"/>
      <c r="R324" s="2"/>
      <c r="S324" s="2"/>
      <c r="T324" s="2"/>
      <c r="U324" s="2"/>
      <c r="V324" s="2"/>
      <c r="W324" s="2"/>
      <c r="X324" s="2"/>
      <c r="Y324" s="2"/>
      <c r="Z324" s="2"/>
    </row>
    <row r="325" ht="20.25" customHeight="1">
      <c r="A325" s="3" t="s">
        <v>897</v>
      </c>
      <c r="B325" s="3"/>
      <c r="C325" s="3"/>
      <c r="D325" s="3"/>
      <c r="E325" s="3"/>
      <c r="F325" s="3"/>
      <c r="G325" s="3"/>
      <c r="H325" s="3"/>
      <c r="I325" s="3"/>
      <c r="J325" s="2" t="s">
        <v>17</v>
      </c>
      <c r="K325" s="3" t="s">
        <v>18</v>
      </c>
      <c r="L325" s="3"/>
      <c r="M325" s="3" t="s">
        <v>149</v>
      </c>
      <c r="N325" s="2"/>
      <c r="O325" s="2"/>
      <c r="P325" s="2"/>
      <c r="Q325" s="2"/>
      <c r="R325" s="2"/>
      <c r="S325" s="2"/>
      <c r="T325" s="2"/>
      <c r="U325" s="2"/>
      <c r="V325" s="2"/>
      <c r="W325" s="2"/>
      <c r="X325" s="2"/>
      <c r="Y325" s="2"/>
      <c r="Z325" s="2"/>
    </row>
    <row r="326" ht="20.25" customHeight="1">
      <c r="A326" s="2" t="s">
        <v>898</v>
      </c>
      <c r="B326" s="2" t="s">
        <v>114</v>
      </c>
      <c r="C326" s="2" t="s">
        <v>899</v>
      </c>
      <c r="D326" s="2"/>
      <c r="E326" s="2" t="s">
        <v>900</v>
      </c>
      <c r="F326" s="2" t="s">
        <v>901</v>
      </c>
      <c r="G326" s="2" t="s">
        <v>48</v>
      </c>
      <c r="H326" s="2" t="s">
        <v>902</v>
      </c>
      <c r="I326" s="2" t="s">
        <v>903</v>
      </c>
      <c r="J326" s="2" t="s">
        <v>41</v>
      </c>
      <c r="K326" s="2" t="s">
        <v>98</v>
      </c>
      <c r="L326" s="2"/>
      <c r="M326" s="2" t="s">
        <v>904</v>
      </c>
      <c r="N326" s="2"/>
      <c r="O326" s="2"/>
      <c r="P326" s="2"/>
      <c r="Q326" s="2"/>
      <c r="R326" s="2"/>
      <c r="S326" s="2"/>
      <c r="T326" s="2"/>
      <c r="U326" s="2"/>
      <c r="V326" s="2"/>
      <c r="W326" s="2"/>
      <c r="X326" s="2"/>
      <c r="Y326" s="2"/>
      <c r="Z326" s="2"/>
    </row>
    <row r="327" ht="20.25" customHeight="1">
      <c r="A327" s="2"/>
      <c r="B327" s="2"/>
      <c r="C327" s="2">
        <f>COUNTIFS(C2:C326,"",J2:J326,"Aceito")</f>
        <v>3</v>
      </c>
      <c r="D327" s="2"/>
      <c r="E327" s="2"/>
      <c r="F327" s="2">
        <f>COUNTIFS(F2:F326,"",J2:J326,"Aceito")</f>
        <v>5</v>
      </c>
      <c r="G327" s="2">
        <f>COUNTIFS(G2:G326,"",J2:J326,"Aceito")</f>
        <v>5</v>
      </c>
      <c r="H327" s="2">
        <f>COUNTIFS(H2:H326,"",J2:J326,"Aceito")</f>
        <v>5</v>
      </c>
      <c r="I327" s="2"/>
      <c r="J327" s="2"/>
      <c r="K327" s="2"/>
      <c r="L327" s="2"/>
      <c r="M327" s="2"/>
      <c r="N327" s="2"/>
      <c r="O327" s="2"/>
      <c r="P327" s="2"/>
      <c r="Q327" s="2"/>
      <c r="R327" s="2"/>
      <c r="S327" s="2"/>
      <c r="T327" s="2"/>
      <c r="U327" s="2"/>
      <c r="V327" s="2"/>
      <c r="W327" s="2"/>
      <c r="X327" s="2"/>
      <c r="Y327" s="2"/>
      <c r="Z327" s="2"/>
    </row>
    <row r="328" ht="20.25" customHeight="1">
      <c r="A328" s="2"/>
      <c r="B328" s="6" t="s">
        <v>1</v>
      </c>
      <c r="C328" s="6" t="s">
        <v>2</v>
      </c>
      <c r="D328" s="6" t="s">
        <v>3</v>
      </c>
      <c r="E328" s="6" t="s">
        <v>4</v>
      </c>
      <c r="F328" s="6" t="s">
        <v>5</v>
      </c>
      <c r="G328" s="6" t="s">
        <v>6</v>
      </c>
      <c r="H328" s="6" t="s">
        <v>7</v>
      </c>
      <c r="I328" s="6" t="s">
        <v>8</v>
      </c>
      <c r="J328" s="6" t="s">
        <v>9</v>
      </c>
      <c r="K328" s="2"/>
      <c r="L328" s="2"/>
      <c r="M328" s="2"/>
      <c r="N328" s="2"/>
      <c r="O328" s="2"/>
      <c r="P328" s="2"/>
      <c r="Q328" s="2"/>
      <c r="R328" s="2"/>
      <c r="S328" s="2"/>
      <c r="T328" s="2"/>
      <c r="U328" s="2"/>
      <c r="V328" s="2"/>
      <c r="W328" s="2"/>
      <c r="X328" s="2"/>
      <c r="Y328" s="2"/>
      <c r="Z328" s="2"/>
    </row>
    <row r="329" ht="20.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20.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20.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20.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20.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20.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20.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20.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20.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20.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20.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20.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20.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20.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20.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20.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20.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20.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20.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20.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20.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20.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20.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20.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20.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20.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20.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20.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20.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20.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20.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20.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20.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20.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20.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20.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20.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20.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20.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20.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20.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20.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20.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20.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20.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20.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20.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20.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20.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20.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20.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20.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20.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20.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20.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20.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20.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20.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20.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20.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20.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20.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20.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20.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20.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20.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20.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20.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20.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20.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20.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20.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20.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20.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20.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20.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20.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20.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20.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20.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20.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20.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20.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20.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20.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20.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20.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20.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20.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20.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20.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20.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20.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20.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20.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20.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20.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20.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20.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20.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20.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20.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20.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20.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20.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20.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20.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20.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20.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20.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20.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20.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20.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20.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20.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20.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20.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20.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20.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20.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20.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20.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20.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20.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20.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20.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20.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20.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20.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20.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20.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20.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20.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20.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20.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20.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20.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20.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20.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20.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20.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20.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20.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20.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20.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20.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20.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20.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20.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20.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20.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20.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20.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20.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20.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20.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20.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20.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20.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20.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20.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20.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20.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20.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20.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20.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20.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20.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20.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20.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20.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20.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20.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20.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20.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20.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20.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20.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20.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20.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20.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20.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20.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20.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20.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20.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20.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20.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20.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20.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20.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20.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20.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20.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20.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20.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20.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20.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20.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20.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20.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20.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20.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20.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20.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20.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20.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20.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20.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20.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20.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20.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20.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20.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20.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20.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20.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20.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20.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20.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20.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20.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20.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20.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20.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20.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20.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20.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20.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20.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20.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20.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20.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20.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20.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20.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20.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20.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20.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20.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20.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20.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20.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20.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20.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20.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20.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20.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20.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20.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20.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20.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20.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20.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20.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20.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20.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20.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20.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20.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20.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20.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20.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20.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20.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20.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20.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20.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20.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20.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20.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20.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20.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20.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20.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20.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20.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20.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20.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20.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20.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20.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20.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20.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20.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20.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20.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20.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20.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20.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20.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20.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20.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20.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20.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20.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20.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20.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20.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20.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20.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20.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20.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20.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20.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20.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20.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20.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20.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20.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20.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20.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20.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20.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20.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20.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20.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20.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20.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20.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20.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20.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20.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20.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20.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20.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20.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20.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20.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20.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20.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20.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20.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20.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20.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20.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20.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20.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20.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20.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20.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20.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20.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20.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20.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20.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20.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20.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20.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20.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20.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20.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20.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20.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20.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20.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20.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20.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20.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20.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20.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20.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20.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20.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20.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20.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20.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20.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20.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20.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20.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20.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20.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20.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20.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20.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20.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20.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20.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20.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20.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20.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20.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20.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20.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20.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20.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20.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20.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20.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20.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20.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20.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20.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20.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20.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20.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20.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20.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20.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20.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20.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20.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20.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20.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20.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20.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20.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20.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20.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20.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20.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20.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20.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20.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20.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20.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20.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20.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20.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20.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20.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20.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20.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20.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20.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20.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20.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20.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20.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20.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20.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20.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20.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20.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20.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20.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20.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20.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20.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20.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20.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20.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20.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20.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20.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20.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20.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20.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20.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20.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20.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20.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20.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20.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20.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20.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20.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20.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20.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20.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20.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20.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20.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20.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20.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20.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20.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20.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20.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20.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20.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20.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20.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20.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20.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20.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20.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20.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20.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20.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20.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20.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20.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20.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20.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20.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20.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20.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20.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20.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20.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20.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20.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20.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20.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20.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20.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20.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20.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20.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20.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20.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20.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20.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20.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20.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20.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20.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20.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20.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20.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20.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20.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20.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20.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20.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20.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20.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20.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20.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20.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20.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20.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20.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20.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20.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20.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20.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20.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20.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20.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20.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20.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20.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20.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20.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20.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20.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20.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20.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20.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20.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20.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20.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20.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20.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20.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20.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20.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20.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20.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20.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20.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20.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20.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20.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20.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20.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20.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20.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20.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20.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20.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20.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20.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20.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20.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20.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20.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20.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20.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20.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20.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20.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20.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20.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20.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20.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20.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20.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20.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20.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20.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20.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20.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20.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20.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20.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20.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20.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20.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20.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20.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20.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20.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20.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20.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20.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20.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20.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20.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20.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20.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20.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20.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20.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20.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20.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20.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20.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20.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20.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20.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20.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20.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20.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20.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20.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20.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20.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20.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20.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20.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20.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20.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20.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20.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20.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20.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20.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20.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20.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20.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20.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20.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20.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20.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20.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20.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20.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20.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20.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20.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20.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20.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20.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20.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20.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20.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20.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20.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20.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20.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20.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20.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20.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20.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20.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20.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20.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20.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20.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20.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20.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20.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20.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20.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20.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20.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20.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20.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M$328"/>
  <printOptions horizontalCentered="1"/>
  <pageMargins bottom="0.238888888888889" footer="0.0" header="0.0" left="0.3" right="0.3" top="0.238888888888889"/>
  <pageSetup paperSize="9" orientation="portrait" pageOrder="overThenDown"/>
  <headerFooter>
    <oddHeader>&amp;C&amp;P</oddHeader>
    <oddFooter>&amp;C&amp;F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2" width="10.5"/>
    <col customWidth="1" min="23" max="26" width="8.63"/>
  </cols>
  <sheetData>
    <row r="1" ht="29.25" customHeight="1">
      <c r="A1" s="1" t="s">
        <v>905</v>
      </c>
      <c r="B1" s="1" t="s">
        <v>906</v>
      </c>
      <c r="C1" s="1" t="s">
        <v>907</v>
      </c>
      <c r="D1" s="1" t="s">
        <v>908</v>
      </c>
      <c r="E1" s="1" t="s">
        <v>909</v>
      </c>
      <c r="F1" s="1" t="s">
        <v>910</v>
      </c>
      <c r="G1" s="1" t="s">
        <v>911</v>
      </c>
      <c r="H1" s="1" t="s">
        <v>912</v>
      </c>
      <c r="I1" s="1" t="s">
        <v>913</v>
      </c>
      <c r="J1" s="1" t="s">
        <v>914</v>
      </c>
      <c r="K1" s="1" t="s">
        <v>915</v>
      </c>
      <c r="L1" s="1" t="s">
        <v>916</v>
      </c>
      <c r="M1" s="1" t="s">
        <v>917</v>
      </c>
      <c r="N1" s="1" t="s">
        <v>918</v>
      </c>
      <c r="O1" s="1" t="s">
        <v>919</v>
      </c>
      <c r="P1" s="1" t="s">
        <v>920</v>
      </c>
      <c r="Q1" s="1" t="s">
        <v>921</v>
      </c>
      <c r="R1" s="1" t="s">
        <v>922</v>
      </c>
      <c r="S1" s="1" t="s">
        <v>923</v>
      </c>
      <c r="T1" s="1" t="s">
        <v>924</v>
      </c>
      <c r="U1" s="1" t="s">
        <v>925</v>
      </c>
      <c r="V1" s="1" t="s">
        <v>926</v>
      </c>
      <c r="W1" s="2"/>
      <c r="X1" s="2"/>
      <c r="Y1" s="2"/>
      <c r="Z1" s="2"/>
    </row>
    <row r="2" ht="29.25" customHeight="1">
      <c r="A2" s="2" t="s">
        <v>927</v>
      </c>
      <c r="B2" s="2" t="s">
        <v>928</v>
      </c>
      <c r="C2" s="2" t="s">
        <v>929</v>
      </c>
      <c r="D2" s="2" t="s">
        <v>930</v>
      </c>
      <c r="E2" s="2" t="s">
        <v>931</v>
      </c>
      <c r="F2" s="2" t="s">
        <v>932</v>
      </c>
      <c r="G2" s="2" t="s">
        <v>933</v>
      </c>
      <c r="H2" s="2" t="s">
        <v>0</v>
      </c>
      <c r="I2" s="2" t="s">
        <v>934</v>
      </c>
      <c r="J2" s="2" t="s">
        <v>935</v>
      </c>
      <c r="K2" s="2"/>
      <c r="L2" s="2"/>
      <c r="M2" s="2"/>
      <c r="N2" s="2" t="s">
        <v>936</v>
      </c>
      <c r="O2" s="2"/>
      <c r="P2" s="2" t="s">
        <v>937</v>
      </c>
      <c r="Q2" s="2">
        <v>43692.6012731481</v>
      </c>
      <c r="R2" s="2">
        <v>43717.5291898148</v>
      </c>
      <c r="S2" s="2" t="s">
        <v>938</v>
      </c>
      <c r="T2" s="2" t="s">
        <v>939</v>
      </c>
      <c r="U2" s="2" t="s">
        <v>940</v>
      </c>
      <c r="V2" s="2"/>
      <c r="W2" s="2"/>
      <c r="X2" s="2"/>
      <c r="Y2" s="2"/>
      <c r="Z2" s="2"/>
    </row>
    <row r="3" ht="29.25" customHeight="1">
      <c r="A3" s="2" t="s">
        <v>941</v>
      </c>
      <c r="B3" s="2" t="s">
        <v>942</v>
      </c>
      <c r="C3" s="2"/>
      <c r="D3" s="2" t="s">
        <v>943</v>
      </c>
      <c r="E3" s="2" t="s">
        <v>931</v>
      </c>
      <c r="F3" s="2"/>
      <c r="G3" s="2" t="s">
        <v>933</v>
      </c>
      <c r="H3" s="2" t="s">
        <v>944</v>
      </c>
      <c r="I3" s="2" t="s">
        <v>945</v>
      </c>
      <c r="J3" s="2" t="s">
        <v>946</v>
      </c>
      <c r="K3" s="2"/>
      <c r="L3" s="2"/>
      <c r="M3" s="2"/>
      <c r="N3" s="2" t="s">
        <v>936</v>
      </c>
      <c r="O3" s="2"/>
      <c r="P3" s="2" t="s">
        <v>937</v>
      </c>
      <c r="Q3" s="2">
        <v>43692.6012731481</v>
      </c>
      <c r="R3" s="2">
        <v>43717.5292476852</v>
      </c>
      <c r="S3" s="2" t="s">
        <v>938</v>
      </c>
      <c r="T3" s="2" t="s">
        <v>939</v>
      </c>
      <c r="U3" s="2" t="s">
        <v>940</v>
      </c>
      <c r="V3" s="2"/>
      <c r="W3" s="2"/>
      <c r="X3" s="2"/>
      <c r="Y3" s="2"/>
      <c r="Z3" s="2"/>
    </row>
    <row r="4" ht="29.25" customHeight="1">
      <c r="A4" s="2" t="s">
        <v>947</v>
      </c>
      <c r="B4" s="2" t="s">
        <v>948</v>
      </c>
      <c r="C4" s="2"/>
      <c r="D4" s="2" t="s">
        <v>949</v>
      </c>
      <c r="E4" s="2" t="s">
        <v>931</v>
      </c>
      <c r="F4" s="2"/>
      <c r="G4" s="2" t="s">
        <v>933</v>
      </c>
      <c r="H4" s="2" t="s">
        <v>944</v>
      </c>
      <c r="I4" s="2" t="s">
        <v>950</v>
      </c>
      <c r="J4" s="2" t="s">
        <v>951</v>
      </c>
      <c r="K4" s="2"/>
      <c r="L4" s="2"/>
      <c r="M4" s="2"/>
      <c r="N4" s="2" t="s">
        <v>936</v>
      </c>
      <c r="O4" s="2"/>
      <c r="P4" s="2" t="s">
        <v>937</v>
      </c>
      <c r="Q4" s="2">
        <v>43692.6012731481</v>
      </c>
      <c r="R4" s="2">
        <v>43717.5293171296</v>
      </c>
      <c r="S4" s="2" t="s">
        <v>938</v>
      </c>
      <c r="T4" s="2" t="s">
        <v>939</v>
      </c>
      <c r="U4" s="2" t="s">
        <v>940</v>
      </c>
      <c r="V4" s="2"/>
      <c r="W4" s="2"/>
      <c r="X4" s="2"/>
      <c r="Y4" s="2"/>
      <c r="Z4" s="2"/>
    </row>
    <row r="5" ht="29.25" customHeight="1">
      <c r="A5" s="2" t="s">
        <v>952</v>
      </c>
      <c r="B5" s="2" t="s">
        <v>953</v>
      </c>
      <c r="C5" s="2"/>
      <c r="D5" s="2" t="s">
        <v>954</v>
      </c>
      <c r="E5" s="2" t="s">
        <v>931</v>
      </c>
      <c r="F5" s="2"/>
      <c r="G5" s="2" t="s">
        <v>933</v>
      </c>
      <c r="H5" s="2" t="s">
        <v>944</v>
      </c>
      <c r="I5" s="2" t="s">
        <v>955</v>
      </c>
      <c r="J5" s="2" t="s">
        <v>956</v>
      </c>
      <c r="K5" s="2"/>
      <c r="L5" s="2"/>
      <c r="M5" s="2"/>
      <c r="N5" s="2" t="s">
        <v>936</v>
      </c>
      <c r="O5" s="2"/>
      <c r="P5" s="2" t="s">
        <v>937</v>
      </c>
      <c r="Q5" s="2">
        <v>43692.6012731481</v>
      </c>
      <c r="R5" s="2">
        <v>43717.5294907407</v>
      </c>
      <c r="S5" s="2" t="s">
        <v>938</v>
      </c>
      <c r="T5" s="2" t="s">
        <v>939</v>
      </c>
      <c r="U5" s="2" t="s">
        <v>940</v>
      </c>
      <c r="V5" s="2"/>
      <c r="W5" s="2"/>
      <c r="X5" s="2"/>
      <c r="Y5" s="2"/>
      <c r="Z5" s="2"/>
    </row>
    <row r="6" ht="29.25" customHeight="1">
      <c r="A6" s="2" t="s">
        <v>952</v>
      </c>
      <c r="B6" s="2" t="s">
        <v>953</v>
      </c>
      <c r="C6" s="2" t="s">
        <v>957</v>
      </c>
      <c r="D6" s="2" t="s">
        <v>954</v>
      </c>
      <c r="E6" s="2" t="s">
        <v>931</v>
      </c>
      <c r="F6" s="2" t="s">
        <v>958</v>
      </c>
      <c r="G6" s="2" t="s">
        <v>933</v>
      </c>
      <c r="H6" s="2" t="s">
        <v>0</v>
      </c>
      <c r="I6" s="2" t="s">
        <v>959</v>
      </c>
      <c r="J6" s="2" t="s">
        <v>960</v>
      </c>
      <c r="K6" s="2"/>
      <c r="L6" s="2"/>
      <c r="M6" s="2"/>
      <c r="N6" s="2" t="s">
        <v>936</v>
      </c>
      <c r="O6" s="2"/>
      <c r="P6" s="2" t="s">
        <v>937</v>
      </c>
      <c r="Q6" s="2">
        <v>43692.6012731481</v>
      </c>
      <c r="R6" s="2">
        <v>43717.5294328704</v>
      </c>
      <c r="S6" s="2" t="s">
        <v>938</v>
      </c>
      <c r="T6" s="2" t="s">
        <v>939</v>
      </c>
      <c r="U6" s="2" t="s">
        <v>940</v>
      </c>
      <c r="V6" s="2"/>
      <c r="W6" s="2"/>
      <c r="X6" s="2"/>
      <c r="Y6" s="2"/>
      <c r="Z6" s="2"/>
    </row>
    <row r="7" ht="29.25" customHeight="1">
      <c r="A7" s="2" t="s">
        <v>952</v>
      </c>
      <c r="B7" s="2" t="s">
        <v>961</v>
      </c>
      <c r="C7" s="2" t="s">
        <v>962</v>
      </c>
      <c r="D7" s="2" t="s">
        <v>954</v>
      </c>
      <c r="E7" s="2" t="s">
        <v>931</v>
      </c>
      <c r="F7" s="2" t="s">
        <v>963</v>
      </c>
      <c r="G7" s="2" t="s">
        <v>933</v>
      </c>
      <c r="H7" s="2" t="s">
        <v>0</v>
      </c>
      <c r="I7" s="2" t="s">
        <v>964</v>
      </c>
      <c r="J7" s="2" t="s">
        <v>965</v>
      </c>
      <c r="K7" s="2"/>
      <c r="L7" s="2"/>
      <c r="M7" s="2"/>
      <c r="N7" s="2" t="s">
        <v>936</v>
      </c>
      <c r="O7" s="2"/>
      <c r="P7" s="2" t="s">
        <v>937</v>
      </c>
      <c r="Q7" s="2">
        <v>43692.6012731481</v>
      </c>
      <c r="R7" s="2">
        <v>43717.529375</v>
      </c>
      <c r="S7" s="2" t="s">
        <v>938</v>
      </c>
      <c r="T7" s="2" t="s">
        <v>939</v>
      </c>
      <c r="U7" s="2" t="s">
        <v>940</v>
      </c>
      <c r="V7" s="2"/>
      <c r="W7" s="2"/>
      <c r="X7" s="2"/>
      <c r="Y7" s="2"/>
      <c r="Z7" s="2"/>
    </row>
    <row r="8" ht="29.25" customHeight="1">
      <c r="A8" s="2" t="s">
        <v>966</v>
      </c>
      <c r="B8" s="2" t="s">
        <v>967</v>
      </c>
      <c r="C8" s="2"/>
      <c r="D8" s="2" t="s">
        <v>968</v>
      </c>
      <c r="E8" s="2" t="s">
        <v>931</v>
      </c>
      <c r="F8" s="2"/>
      <c r="G8" s="2" t="s">
        <v>933</v>
      </c>
      <c r="H8" s="2" t="s">
        <v>944</v>
      </c>
      <c r="I8" s="2"/>
      <c r="J8" s="2" t="s">
        <v>969</v>
      </c>
      <c r="K8" s="2"/>
      <c r="L8" s="2"/>
      <c r="M8" s="2"/>
      <c r="N8" s="2" t="s">
        <v>970</v>
      </c>
      <c r="O8" s="2"/>
      <c r="P8" s="2" t="s">
        <v>937</v>
      </c>
      <c r="Q8" s="2">
        <v>43692.6012731481</v>
      </c>
      <c r="R8" s="2">
        <v>43717.5297222222</v>
      </c>
      <c r="S8" s="2" t="s">
        <v>938</v>
      </c>
      <c r="T8" s="2" t="s">
        <v>939</v>
      </c>
      <c r="U8" s="2" t="s">
        <v>940</v>
      </c>
      <c r="V8" s="2"/>
      <c r="W8" s="2"/>
      <c r="X8" s="2"/>
      <c r="Y8" s="2"/>
      <c r="Z8" s="2"/>
    </row>
    <row r="9" ht="29.25" customHeight="1">
      <c r="A9" s="2" t="s">
        <v>971</v>
      </c>
      <c r="B9" s="2" t="s">
        <v>972</v>
      </c>
      <c r="C9" s="2"/>
      <c r="D9" s="2" t="s">
        <v>968</v>
      </c>
      <c r="E9" s="2" t="s">
        <v>931</v>
      </c>
      <c r="F9" s="2"/>
      <c r="G9" s="2" t="s">
        <v>933</v>
      </c>
      <c r="H9" s="2" t="s">
        <v>944</v>
      </c>
      <c r="I9" s="2"/>
      <c r="J9" s="2" t="s">
        <v>973</v>
      </c>
      <c r="K9" s="2"/>
      <c r="L9" s="2"/>
      <c r="M9" s="2"/>
      <c r="N9" s="2" t="s">
        <v>970</v>
      </c>
      <c r="O9" s="2"/>
      <c r="P9" s="2" t="s">
        <v>937</v>
      </c>
      <c r="Q9" s="2">
        <v>43692.6012731481</v>
      </c>
      <c r="R9" s="2">
        <v>43717.5297800926</v>
      </c>
      <c r="S9" s="2" t="s">
        <v>938</v>
      </c>
      <c r="T9" s="2" t="s">
        <v>939</v>
      </c>
      <c r="U9" s="2" t="s">
        <v>940</v>
      </c>
      <c r="V9" s="2"/>
      <c r="W9" s="2"/>
      <c r="X9" s="2"/>
      <c r="Y9" s="2"/>
      <c r="Z9" s="2"/>
    </row>
    <row r="10" ht="29.25" customHeight="1">
      <c r="A10" s="2" t="s">
        <v>974</v>
      </c>
      <c r="B10" s="2"/>
      <c r="C10" s="2"/>
      <c r="D10" s="2" t="s">
        <v>968</v>
      </c>
      <c r="E10" s="2" t="s">
        <v>931</v>
      </c>
      <c r="F10" s="2"/>
      <c r="G10" s="2" t="s">
        <v>933</v>
      </c>
      <c r="H10" s="2" t="s">
        <v>975</v>
      </c>
      <c r="I10" s="2"/>
      <c r="J10" s="2"/>
      <c r="K10" s="2"/>
      <c r="L10" s="2"/>
      <c r="M10" s="2"/>
      <c r="N10" s="2" t="s">
        <v>936</v>
      </c>
      <c r="O10" s="2"/>
      <c r="P10" s="2" t="s">
        <v>937</v>
      </c>
      <c r="Q10" s="2">
        <v>43692.6012615741</v>
      </c>
      <c r="R10" s="2">
        <v>43717.5295601852</v>
      </c>
      <c r="S10" s="2" t="s">
        <v>938</v>
      </c>
      <c r="T10" s="2" t="s">
        <v>939</v>
      </c>
      <c r="U10" s="2" t="s">
        <v>940</v>
      </c>
      <c r="V10" s="2"/>
      <c r="W10" s="2"/>
      <c r="X10" s="2"/>
      <c r="Y10" s="2"/>
      <c r="Z10" s="2"/>
    </row>
    <row r="11" ht="29.25" customHeight="1">
      <c r="A11" s="2" t="s">
        <v>976</v>
      </c>
      <c r="B11" s="2" t="s">
        <v>977</v>
      </c>
      <c r="C11" s="2"/>
      <c r="D11" s="2" t="s">
        <v>968</v>
      </c>
      <c r="E11" s="2" t="s">
        <v>931</v>
      </c>
      <c r="F11" s="2"/>
      <c r="G11" s="2" t="s">
        <v>933</v>
      </c>
      <c r="H11" s="2" t="s">
        <v>944</v>
      </c>
      <c r="I11" s="2"/>
      <c r="J11" s="2" t="s">
        <v>978</v>
      </c>
      <c r="K11" s="2"/>
      <c r="L11" s="2"/>
      <c r="M11" s="2"/>
      <c r="N11" s="2" t="s">
        <v>970</v>
      </c>
      <c r="O11" s="2"/>
      <c r="P11" s="2" t="s">
        <v>937</v>
      </c>
      <c r="Q11" s="2">
        <v>43692.6012731481</v>
      </c>
      <c r="R11" s="2">
        <v>43717.5296527778</v>
      </c>
      <c r="S11" s="2" t="s">
        <v>938</v>
      </c>
      <c r="T11" s="2" t="s">
        <v>939</v>
      </c>
      <c r="U11" s="2" t="s">
        <v>940</v>
      </c>
      <c r="V11" s="2"/>
      <c r="W11" s="2"/>
      <c r="X11" s="2"/>
      <c r="Y11" s="2"/>
      <c r="Z11" s="2"/>
    </row>
    <row r="12" ht="29.25" customHeight="1">
      <c r="A12" s="2" t="s">
        <v>979</v>
      </c>
      <c r="B12" s="2" t="s">
        <v>980</v>
      </c>
      <c r="C12" s="2"/>
      <c r="D12" s="2" t="s">
        <v>981</v>
      </c>
      <c r="E12" s="2" t="s">
        <v>931</v>
      </c>
      <c r="F12" s="2"/>
      <c r="G12" s="2" t="s">
        <v>933</v>
      </c>
      <c r="H12" s="2" t="s">
        <v>944</v>
      </c>
      <c r="I12" s="2" t="s">
        <v>982</v>
      </c>
      <c r="J12" s="2" t="s">
        <v>983</v>
      </c>
      <c r="K12" s="2"/>
      <c r="L12" s="2"/>
      <c r="M12" s="2" t="s">
        <v>984</v>
      </c>
      <c r="N12" s="2" t="s">
        <v>936</v>
      </c>
      <c r="O12" s="2"/>
      <c r="P12" s="2" t="s">
        <v>937</v>
      </c>
      <c r="Q12" s="2">
        <v>43692.6012615741</v>
      </c>
      <c r="R12" s="2">
        <v>43717.5309259259</v>
      </c>
      <c r="S12" s="2" t="s">
        <v>938</v>
      </c>
      <c r="T12" s="2" t="s">
        <v>939</v>
      </c>
      <c r="U12" s="2" t="s">
        <v>940</v>
      </c>
      <c r="V12" s="2"/>
      <c r="W12" s="2"/>
      <c r="X12" s="2"/>
      <c r="Y12" s="2"/>
      <c r="Z12" s="2"/>
    </row>
    <row r="13" ht="29.25" customHeight="1">
      <c r="A13" s="2" t="s">
        <v>985</v>
      </c>
      <c r="B13" s="2" t="s">
        <v>986</v>
      </c>
      <c r="C13" s="2"/>
      <c r="D13" s="2" t="s">
        <v>987</v>
      </c>
      <c r="E13" s="2" t="s">
        <v>931</v>
      </c>
      <c r="F13" s="2"/>
      <c r="G13" s="2" t="s">
        <v>933</v>
      </c>
      <c r="H13" s="2" t="s">
        <v>944</v>
      </c>
      <c r="I13" s="2"/>
      <c r="J13" s="2" t="s">
        <v>988</v>
      </c>
      <c r="K13" s="2"/>
      <c r="L13" s="2"/>
      <c r="M13" s="2"/>
      <c r="N13" s="2" t="s">
        <v>970</v>
      </c>
      <c r="O13" s="2"/>
      <c r="P13" s="2" t="s">
        <v>937</v>
      </c>
      <c r="Q13" s="2">
        <v>43692.6012615741</v>
      </c>
      <c r="R13" s="2">
        <v>43717.531099537</v>
      </c>
      <c r="S13" s="2" t="s">
        <v>938</v>
      </c>
      <c r="T13" s="2" t="s">
        <v>939</v>
      </c>
      <c r="U13" s="2" t="s">
        <v>940</v>
      </c>
      <c r="V13" s="2"/>
      <c r="W13" s="2"/>
      <c r="X13" s="2"/>
      <c r="Y13" s="2"/>
      <c r="Z13" s="2"/>
    </row>
    <row r="14" ht="29.25" customHeight="1">
      <c r="A14" s="2" t="s">
        <v>989</v>
      </c>
      <c r="B14" s="2" t="s">
        <v>990</v>
      </c>
      <c r="C14" s="2"/>
      <c r="D14" s="2" t="s">
        <v>987</v>
      </c>
      <c r="E14" s="2" t="s">
        <v>931</v>
      </c>
      <c r="F14" s="2"/>
      <c r="G14" s="2" t="s">
        <v>933</v>
      </c>
      <c r="H14" s="2" t="s">
        <v>944</v>
      </c>
      <c r="I14" s="2"/>
      <c r="J14" s="2" t="s">
        <v>991</v>
      </c>
      <c r="K14" s="2"/>
      <c r="L14" s="2"/>
      <c r="M14" s="2"/>
      <c r="N14" s="2" t="s">
        <v>970</v>
      </c>
      <c r="O14" s="2"/>
      <c r="P14" s="2" t="s">
        <v>937</v>
      </c>
      <c r="Q14" s="2">
        <v>43692.6012731481</v>
      </c>
      <c r="R14" s="2">
        <v>43717.5309837963</v>
      </c>
      <c r="S14" s="2" t="s">
        <v>938</v>
      </c>
      <c r="T14" s="2" t="s">
        <v>939</v>
      </c>
      <c r="U14" s="2" t="s">
        <v>940</v>
      </c>
      <c r="V14" s="2"/>
      <c r="W14" s="2"/>
      <c r="X14" s="2"/>
      <c r="Y14" s="2"/>
      <c r="Z14" s="2"/>
    </row>
    <row r="15" ht="29.25" customHeight="1">
      <c r="A15" s="2" t="s">
        <v>992</v>
      </c>
      <c r="B15" s="2" t="s">
        <v>993</v>
      </c>
      <c r="C15" s="2"/>
      <c r="D15" s="2" t="s">
        <v>987</v>
      </c>
      <c r="E15" s="2" t="s">
        <v>931</v>
      </c>
      <c r="F15" s="2"/>
      <c r="G15" s="2" t="s">
        <v>933</v>
      </c>
      <c r="H15" s="2" t="s">
        <v>944</v>
      </c>
      <c r="I15" s="2"/>
      <c r="J15" s="2" t="s">
        <v>994</v>
      </c>
      <c r="K15" s="2"/>
      <c r="L15" s="2"/>
      <c r="M15" s="2"/>
      <c r="N15" s="2" t="s">
        <v>970</v>
      </c>
      <c r="O15" s="2"/>
      <c r="P15" s="2" t="s">
        <v>937</v>
      </c>
      <c r="Q15" s="2">
        <v>43692.6012731481</v>
      </c>
      <c r="R15" s="2">
        <v>43717.5315856481</v>
      </c>
      <c r="S15" s="2" t="s">
        <v>938</v>
      </c>
      <c r="T15" s="2" t="s">
        <v>939</v>
      </c>
      <c r="U15" s="2" t="s">
        <v>940</v>
      </c>
      <c r="V15" s="2"/>
      <c r="W15" s="2"/>
      <c r="X15" s="2"/>
      <c r="Y15" s="2"/>
      <c r="Z15" s="2"/>
    </row>
    <row r="16" ht="29.25" customHeight="1">
      <c r="A16" s="2" t="s">
        <v>995</v>
      </c>
      <c r="B16" s="2" t="s">
        <v>996</v>
      </c>
      <c r="C16" s="2"/>
      <c r="D16" s="2" t="s">
        <v>987</v>
      </c>
      <c r="E16" s="2" t="s">
        <v>931</v>
      </c>
      <c r="F16" s="2"/>
      <c r="G16" s="2" t="s">
        <v>933</v>
      </c>
      <c r="H16" s="2" t="s">
        <v>944</v>
      </c>
      <c r="I16" s="2" t="s">
        <v>997</v>
      </c>
      <c r="J16" s="2" t="s">
        <v>998</v>
      </c>
      <c r="K16" s="2"/>
      <c r="L16" s="2"/>
      <c r="M16" s="2"/>
      <c r="N16" s="2" t="s">
        <v>936</v>
      </c>
      <c r="O16" s="2"/>
      <c r="P16" s="2" t="s">
        <v>937</v>
      </c>
      <c r="Q16" s="2">
        <v>43692.6012731481</v>
      </c>
      <c r="R16" s="2">
        <v>43717.5319212963</v>
      </c>
      <c r="S16" s="2" t="s">
        <v>938</v>
      </c>
      <c r="T16" s="2" t="s">
        <v>939</v>
      </c>
      <c r="U16" s="2" t="s">
        <v>940</v>
      </c>
      <c r="V16" s="2"/>
      <c r="W16" s="2"/>
      <c r="X16" s="2"/>
      <c r="Y16" s="2"/>
      <c r="Z16" s="2"/>
    </row>
    <row r="17" ht="29.25" customHeight="1">
      <c r="A17" s="2" t="s">
        <v>995</v>
      </c>
      <c r="B17" s="2" t="s">
        <v>996</v>
      </c>
      <c r="C17" s="2" t="s">
        <v>999</v>
      </c>
      <c r="D17" s="2" t="s">
        <v>987</v>
      </c>
      <c r="E17" s="2" t="s">
        <v>931</v>
      </c>
      <c r="F17" s="2" t="s">
        <v>1000</v>
      </c>
      <c r="G17" s="2" t="s">
        <v>933</v>
      </c>
      <c r="H17" s="2" t="s">
        <v>0</v>
      </c>
      <c r="I17" s="2" t="s">
        <v>1001</v>
      </c>
      <c r="J17" s="2" t="s">
        <v>1002</v>
      </c>
      <c r="K17" s="2"/>
      <c r="L17" s="2"/>
      <c r="M17" s="2"/>
      <c r="N17" s="2" t="s">
        <v>936</v>
      </c>
      <c r="O17" s="2"/>
      <c r="P17" s="2" t="s">
        <v>937</v>
      </c>
      <c r="Q17" s="2">
        <v>43692.6012731481</v>
      </c>
      <c r="R17" s="2">
        <v>43717.5318634259</v>
      </c>
      <c r="S17" s="2" t="s">
        <v>938</v>
      </c>
      <c r="T17" s="2" t="s">
        <v>939</v>
      </c>
      <c r="U17" s="2" t="s">
        <v>940</v>
      </c>
      <c r="V17" s="2"/>
      <c r="W17" s="2"/>
      <c r="X17" s="2"/>
      <c r="Y17" s="2"/>
      <c r="Z17" s="2"/>
    </row>
    <row r="18" ht="29.25" customHeight="1">
      <c r="A18" s="2" t="s">
        <v>1003</v>
      </c>
      <c r="B18" s="2" t="s">
        <v>1004</v>
      </c>
      <c r="C18" s="2"/>
      <c r="D18" s="2" t="s">
        <v>987</v>
      </c>
      <c r="E18" s="2" t="s">
        <v>931</v>
      </c>
      <c r="F18" s="2"/>
      <c r="G18" s="2" t="s">
        <v>933</v>
      </c>
      <c r="H18" s="2" t="s">
        <v>944</v>
      </c>
      <c r="I18" s="2"/>
      <c r="J18" s="2" t="s">
        <v>1005</v>
      </c>
      <c r="K18" s="2"/>
      <c r="L18" s="2"/>
      <c r="M18" s="2"/>
      <c r="N18" s="2" t="s">
        <v>970</v>
      </c>
      <c r="O18" s="2"/>
      <c r="P18" s="2" t="s">
        <v>937</v>
      </c>
      <c r="Q18" s="2">
        <v>43692.6012731481</v>
      </c>
      <c r="R18" s="2">
        <v>43717.5314814815</v>
      </c>
      <c r="S18" s="2" t="s">
        <v>938</v>
      </c>
      <c r="T18" s="2" t="s">
        <v>939</v>
      </c>
      <c r="U18" s="2" t="s">
        <v>940</v>
      </c>
      <c r="V18" s="2"/>
      <c r="W18" s="2"/>
      <c r="X18" s="2"/>
      <c r="Y18" s="2"/>
      <c r="Z18" s="2"/>
    </row>
    <row r="19" ht="29.25" customHeight="1">
      <c r="A19" s="2" t="s">
        <v>1006</v>
      </c>
      <c r="B19" s="2" t="s">
        <v>1007</v>
      </c>
      <c r="C19" s="2"/>
      <c r="D19" s="2" t="s">
        <v>987</v>
      </c>
      <c r="E19" s="2" t="s">
        <v>931</v>
      </c>
      <c r="F19" s="2"/>
      <c r="G19" s="2" t="s">
        <v>933</v>
      </c>
      <c r="H19" s="2" t="s">
        <v>944</v>
      </c>
      <c r="I19" s="2"/>
      <c r="J19" s="2" t="s">
        <v>1008</v>
      </c>
      <c r="K19" s="2"/>
      <c r="L19" s="2"/>
      <c r="M19" s="2"/>
      <c r="N19" s="2" t="s">
        <v>970</v>
      </c>
      <c r="O19" s="2"/>
      <c r="P19" s="2" t="s">
        <v>937</v>
      </c>
      <c r="Q19" s="2">
        <v>43692.6012731481</v>
      </c>
      <c r="R19" s="2">
        <v>43717.5314236111</v>
      </c>
      <c r="S19" s="2" t="s">
        <v>938</v>
      </c>
      <c r="T19" s="2" t="s">
        <v>939</v>
      </c>
      <c r="U19" s="2" t="s">
        <v>940</v>
      </c>
      <c r="V19" s="2"/>
      <c r="W19" s="2"/>
      <c r="X19" s="2"/>
      <c r="Y19" s="2"/>
      <c r="Z19" s="2"/>
    </row>
    <row r="20" ht="29.25" customHeight="1">
      <c r="A20" s="2" t="s">
        <v>1009</v>
      </c>
      <c r="B20" s="2" t="s">
        <v>1010</v>
      </c>
      <c r="C20" s="2"/>
      <c r="D20" s="2" t="s">
        <v>987</v>
      </c>
      <c r="E20" s="2" t="s">
        <v>931</v>
      </c>
      <c r="F20" s="2"/>
      <c r="G20" s="2" t="s">
        <v>933</v>
      </c>
      <c r="H20" s="2" t="s">
        <v>944</v>
      </c>
      <c r="I20" s="2"/>
      <c r="J20" s="2" t="s">
        <v>1011</v>
      </c>
      <c r="K20" s="2"/>
      <c r="L20" s="2"/>
      <c r="M20" s="2"/>
      <c r="N20" s="2" t="s">
        <v>970</v>
      </c>
      <c r="O20" s="2"/>
      <c r="P20" s="2" t="s">
        <v>937</v>
      </c>
      <c r="Q20" s="2">
        <v>43692.6012731481</v>
      </c>
      <c r="R20" s="2">
        <v>43717.5315393519</v>
      </c>
      <c r="S20" s="2" t="s">
        <v>938</v>
      </c>
      <c r="T20" s="2" t="s">
        <v>939</v>
      </c>
      <c r="U20" s="2" t="s">
        <v>940</v>
      </c>
      <c r="V20" s="2"/>
      <c r="W20" s="2"/>
      <c r="X20" s="2"/>
      <c r="Y20" s="2"/>
      <c r="Z20" s="2"/>
    </row>
    <row r="21" ht="29.25" customHeight="1">
      <c r="A21" s="2" t="s">
        <v>1012</v>
      </c>
      <c r="B21" s="2" t="s">
        <v>1013</v>
      </c>
      <c r="C21" s="2"/>
      <c r="D21" s="2" t="s">
        <v>987</v>
      </c>
      <c r="E21" s="2" t="s">
        <v>931</v>
      </c>
      <c r="F21" s="2"/>
      <c r="G21" s="2" t="s">
        <v>933</v>
      </c>
      <c r="H21" s="2" t="s">
        <v>944</v>
      </c>
      <c r="I21" s="2"/>
      <c r="J21" s="2" t="s">
        <v>1014</v>
      </c>
      <c r="K21" s="2"/>
      <c r="L21" s="2"/>
      <c r="M21" s="2"/>
      <c r="N21" s="2" t="s">
        <v>970</v>
      </c>
      <c r="O21" s="2"/>
      <c r="P21" s="2" t="s">
        <v>937</v>
      </c>
      <c r="Q21" s="2">
        <v>43692.6012731481</v>
      </c>
      <c r="R21" s="2">
        <v>43717.5289236111</v>
      </c>
      <c r="S21" s="2" t="s">
        <v>938</v>
      </c>
      <c r="T21" s="2" t="s">
        <v>939</v>
      </c>
      <c r="U21" s="2" t="s">
        <v>940</v>
      </c>
      <c r="V21" s="2"/>
      <c r="W21" s="2"/>
      <c r="X21" s="2"/>
      <c r="Y21" s="2"/>
      <c r="Z21" s="2"/>
    </row>
    <row r="22" ht="29.25" customHeight="1">
      <c r="A22" s="2" t="s">
        <v>1015</v>
      </c>
      <c r="B22" s="2" t="s">
        <v>1016</v>
      </c>
      <c r="C22" s="2"/>
      <c r="D22" s="2" t="s">
        <v>987</v>
      </c>
      <c r="E22" s="2" t="s">
        <v>931</v>
      </c>
      <c r="F22" s="2"/>
      <c r="G22" s="2" t="s">
        <v>933</v>
      </c>
      <c r="H22" s="2" t="s">
        <v>944</v>
      </c>
      <c r="I22" s="2"/>
      <c r="J22" s="2" t="s">
        <v>1017</v>
      </c>
      <c r="K22" s="2"/>
      <c r="L22" s="2"/>
      <c r="M22" s="2"/>
      <c r="N22" s="2" t="s">
        <v>970</v>
      </c>
      <c r="O22" s="2"/>
      <c r="P22" s="2" t="s">
        <v>937</v>
      </c>
      <c r="Q22" s="2">
        <v>43692.6012731481</v>
      </c>
      <c r="R22" s="2">
        <v>43717.5310416667</v>
      </c>
      <c r="S22" s="2" t="s">
        <v>938</v>
      </c>
      <c r="T22" s="2" t="s">
        <v>939</v>
      </c>
      <c r="U22" s="2" t="s">
        <v>940</v>
      </c>
      <c r="V22" s="2"/>
      <c r="W22" s="2"/>
      <c r="X22" s="2"/>
      <c r="Y22" s="2"/>
      <c r="Z22" s="2"/>
    </row>
    <row r="23" ht="29.25" customHeight="1">
      <c r="A23" s="2" t="s">
        <v>1018</v>
      </c>
      <c r="B23" s="2" t="s">
        <v>1019</v>
      </c>
      <c r="C23" s="2"/>
      <c r="D23" s="2" t="s">
        <v>1020</v>
      </c>
      <c r="E23" s="2" t="s">
        <v>931</v>
      </c>
      <c r="F23" s="2"/>
      <c r="G23" s="2" t="s">
        <v>933</v>
      </c>
      <c r="H23" s="2" t="s">
        <v>944</v>
      </c>
      <c r="I23" s="2" t="s">
        <v>1021</v>
      </c>
      <c r="J23" s="2" t="s">
        <v>1022</v>
      </c>
      <c r="K23" s="2"/>
      <c r="L23" s="2"/>
      <c r="M23" s="2"/>
      <c r="N23" s="2" t="s">
        <v>1023</v>
      </c>
      <c r="O23" s="2"/>
      <c r="P23" s="2" t="s">
        <v>937</v>
      </c>
      <c r="Q23" s="2">
        <v>43692.6012731481</v>
      </c>
      <c r="R23" s="2">
        <v>43717.5352893519</v>
      </c>
      <c r="S23" s="2" t="s">
        <v>938</v>
      </c>
      <c r="T23" s="2" t="s">
        <v>939</v>
      </c>
      <c r="U23" s="2" t="s">
        <v>940</v>
      </c>
      <c r="V23" s="2"/>
      <c r="W23" s="2"/>
      <c r="X23" s="2"/>
      <c r="Y23" s="2"/>
      <c r="Z23" s="2"/>
    </row>
    <row r="24" ht="29.25" customHeight="1">
      <c r="A24" s="2" t="s">
        <v>1024</v>
      </c>
      <c r="B24" s="2" t="s">
        <v>1025</v>
      </c>
      <c r="C24" s="2"/>
      <c r="D24" s="2" t="s">
        <v>1020</v>
      </c>
      <c r="E24" s="2" t="s">
        <v>931</v>
      </c>
      <c r="F24" s="2"/>
      <c r="G24" s="2" t="s">
        <v>933</v>
      </c>
      <c r="H24" s="2" t="s">
        <v>944</v>
      </c>
      <c r="I24" s="2" t="s">
        <v>1026</v>
      </c>
      <c r="J24" s="2" t="s">
        <v>1027</v>
      </c>
      <c r="K24" s="2"/>
      <c r="L24" s="2"/>
      <c r="M24" s="2"/>
      <c r="N24" s="2" t="s">
        <v>936</v>
      </c>
      <c r="O24" s="2"/>
      <c r="P24" s="2" t="s">
        <v>937</v>
      </c>
      <c r="Q24" s="2">
        <v>43692.6012731481</v>
      </c>
      <c r="R24" s="2">
        <v>43717.5352430556</v>
      </c>
      <c r="S24" s="2" t="s">
        <v>938</v>
      </c>
      <c r="T24" s="2" t="s">
        <v>939</v>
      </c>
      <c r="U24" s="2" t="s">
        <v>940</v>
      </c>
      <c r="V24" s="2"/>
      <c r="W24" s="2"/>
      <c r="X24" s="2"/>
      <c r="Y24" s="2"/>
      <c r="Z24" s="2"/>
    </row>
    <row r="25" ht="29.25" customHeight="1">
      <c r="A25" s="2" t="s">
        <v>1028</v>
      </c>
      <c r="B25" s="2" t="s">
        <v>1029</v>
      </c>
      <c r="C25" s="2" t="s">
        <v>1030</v>
      </c>
      <c r="D25" s="2" t="s">
        <v>1031</v>
      </c>
      <c r="E25" s="2" t="s">
        <v>931</v>
      </c>
      <c r="F25" s="2" t="s">
        <v>1032</v>
      </c>
      <c r="G25" s="2" t="s">
        <v>933</v>
      </c>
      <c r="H25" s="2" t="s">
        <v>0</v>
      </c>
      <c r="I25" s="2" t="s">
        <v>1033</v>
      </c>
      <c r="J25" s="2" t="s">
        <v>1034</v>
      </c>
      <c r="K25" s="2"/>
      <c r="L25" s="2"/>
      <c r="M25" s="2"/>
      <c r="N25" s="2" t="s">
        <v>936</v>
      </c>
      <c r="O25" s="2"/>
      <c r="P25" s="2" t="s">
        <v>937</v>
      </c>
      <c r="Q25" s="2">
        <v>43692.6012731481</v>
      </c>
      <c r="R25" s="2">
        <v>43731.0516898148</v>
      </c>
      <c r="S25" s="2" t="s">
        <v>938</v>
      </c>
      <c r="T25" s="2" t="s">
        <v>1035</v>
      </c>
      <c r="U25" s="2" t="s">
        <v>940</v>
      </c>
      <c r="V25" s="2"/>
      <c r="W25" s="2"/>
      <c r="X25" s="2"/>
      <c r="Y25" s="2"/>
      <c r="Z25" s="2"/>
    </row>
    <row r="26" ht="29.25" customHeight="1">
      <c r="A26" s="2" t="s">
        <v>1036</v>
      </c>
      <c r="B26" s="2" t="s">
        <v>1037</v>
      </c>
      <c r="C26" s="2"/>
      <c r="D26" s="2" t="s">
        <v>1038</v>
      </c>
      <c r="E26" s="2" t="s">
        <v>931</v>
      </c>
      <c r="F26" s="2"/>
      <c r="G26" s="2" t="s">
        <v>933</v>
      </c>
      <c r="H26" s="2" t="s">
        <v>944</v>
      </c>
      <c r="I26" s="2" t="s">
        <v>1039</v>
      </c>
      <c r="J26" s="2" t="s">
        <v>1040</v>
      </c>
      <c r="K26" s="2"/>
      <c r="L26" s="2"/>
      <c r="M26" s="2"/>
      <c r="N26" s="2" t="s">
        <v>936</v>
      </c>
      <c r="O26" s="2"/>
      <c r="P26" s="2" t="s">
        <v>937</v>
      </c>
      <c r="Q26" s="2">
        <v>43692.6012731481</v>
      </c>
      <c r="R26" s="2">
        <v>43731.1007523148</v>
      </c>
      <c r="S26" s="2" t="s">
        <v>938</v>
      </c>
      <c r="T26" s="2" t="s">
        <v>1035</v>
      </c>
      <c r="U26" s="2" t="s">
        <v>940</v>
      </c>
      <c r="V26" s="2"/>
      <c r="W26" s="2"/>
      <c r="X26" s="2"/>
      <c r="Y26" s="2"/>
      <c r="Z26" s="2"/>
    </row>
    <row r="27" ht="29.25" customHeight="1">
      <c r="A27" s="2" t="s">
        <v>1041</v>
      </c>
      <c r="B27" s="2" t="s">
        <v>1042</v>
      </c>
      <c r="C27" s="2" t="s">
        <v>1043</v>
      </c>
      <c r="D27" s="2" t="s">
        <v>1038</v>
      </c>
      <c r="E27" s="2" t="s">
        <v>931</v>
      </c>
      <c r="F27" s="2" t="s">
        <v>1044</v>
      </c>
      <c r="G27" s="2" t="s">
        <v>933</v>
      </c>
      <c r="H27" s="2" t="s">
        <v>0</v>
      </c>
      <c r="I27" s="2" t="s">
        <v>1045</v>
      </c>
      <c r="J27" s="2" t="s">
        <v>1046</v>
      </c>
      <c r="K27" s="2"/>
      <c r="L27" s="2"/>
      <c r="M27" s="2"/>
      <c r="N27" s="2" t="s">
        <v>936</v>
      </c>
      <c r="O27" s="2"/>
      <c r="P27" s="2" t="s">
        <v>937</v>
      </c>
      <c r="Q27" s="2">
        <v>43692.6012731481</v>
      </c>
      <c r="R27" s="2">
        <v>43717.5354282407</v>
      </c>
      <c r="S27" s="2" t="s">
        <v>938</v>
      </c>
      <c r="T27" s="2" t="s">
        <v>939</v>
      </c>
      <c r="U27" s="2" t="s">
        <v>940</v>
      </c>
      <c r="V27" s="2"/>
      <c r="W27" s="2"/>
      <c r="X27" s="2"/>
      <c r="Y27" s="2"/>
      <c r="Z27" s="2"/>
    </row>
    <row r="28" ht="29.25" customHeight="1">
      <c r="A28" s="2" t="s">
        <v>1041</v>
      </c>
      <c r="B28" s="2" t="s">
        <v>1042</v>
      </c>
      <c r="C28" s="2"/>
      <c r="D28" s="2" t="s">
        <v>1038</v>
      </c>
      <c r="E28" s="2" t="s">
        <v>931</v>
      </c>
      <c r="F28" s="2"/>
      <c r="G28" s="2" t="s">
        <v>933</v>
      </c>
      <c r="H28" s="2" t="s">
        <v>944</v>
      </c>
      <c r="I28" s="2" t="s">
        <v>1047</v>
      </c>
      <c r="J28" s="2" t="s">
        <v>1048</v>
      </c>
      <c r="K28" s="2"/>
      <c r="L28" s="2"/>
      <c r="M28" s="2"/>
      <c r="N28" s="2" t="s">
        <v>936</v>
      </c>
      <c r="O28" s="2"/>
      <c r="P28" s="2"/>
      <c r="Q28" s="2">
        <v>43692.6012731481</v>
      </c>
      <c r="R28" s="2">
        <v>43717.5627199074</v>
      </c>
      <c r="S28" s="2" t="s">
        <v>938</v>
      </c>
      <c r="T28" s="2" t="s">
        <v>939</v>
      </c>
      <c r="U28" s="2" t="s">
        <v>1049</v>
      </c>
      <c r="V28" s="2"/>
      <c r="W28" s="2"/>
      <c r="X28" s="2"/>
      <c r="Y28" s="2"/>
      <c r="Z28" s="2"/>
    </row>
    <row r="29" ht="29.25" customHeight="1">
      <c r="A29" s="2" t="s">
        <v>1050</v>
      </c>
      <c r="B29" s="2" t="s">
        <v>1051</v>
      </c>
      <c r="C29" s="2"/>
      <c r="D29" s="2" t="s">
        <v>1052</v>
      </c>
      <c r="E29" s="2" t="s">
        <v>931</v>
      </c>
      <c r="F29" s="2"/>
      <c r="G29" s="2" t="s">
        <v>933</v>
      </c>
      <c r="H29" s="2" t="s">
        <v>944</v>
      </c>
      <c r="I29" s="2"/>
      <c r="J29" s="2" t="s">
        <v>1053</v>
      </c>
      <c r="K29" s="2"/>
      <c r="L29" s="2"/>
      <c r="M29" s="2"/>
      <c r="N29" s="2" t="s">
        <v>1023</v>
      </c>
      <c r="O29" s="2"/>
      <c r="P29" s="2" t="s">
        <v>937</v>
      </c>
      <c r="Q29" s="2">
        <v>43692.6012731481</v>
      </c>
      <c r="R29" s="2">
        <v>43717.5355439815</v>
      </c>
      <c r="S29" s="2" t="s">
        <v>938</v>
      </c>
      <c r="T29" s="2" t="s">
        <v>939</v>
      </c>
      <c r="U29" s="2" t="s">
        <v>940</v>
      </c>
      <c r="V29" s="2"/>
      <c r="W29" s="2"/>
      <c r="X29" s="2"/>
      <c r="Y29" s="2"/>
      <c r="Z29" s="2"/>
    </row>
    <row r="30" ht="29.25" customHeight="1">
      <c r="A30" s="2" t="s">
        <v>1054</v>
      </c>
      <c r="B30" s="2" t="s">
        <v>1055</v>
      </c>
      <c r="C30" s="2"/>
      <c r="D30" s="2" t="s">
        <v>1056</v>
      </c>
      <c r="E30" s="2" t="s">
        <v>931</v>
      </c>
      <c r="F30" s="2"/>
      <c r="G30" s="2" t="s">
        <v>933</v>
      </c>
      <c r="H30" s="2" t="s">
        <v>944</v>
      </c>
      <c r="I30" s="2" t="s">
        <v>1057</v>
      </c>
      <c r="J30" s="2" t="s">
        <v>1058</v>
      </c>
      <c r="K30" s="2"/>
      <c r="L30" s="2"/>
      <c r="M30" s="2" t="s">
        <v>1059</v>
      </c>
      <c r="N30" s="2" t="s">
        <v>1060</v>
      </c>
      <c r="O30" s="2"/>
      <c r="P30" s="2" t="s">
        <v>937</v>
      </c>
      <c r="Q30" s="2">
        <v>43692.6012731481</v>
      </c>
      <c r="R30" s="2">
        <v>43717.5356597222</v>
      </c>
      <c r="S30" s="2" t="s">
        <v>938</v>
      </c>
      <c r="T30" s="2" t="s">
        <v>939</v>
      </c>
      <c r="U30" s="2" t="s">
        <v>940</v>
      </c>
      <c r="V30" s="2"/>
      <c r="W30" s="2"/>
      <c r="X30" s="2"/>
      <c r="Y30" s="2"/>
      <c r="Z30" s="2"/>
    </row>
    <row r="31" ht="29.25" customHeight="1">
      <c r="A31" s="2" t="s">
        <v>1061</v>
      </c>
      <c r="B31" s="2" t="s">
        <v>1062</v>
      </c>
      <c r="C31" s="2" t="s">
        <v>1063</v>
      </c>
      <c r="D31" s="2" t="s">
        <v>1056</v>
      </c>
      <c r="E31" s="2" t="s">
        <v>1064</v>
      </c>
      <c r="F31" s="2" t="s">
        <v>1065</v>
      </c>
      <c r="G31" s="2" t="s">
        <v>1066</v>
      </c>
      <c r="H31" s="2" t="s">
        <v>0</v>
      </c>
      <c r="I31" s="2"/>
      <c r="J31" s="2" t="s">
        <v>1067</v>
      </c>
      <c r="K31" s="2"/>
      <c r="L31" s="2"/>
      <c r="M31" s="2" t="s">
        <v>1068</v>
      </c>
      <c r="N31" s="2" t="s">
        <v>1069</v>
      </c>
      <c r="O31" s="2" t="s">
        <v>1070</v>
      </c>
      <c r="P31" s="2" t="s">
        <v>937</v>
      </c>
      <c r="Q31" s="2">
        <v>43692.5921180556</v>
      </c>
      <c r="R31" s="2">
        <v>43717.5356134259</v>
      </c>
      <c r="S31" s="2" t="s">
        <v>938</v>
      </c>
      <c r="T31" s="2" t="s">
        <v>939</v>
      </c>
      <c r="U31" s="2" t="s">
        <v>940</v>
      </c>
      <c r="V31" s="2"/>
      <c r="W31" s="2"/>
      <c r="X31" s="2"/>
      <c r="Y31" s="2"/>
      <c r="Z31" s="2"/>
    </row>
    <row r="32" ht="29.25" customHeight="1">
      <c r="A32" s="2" t="s">
        <v>1071</v>
      </c>
      <c r="B32" s="2" t="s">
        <v>1072</v>
      </c>
      <c r="C32" s="2"/>
      <c r="D32" s="2" t="s">
        <v>1073</v>
      </c>
      <c r="E32" s="2" t="s">
        <v>931</v>
      </c>
      <c r="F32" s="2"/>
      <c r="G32" s="2" t="s">
        <v>1074</v>
      </c>
      <c r="H32" s="2" t="s">
        <v>944</v>
      </c>
      <c r="I32" s="2" t="s">
        <v>1075</v>
      </c>
      <c r="J32" s="2" t="s">
        <v>1076</v>
      </c>
      <c r="K32" s="2"/>
      <c r="L32" s="2"/>
      <c r="M32" s="2" t="s">
        <v>1077</v>
      </c>
      <c r="N32" s="2" t="s">
        <v>936</v>
      </c>
      <c r="O32" s="2"/>
      <c r="P32" s="2" t="s">
        <v>1078</v>
      </c>
      <c r="Q32" s="2">
        <v>43692.6012615741</v>
      </c>
      <c r="R32" s="2">
        <v>43740.5219560185</v>
      </c>
      <c r="S32" s="2" t="s">
        <v>938</v>
      </c>
      <c r="T32" s="2" t="s">
        <v>938</v>
      </c>
      <c r="U32" s="2" t="s">
        <v>940</v>
      </c>
      <c r="V32" s="2"/>
      <c r="W32" s="2"/>
      <c r="X32" s="2"/>
      <c r="Y32" s="2"/>
      <c r="Z32" s="2"/>
    </row>
    <row r="33" ht="29.25" customHeight="1">
      <c r="A33" s="2" t="s">
        <v>1079</v>
      </c>
      <c r="B33" s="2" t="s">
        <v>1080</v>
      </c>
      <c r="C33" s="2"/>
      <c r="D33" s="2" t="s">
        <v>1073</v>
      </c>
      <c r="E33" s="2" t="s">
        <v>931</v>
      </c>
      <c r="F33" s="2"/>
      <c r="G33" s="2" t="s">
        <v>1081</v>
      </c>
      <c r="H33" s="2" t="s">
        <v>944</v>
      </c>
      <c r="I33" s="2" t="s">
        <v>1082</v>
      </c>
      <c r="J33" s="2" t="s">
        <v>1083</v>
      </c>
      <c r="K33" s="2"/>
      <c r="L33" s="2"/>
      <c r="M33" s="2"/>
      <c r="N33" s="2" t="s">
        <v>936</v>
      </c>
      <c r="O33" s="2"/>
      <c r="P33" s="2" t="s">
        <v>1078</v>
      </c>
      <c r="Q33" s="2">
        <v>43692.6012731481</v>
      </c>
      <c r="R33" s="2">
        <v>43741.065162037</v>
      </c>
      <c r="S33" s="2" t="s">
        <v>938</v>
      </c>
      <c r="T33" s="2" t="s">
        <v>938</v>
      </c>
      <c r="U33" s="2" t="s">
        <v>940</v>
      </c>
      <c r="V33" s="2"/>
      <c r="W33" s="2"/>
      <c r="X33" s="2"/>
      <c r="Y33" s="2"/>
      <c r="Z33" s="2"/>
    </row>
    <row r="34" ht="29.25" customHeight="1">
      <c r="A34" s="2" t="s">
        <v>1084</v>
      </c>
      <c r="B34" s="2" t="s">
        <v>1085</v>
      </c>
      <c r="C34" s="2"/>
      <c r="D34" s="2" t="s">
        <v>1073</v>
      </c>
      <c r="E34" s="2" t="s">
        <v>931</v>
      </c>
      <c r="F34" s="2"/>
      <c r="G34" s="4" t="s">
        <v>1086</v>
      </c>
      <c r="H34" s="2" t="s">
        <v>944</v>
      </c>
      <c r="I34" s="2"/>
      <c r="J34" s="2" t="s">
        <v>1087</v>
      </c>
      <c r="K34" s="2"/>
      <c r="L34" s="2"/>
      <c r="M34" s="2" t="s">
        <v>1088</v>
      </c>
      <c r="N34" s="2" t="s">
        <v>1023</v>
      </c>
      <c r="O34" s="2"/>
      <c r="P34" s="2" t="s">
        <v>1078</v>
      </c>
      <c r="Q34" s="2">
        <v>43692.6012731481</v>
      </c>
      <c r="R34" s="2">
        <v>43724.0759722222</v>
      </c>
      <c r="S34" s="2" t="s">
        <v>938</v>
      </c>
      <c r="T34" s="2" t="s">
        <v>938</v>
      </c>
      <c r="U34" s="2" t="s">
        <v>940</v>
      </c>
      <c r="V34" s="2"/>
      <c r="W34" s="2"/>
      <c r="X34" s="2"/>
      <c r="Y34" s="2"/>
      <c r="Z34" s="2"/>
    </row>
    <row r="35" ht="29.25" customHeight="1">
      <c r="A35" s="2" t="s">
        <v>590</v>
      </c>
      <c r="B35" s="2" t="s">
        <v>1089</v>
      </c>
      <c r="C35" s="2"/>
      <c r="D35" s="2" t="s">
        <v>1073</v>
      </c>
      <c r="E35" s="2" t="s">
        <v>931</v>
      </c>
      <c r="F35" s="2"/>
      <c r="G35" s="2" t="s">
        <v>1090</v>
      </c>
      <c r="H35" s="2" t="s">
        <v>944</v>
      </c>
      <c r="I35" s="2" t="s">
        <v>1091</v>
      </c>
      <c r="J35" s="2" t="s">
        <v>1092</v>
      </c>
      <c r="K35" s="2"/>
      <c r="L35" s="2"/>
      <c r="M35" s="2" t="s">
        <v>1093</v>
      </c>
      <c r="N35" s="2" t="s">
        <v>936</v>
      </c>
      <c r="O35" s="2"/>
      <c r="P35" s="2" t="s">
        <v>414</v>
      </c>
      <c r="Q35" s="2">
        <v>43692.6012615741</v>
      </c>
      <c r="R35" s="2">
        <v>43786.2316203704</v>
      </c>
      <c r="S35" s="2" t="s">
        <v>938</v>
      </c>
      <c r="T35" s="2" t="s">
        <v>938</v>
      </c>
      <c r="U35" s="2" t="s">
        <v>1094</v>
      </c>
      <c r="V35" s="2"/>
      <c r="W35" s="2"/>
      <c r="X35" s="2"/>
      <c r="Y35" s="2"/>
      <c r="Z35" s="2"/>
    </row>
    <row r="36" ht="29.25" customHeight="1">
      <c r="A36" s="2" t="s">
        <v>1095</v>
      </c>
      <c r="B36" s="2" t="s">
        <v>1096</v>
      </c>
      <c r="C36" s="2"/>
      <c r="D36" s="2" t="s">
        <v>1073</v>
      </c>
      <c r="E36" s="2" t="s">
        <v>931</v>
      </c>
      <c r="F36" s="2"/>
      <c r="G36" s="2" t="s">
        <v>1097</v>
      </c>
      <c r="H36" s="2" t="s">
        <v>944</v>
      </c>
      <c r="I36" s="2"/>
      <c r="J36" s="2" t="s">
        <v>1098</v>
      </c>
      <c r="K36" s="2"/>
      <c r="L36" s="2"/>
      <c r="M36" s="2"/>
      <c r="N36" s="2" t="s">
        <v>1023</v>
      </c>
      <c r="O36" s="2"/>
      <c r="P36" s="2" t="s">
        <v>21</v>
      </c>
      <c r="Q36" s="2">
        <v>43692.6012615741</v>
      </c>
      <c r="R36" s="2">
        <v>43731.0809490741</v>
      </c>
      <c r="S36" s="2" t="s">
        <v>938</v>
      </c>
      <c r="T36" s="2" t="s">
        <v>1035</v>
      </c>
      <c r="U36" s="2" t="s">
        <v>940</v>
      </c>
      <c r="V36" s="2" t="s">
        <v>1097</v>
      </c>
      <c r="W36" s="2"/>
      <c r="X36" s="2"/>
      <c r="Y36" s="2"/>
      <c r="Z36" s="2"/>
    </row>
    <row r="37" ht="29.25" customHeight="1">
      <c r="A37" s="2" t="s">
        <v>1099</v>
      </c>
      <c r="B37" s="2" t="s">
        <v>1100</v>
      </c>
      <c r="C37" s="2"/>
      <c r="D37" s="2" t="s">
        <v>1073</v>
      </c>
      <c r="E37" s="2" t="s">
        <v>931</v>
      </c>
      <c r="F37" s="2"/>
      <c r="G37" s="2" t="s">
        <v>1097</v>
      </c>
      <c r="H37" s="2" t="s">
        <v>944</v>
      </c>
      <c r="I37" s="2" t="s">
        <v>1101</v>
      </c>
      <c r="J37" s="2" t="s">
        <v>1102</v>
      </c>
      <c r="K37" s="2"/>
      <c r="L37" s="2"/>
      <c r="M37" s="2"/>
      <c r="N37" s="2" t="s">
        <v>936</v>
      </c>
      <c r="O37" s="2"/>
      <c r="P37" s="2" t="s">
        <v>21</v>
      </c>
      <c r="Q37" s="2">
        <v>43692.6012731481</v>
      </c>
      <c r="R37" s="2">
        <v>43731.0894560185</v>
      </c>
      <c r="S37" s="2" t="s">
        <v>938</v>
      </c>
      <c r="T37" s="2" t="s">
        <v>1035</v>
      </c>
      <c r="U37" s="2" t="s">
        <v>940</v>
      </c>
      <c r="V37" s="2"/>
      <c r="W37" s="2"/>
      <c r="X37" s="2"/>
      <c r="Y37" s="2"/>
      <c r="Z37" s="2"/>
    </row>
    <row r="38" ht="29.25" customHeight="1">
      <c r="A38" s="2" t="s">
        <v>1103</v>
      </c>
      <c r="B38" s="2" t="s">
        <v>1104</v>
      </c>
      <c r="C38" s="2"/>
      <c r="D38" s="2" t="s">
        <v>1073</v>
      </c>
      <c r="E38" s="2" t="s">
        <v>931</v>
      </c>
      <c r="F38" s="2"/>
      <c r="G38" s="2" t="s">
        <v>1105</v>
      </c>
      <c r="H38" s="2" t="s">
        <v>944</v>
      </c>
      <c r="I38" s="2" t="s">
        <v>1106</v>
      </c>
      <c r="J38" s="2" t="s">
        <v>1107</v>
      </c>
      <c r="K38" s="2"/>
      <c r="L38" s="2"/>
      <c r="M38" s="2" t="s">
        <v>1108</v>
      </c>
      <c r="N38" s="2" t="s">
        <v>936</v>
      </c>
      <c r="O38" s="2"/>
      <c r="P38" s="2" t="s">
        <v>21</v>
      </c>
      <c r="Q38" s="2">
        <v>43692.6012731481</v>
      </c>
      <c r="R38" s="2">
        <v>43699.6022453704</v>
      </c>
      <c r="S38" s="2" t="s">
        <v>938</v>
      </c>
      <c r="T38" s="2" t="s">
        <v>938</v>
      </c>
      <c r="U38" s="2" t="s">
        <v>940</v>
      </c>
      <c r="V38" s="2"/>
      <c r="W38" s="2"/>
      <c r="X38" s="2"/>
      <c r="Y38" s="2"/>
      <c r="Z38" s="2"/>
    </row>
    <row r="39" ht="29.25" customHeight="1">
      <c r="A39" s="2" t="s">
        <v>1109</v>
      </c>
      <c r="B39" s="2" t="s">
        <v>1110</v>
      </c>
      <c r="C39" s="2"/>
      <c r="D39" s="2" t="s">
        <v>1073</v>
      </c>
      <c r="E39" s="2" t="s">
        <v>931</v>
      </c>
      <c r="F39" s="2"/>
      <c r="G39" s="2" t="s">
        <v>933</v>
      </c>
      <c r="H39" s="2" t="s">
        <v>944</v>
      </c>
      <c r="I39" s="2"/>
      <c r="J39" s="2" t="s">
        <v>1111</v>
      </c>
      <c r="K39" s="2"/>
      <c r="L39" s="2"/>
      <c r="M39" s="2"/>
      <c r="N39" s="2" t="s">
        <v>1023</v>
      </c>
      <c r="O39" s="2"/>
      <c r="P39" s="2" t="s">
        <v>18</v>
      </c>
      <c r="Q39" s="2">
        <v>43692.6012731481</v>
      </c>
      <c r="R39" s="2">
        <v>43714.5717939815</v>
      </c>
      <c r="S39" s="2" t="s">
        <v>938</v>
      </c>
      <c r="T39" s="2" t="s">
        <v>939</v>
      </c>
      <c r="U39" s="2" t="s">
        <v>940</v>
      </c>
      <c r="V39" s="2"/>
      <c r="W39" s="2"/>
      <c r="X39" s="2"/>
      <c r="Y39" s="2"/>
      <c r="Z39" s="2"/>
    </row>
    <row r="40" ht="29.25" customHeight="1">
      <c r="A40" s="2" t="s">
        <v>621</v>
      </c>
      <c r="B40" s="2" t="s">
        <v>1112</v>
      </c>
      <c r="C40" s="2"/>
      <c r="D40" s="2" t="s">
        <v>1113</v>
      </c>
      <c r="E40" s="2" t="s">
        <v>931</v>
      </c>
      <c r="F40" s="2"/>
      <c r="G40" s="2" t="s">
        <v>1114</v>
      </c>
      <c r="H40" s="2" t="s">
        <v>944</v>
      </c>
      <c r="I40" s="2" t="s">
        <v>1115</v>
      </c>
      <c r="J40" s="2" t="s">
        <v>1116</v>
      </c>
      <c r="K40" s="2"/>
      <c r="L40" s="2"/>
      <c r="M40" s="2" t="s">
        <v>1117</v>
      </c>
      <c r="N40" s="2" t="s">
        <v>936</v>
      </c>
      <c r="O40" s="2"/>
      <c r="P40" s="2" t="s">
        <v>60</v>
      </c>
      <c r="Q40" s="2">
        <v>43692.6012615741</v>
      </c>
      <c r="R40" s="2">
        <v>43792.8785532407</v>
      </c>
      <c r="S40" s="2" t="s">
        <v>938</v>
      </c>
      <c r="T40" s="2" t="s">
        <v>1035</v>
      </c>
      <c r="U40" s="2" t="s">
        <v>1094</v>
      </c>
      <c r="V40" s="2"/>
      <c r="W40" s="2"/>
      <c r="X40" s="2"/>
      <c r="Y40" s="2"/>
      <c r="Z40" s="2"/>
    </row>
    <row r="41" ht="29.25" customHeight="1">
      <c r="A41" s="2" t="s">
        <v>1118</v>
      </c>
      <c r="B41" s="2" t="s">
        <v>1119</v>
      </c>
      <c r="C41" s="2"/>
      <c r="D41" s="2" t="s">
        <v>1113</v>
      </c>
      <c r="E41" s="2" t="s">
        <v>931</v>
      </c>
      <c r="F41" s="2"/>
      <c r="G41" s="2" t="s">
        <v>933</v>
      </c>
      <c r="H41" s="2" t="s">
        <v>944</v>
      </c>
      <c r="I41" s="2" t="s">
        <v>1120</v>
      </c>
      <c r="J41" s="2" t="s">
        <v>1121</v>
      </c>
      <c r="K41" s="2"/>
      <c r="L41" s="2"/>
      <c r="M41" s="2" t="s">
        <v>1122</v>
      </c>
      <c r="N41" s="2" t="s">
        <v>936</v>
      </c>
      <c r="O41" s="2"/>
      <c r="P41" s="2" t="s">
        <v>21</v>
      </c>
      <c r="Q41" s="2">
        <v>43692.6012731481</v>
      </c>
      <c r="R41" s="2">
        <v>43718.907349537</v>
      </c>
      <c r="S41" s="2" t="s">
        <v>938</v>
      </c>
      <c r="T41" s="2" t="s">
        <v>939</v>
      </c>
      <c r="U41" s="2" t="s">
        <v>940</v>
      </c>
      <c r="V41" s="2"/>
      <c r="W41" s="2"/>
      <c r="X41" s="2"/>
      <c r="Y41" s="2"/>
      <c r="Z41" s="2"/>
    </row>
    <row r="42" ht="29.25" customHeight="1">
      <c r="A42" s="2" t="s">
        <v>1123</v>
      </c>
      <c r="B42" s="2" t="s">
        <v>1124</v>
      </c>
      <c r="C42" s="2"/>
      <c r="D42" s="2" t="s">
        <v>1113</v>
      </c>
      <c r="E42" s="2" t="s">
        <v>931</v>
      </c>
      <c r="F42" s="2"/>
      <c r="G42" s="2" t="s">
        <v>1125</v>
      </c>
      <c r="H42" s="2" t="s">
        <v>944</v>
      </c>
      <c r="I42" s="2" t="s">
        <v>1126</v>
      </c>
      <c r="J42" s="2" t="s">
        <v>1127</v>
      </c>
      <c r="K42" s="2"/>
      <c r="L42" s="2"/>
      <c r="M42" s="2" t="s">
        <v>1128</v>
      </c>
      <c r="N42" s="2" t="s">
        <v>936</v>
      </c>
      <c r="O42" s="2"/>
      <c r="P42" s="2" t="s">
        <v>18</v>
      </c>
      <c r="Q42" s="2">
        <v>43692.6012731481</v>
      </c>
      <c r="R42" s="2">
        <v>43738.5786458333</v>
      </c>
      <c r="S42" s="2" t="s">
        <v>938</v>
      </c>
      <c r="T42" s="2" t="s">
        <v>938</v>
      </c>
      <c r="U42" s="2" t="s">
        <v>940</v>
      </c>
      <c r="V42" s="2"/>
      <c r="W42" s="2"/>
      <c r="X42" s="2"/>
      <c r="Y42" s="2"/>
      <c r="Z42" s="2"/>
    </row>
    <row r="43" ht="29.25" customHeight="1">
      <c r="A43" s="2" t="s">
        <v>304</v>
      </c>
      <c r="B43" s="2" t="s">
        <v>1129</v>
      </c>
      <c r="C43" s="2"/>
      <c r="D43" s="2" t="s">
        <v>1113</v>
      </c>
      <c r="E43" s="2" t="s">
        <v>931</v>
      </c>
      <c r="F43" s="2"/>
      <c r="G43" s="2" t="s">
        <v>1130</v>
      </c>
      <c r="H43" s="2" t="s">
        <v>944</v>
      </c>
      <c r="I43" s="2" t="s">
        <v>1131</v>
      </c>
      <c r="J43" s="2" t="s">
        <v>1132</v>
      </c>
      <c r="K43" s="2"/>
      <c r="L43" s="2"/>
      <c r="M43" s="2"/>
      <c r="N43" s="2" t="s">
        <v>936</v>
      </c>
      <c r="O43" s="2"/>
      <c r="P43" s="2" t="s">
        <v>98</v>
      </c>
      <c r="Q43" s="2">
        <v>43692.6012731481</v>
      </c>
      <c r="R43" s="2">
        <v>43782.8415046296</v>
      </c>
      <c r="S43" s="2" t="s">
        <v>938</v>
      </c>
      <c r="T43" s="2" t="s">
        <v>938</v>
      </c>
      <c r="U43" s="2" t="s">
        <v>1094</v>
      </c>
      <c r="V43" s="2"/>
      <c r="W43" s="2"/>
      <c r="X43" s="2"/>
      <c r="Y43" s="2"/>
      <c r="Z43" s="2"/>
    </row>
    <row r="44" ht="29.25" customHeight="1">
      <c r="A44" s="2" t="s">
        <v>1133</v>
      </c>
      <c r="B44" s="2" t="s">
        <v>1134</v>
      </c>
      <c r="C44" s="2"/>
      <c r="D44" s="2" t="s">
        <v>1135</v>
      </c>
      <c r="E44" s="2" t="s">
        <v>931</v>
      </c>
      <c r="F44" s="2"/>
      <c r="G44" s="2" t="s">
        <v>1097</v>
      </c>
      <c r="H44" s="2" t="s">
        <v>944</v>
      </c>
      <c r="I44" s="2"/>
      <c r="J44" s="2" t="s">
        <v>1136</v>
      </c>
      <c r="K44" s="2"/>
      <c r="L44" s="2"/>
      <c r="M44" s="2"/>
      <c r="N44" s="2" t="s">
        <v>1023</v>
      </c>
      <c r="O44" s="2"/>
      <c r="P44" s="2" t="s">
        <v>21</v>
      </c>
      <c r="Q44" s="2">
        <v>43692.6012615741</v>
      </c>
      <c r="R44" s="2">
        <v>43731.0816435185</v>
      </c>
      <c r="S44" s="2" t="s">
        <v>938</v>
      </c>
      <c r="T44" s="2" t="s">
        <v>1035</v>
      </c>
      <c r="U44" s="2" t="s">
        <v>940</v>
      </c>
      <c r="V44" s="2" t="s">
        <v>1097</v>
      </c>
      <c r="W44" s="2"/>
      <c r="X44" s="2"/>
      <c r="Y44" s="2"/>
      <c r="Z44" s="2"/>
    </row>
    <row r="45" ht="29.25" customHeight="1">
      <c r="A45" s="2" t="s">
        <v>1137</v>
      </c>
      <c r="B45" s="2"/>
      <c r="C45" s="2" t="s">
        <v>1138</v>
      </c>
      <c r="D45" s="2" t="s">
        <v>1139</v>
      </c>
      <c r="E45" s="2" t="s">
        <v>1064</v>
      </c>
      <c r="F45" s="2" t="s">
        <v>1140</v>
      </c>
      <c r="G45" s="2" t="s">
        <v>1141</v>
      </c>
      <c r="H45" s="2" t="s">
        <v>0</v>
      </c>
      <c r="I45" s="2"/>
      <c r="J45" s="2" t="s">
        <v>1142</v>
      </c>
      <c r="K45" s="2"/>
      <c r="L45" s="2"/>
      <c r="M45" s="2" t="s">
        <v>1143</v>
      </c>
      <c r="N45" s="2"/>
      <c r="O45" s="2" t="s">
        <v>1070</v>
      </c>
      <c r="P45" s="2" t="s">
        <v>1078</v>
      </c>
      <c r="Q45" s="2">
        <v>43692.5921180556</v>
      </c>
      <c r="R45" s="2">
        <v>43734.7033333333</v>
      </c>
      <c r="S45" s="2" t="s">
        <v>938</v>
      </c>
      <c r="T45" s="2" t="s">
        <v>938</v>
      </c>
      <c r="U45" s="2" t="s">
        <v>940</v>
      </c>
      <c r="V45" s="2"/>
      <c r="W45" s="2"/>
      <c r="X45" s="2"/>
      <c r="Y45" s="2"/>
      <c r="Z45" s="2"/>
    </row>
    <row r="46" ht="29.25" customHeight="1">
      <c r="A46" s="2" t="s">
        <v>1144</v>
      </c>
      <c r="B46" s="2" t="s">
        <v>1145</v>
      </c>
      <c r="C46" s="2"/>
      <c r="D46" s="2" t="s">
        <v>1139</v>
      </c>
      <c r="E46" s="2" t="s">
        <v>931</v>
      </c>
      <c r="F46" s="2"/>
      <c r="G46" s="2" t="s">
        <v>1146</v>
      </c>
      <c r="H46" s="2" t="s">
        <v>944</v>
      </c>
      <c r="I46" s="2" t="s">
        <v>1147</v>
      </c>
      <c r="J46" s="2" t="s">
        <v>1148</v>
      </c>
      <c r="K46" s="2"/>
      <c r="L46" s="2"/>
      <c r="M46" s="2" t="s">
        <v>1149</v>
      </c>
      <c r="N46" s="2" t="s">
        <v>936</v>
      </c>
      <c r="O46" s="2"/>
      <c r="P46" s="2" t="s">
        <v>1150</v>
      </c>
      <c r="Q46" s="2">
        <v>43692.6012731481</v>
      </c>
      <c r="R46" s="2">
        <v>43724.0961921296</v>
      </c>
      <c r="S46" s="2" t="s">
        <v>938</v>
      </c>
      <c r="T46" s="2" t="s">
        <v>938</v>
      </c>
      <c r="U46" s="2" t="s">
        <v>940</v>
      </c>
      <c r="V46" s="2"/>
      <c r="W46" s="2"/>
      <c r="X46" s="2"/>
      <c r="Y46" s="2"/>
      <c r="Z46" s="2"/>
    </row>
    <row r="47" ht="29.25" customHeight="1">
      <c r="A47" s="2" t="s">
        <v>150</v>
      </c>
      <c r="B47" s="2" t="s">
        <v>1151</v>
      </c>
      <c r="C47" s="2"/>
      <c r="D47" s="2" t="s">
        <v>1152</v>
      </c>
      <c r="E47" s="2" t="s">
        <v>931</v>
      </c>
      <c r="F47" s="2"/>
      <c r="G47" s="2" t="s">
        <v>1153</v>
      </c>
      <c r="H47" s="2" t="s">
        <v>944</v>
      </c>
      <c r="I47" s="2" t="s">
        <v>1154</v>
      </c>
      <c r="J47" s="2" t="s">
        <v>1155</v>
      </c>
      <c r="K47" s="2"/>
      <c r="L47" s="2"/>
      <c r="M47" s="2"/>
      <c r="N47" s="2" t="s">
        <v>1023</v>
      </c>
      <c r="O47" s="2"/>
      <c r="P47" s="2" t="s">
        <v>42</v>
      </c>
      <c r="Q47" s="2">
        <v>43692.6012615741</v>
      </c>
      <c r="R47" s="2">
        <v>43791.6308912037</v>
      </c>
      <c r="S47" s="2" t="s">
        <v>938</v>
      </c>
      <c r="T47" s="2" t="s">
        <v>1035</v>
      </c>
      <c r="U47" s="2" t="s">
        <v>1094</v>
      </c>
      <c r="V47" s="2"/>
      <c r="W47" s="2"/>
      <c r="X47" s="2"/>
      <c r="Y47" s="2"/>
      <c r="Z47" s="2"/>
    </row>
    <row r="48" ht="29.25" customHeight="1">
      <c r="A48" s="2" t="s">
        <v>542</v>
      </c>
      <c r="B48" s="2" t="s">
        <v>1156</v>
      </c>
      <c r="C48" s="2"/>
      <c r="D48" s="2" t="s">
        <v>1152</v>
      </c>
      <c r="E48" s="2" t="s">
        <v>931</v>
      </c>
      <c r="F48" s="2"/>
      <c r="G48" s="2" t="s">
        <v>933</v>
      </c>
      <c r="H48" s="2" t="s">
        <v>944</v>
      </c>
      <c r="I48" s="2" t="s">
        <v>1157</v>
      </c>
      <c r="J48" s="2" t="s">
        <v>1158</v>
      </c>
      <c r="K48" s="2"/>
      <c r="L48" s="2"/>
      <c r="M48" s="2" t="s">
        <v>1159</v>
      </c>
      <c r="N48" s="2" t="s">
        <v>936</v>
      </c>
      <c r="O48" s="2"/>
      <c r="P48" s="2" t="s">
        <v>42</v>
      </c>
      <c r="Q48" s="2">
        <v>43692.6012731481</v>
      </c>
      <c r="R48" s="2">
        <v>43791.6850925926</v>
      </c>
      <c r="S48" s="2" t="s">
        <v>938</v>
      </c>
      <c r="T48" s="2" t="s">
        <v>939</v>
      </c>
      <c r="U48" s="2" t="s">
        <v>1094</v>
      </c>
      <c r="V48" s="2"/>
      <c r="W48" s="2"/>
      <c r="X48" s="2"/>
      <c r="Y48" s="2"/>
      <c r="Z48" s="2"/>
    </row>
    <row r="49" ht="29.25" customHeight="1">
      <c r="A49" s="2" t="s">
        <v>1160</v>
      </c>
      <c r="B49" s="2" t="s">
        <v>1161</v>
      </c>
      <c r="C49" s="2"/>
      <c r="D49" s="2" t="s">
        <v>1152</v>
      </c>
      <c r="E49" s="2" t="s">
        <v>931</v>
      </c>
      <c r="F49" s="2"/>
      <c r="G49" s="2" t="s">
        <v>1162</v>
      </c>
      <c r="H49" s="2" t="s">
        <v>944</v>
      </c>
      <c r="I49" s="2" t="s">
        <v>1163</v>
      </c>
      <c r="J49" s="2" t="s">
        <v>1164</v>
      </c>
      <c r="K49" s="2"/>
      <c r="L49" s="2"/>
      <c r="M49" s="2"/>
      <c r="N49" s="2" t="s">
        <v>1023</v>
      </c>
      <c r="O49" s="2"/>
      <c r="P49" s="2" t="s">
        <v>1078</v>
      </c>
      <c r="Q49" s="2">
        <v>43692.6012731481</v>
      </c>
      <c r="R49" s="2">
        <v>43741.0620138889</v>
      </c>
      <c r="S49" s="2" t="s">
        <v>938</v>
      </c>
      <c r="T49" s="2" t="s">
        <v>938</v>
      </c>
      <c r="U49" s="2" t="s">
        <v>940</v>
      </c>
      <c r="V49" s="2"/>
      <c r="W49" s="2"/>
      <c r="X49" s="2"/>
      <c r="Y49" s="2"/>
      <c r="Z49" s="2"/>
    </row>
    <row r="50" ht="29.25" customHeight="1">
      <c r="A50" s="2" t="s">
        <v>1165</v>
      </c>
      <c r="B50" s="2" t="s">
        <v>1166</v>
      </c>
      <c r="C50" s="2"/>
      <c r="D50" s="2" t="s">
        <v>1152</v>
      </c>
      <c r="E50" s="2" t="s">
        <v>931</v>
      </c>
      <c r="F50" s="2"/>
      <c r="G50" s="2" t="s">
        <v>1167</v>
      </c>
      <c r="H50" s="2" t="s">
        <v>944</v>
      </c>
      <c r="I50" s="2" t="s">
        <v>1168</v>
      </c>
      <c r="J50" s="2" t="s">
        <v>1169</v>
      </c>
      <c r="K50" s="2"/>
      <c r="L50" s="2"/>
      <c r="M50" s="2"/>
      <c r="N50" s="2" t="s">
        <v>1023</v>
      </c>
      <c r="O50" s="2"/>
      <c r="P50" s="2" t="s">
        <v>1078</v>
      </c>
      <c r="Q50" s="2">
        <v>43692.6012615741</v>
      </c>
      <c r="R50" s="2">
        <v>43741.1605787037</v>
      </c>
      <c r="S50" s="2" t="s">
        <v>938</v>
      </c>
      <c r="T50" s="2" t="s">
        <v>938</v>
      </c>
      <c r="U50" s="2" t="s">
        <v>940</v>
      </c>
      <c r="V50" s="2"/>
      <c r="W50" s="2"/>
      <c r="X50" s="2"/>
      <c r="Y50" s="2"/>
      <c r="Z50" s="2"/>
    </row>
    <row r="51" ht="29.25" customHeight="1">
      <c r="A51" s="2" t="s">
        <v>1170</v>
      </c>
      <c r="B51" s="2" t="s">
        <v>1171</v>
      </c>
      <c r="C51" s="2"/>
      <c r="D51" s="2" t="s">
        <v>1152</v>
      </c>
      <c r="E51" s="2" t="s">
        <v>931</v>
      </c>
      <c r="F51" s="2"/>
      <c r="G51" s="2" t="s">
        <v>1172</v>
      </c>
      <c r="H51" s="2" t="s">
        <v>944</v>
      </c>
      <c r="I51" s="2" t="s">
        <v>1173</v>
      </c>
      <c r="J51" s="2" t="s">
        <v>1174</v>
      </c>
      <c r="K51" s="2"/>
      <c r="L51" s="2"/>
      <c r="M51" s="2"/>
      <c r="N51" s="2" t="s">
        <v>1023</v>
      </c>
      <c r="O51" s="2"/>
      <c r="P51" s="2" t="s">
        <v>1078</v>
      </c>
      <c r="Q51" s="2">
        <v>43692.6012731481</v>
      </c>
      <c r="R51" s="2">
        <v>43739.5882291667</v>
      </c>
      <c r="S51" s="2" t="s">
        <v>938</v>
      </c>
      <c r="T51" s="2" t="s">
        <v>938</v>
      </c>
      <c r="U51" s="2" t="s">
        <v>940</v>
      </c>
      <c r="V51" s="2"/>
      <c r="W51" s="2"/>
      <c r="X51" s="2"/>
      <c r="Y51" s="2"/>
      <c r="Z51" s="2"/>
    </row>
    <row r="52" ht="29.25" customHeight="1">
      <c r="A52" s="2" t="s">
        <v>1175</v>
      </c>
      <c r="B52" s="2"/>
      <c r="C52" s="2" t="s">
        <v>1176</v>
      </c>
      <c r="D52" s="2" t="s">
        <v>1152</v>
      </c>
      <c r="E52" s="2" t="s">
        <v>1064</v>
      </c>
      <c r="F52" s="2" t="s">
        <v>1177</v>
      </c>
      <c r="G52" s="2" t="s">
        <v>1178</v>
      </c>
      <c r="H52" s="2" t="s">
        <v>1179</v>
      </c>
      <c r="I52" s="2"/>
      <c r="J52" s="2" t="s">
        <v>1180</v>
      </c>
      <c r="K52" s="2"/>
      <c r="L52" s="2"/>
      <c r="M52" s="2"/>
      <c r="N52" s="2"/>
      <c r="O52" s="2" t="s">
        <v>1070</v>
      </c>
      <c r="P52" s="2" t="s">
        <v>21</v>
      </c>
      <c r="Q52" s="2">
        <v>43692.5921180556</v>
      </c>
      <c r="R52" s="2">
        <v>43698.1173958333</v>
      </c>
      <c r="S52" s="2" t="s">
        <v>938</v>
      </c>
      <c r="T52" s="2" t="s">
        <v>938</v>
      </c>
      <c r="U52" s="2" t="s">
        <v>940</v>
      </c>
      <c r="V52" s="2"/>
      <c r="W52" s="2"/>
      <c r="X52" s="2"/>
      <c r="Y52" s="2"/>
      <c r="Z52" s="2"/>
    </row>
    <row r="53" ht="29.25" customHeight="1">
      <c r="A53" s="2" t="s">
        <v>13</v>
      </c>
      <c r="B53" s="2" t="s">
        <v>1181</v>
      </c>
      <c r="C53" s="2"/>
      <c r="D53" s="2" t="s">
        <v>1182</v>
      </c>
      <c r="E53" s="2" t="s">
        <v>931</v>
      </c>
      <c r="F53" s="2"/>
      <c r="G53" s="2" t="s">
        <v>1183</v>
      </c>
      <c r="H53" s="2" t="s">
        <v>944</v>
      </c>
      <c r="I53" s="2" t="s">
        <v>1184</v>
      </c>
      <c r="J53" s="2" t="s">
        <v>1185</v>
      </c>
      <c r="K53" s="2"/>
      <c r="L53" s="2"/>
      <c r="M53" s="2"/>
      <c r="N53" s="2" t="s">
        <v>1023</v>
      </c>
      <c r="O53" s="2"/>
      <c r="P53" s="2" t="s">
        <v>42</v>
      </c>
      <c r="Q53" s="2">
        <v>43692.6012731481</v>
      </c>
      <c r="R53" s="2">
        <v>43782.7048842593</v>
      </c>
      <c r="S53" s="2" t="s">
        <v>938</v>
      </c>
      <c r="T53" s="2" t="s">
        <v>938</v>
      </c>
      <c r="U53" s="2" t="s">
        <v>1094</v>
      </c>
      <c r="V53" s="2"/>
      <c r="W53" s="2"/>
      <c r="X53" s="2"/>
      <c r="Y53" s="2"/>
      <c r="Z53" s="2"/>
    </row>
    <row r="54" ht="29.25" customHeight="1">
      <c r="A54" s="2" t="s">
        <v>431</v>
      </c>
      <c r="B54" s="2" t="s">
        <v>1186</v>
      </c>
      <c r="C54" s="2" t="s">
        <v>1187</v>
      </c>
      <c r="D54" s="2" t="s">
        <v>1182</v>
      </c>
      <c r="E54" s="2" t="s">
        <v>1188</v>
      </c>
      <c r="F54" s="2" t="s">
        <v>1189</v>
      </c>
      <c r="G54" s="2" t="s">
        <v>1190</v>
      </c>
      <c r="H54" s="2" t="s">
        <v>0</v>
      </c>
      <c r="I54" s="2" t="s">
        <v>1191</v>
      </c>
      <c r="J54" s="2"/>
      <c r="K54" s="2"/>
      <c r="L54" s="2"/>
      <c r="M54" s="2" t="s">
        <v>1192</v>
      </c>
      <c r="N54" s="2"/>
      <c r="O54" s="2"/>
      <c r="P54" s="2" t="s">
        <v>42</v>
      </c>
      <c r="Q54" s="2">
        <v>43692.5980902778</v>
      </c>
      <c r="R54" s="2">
        <v>43843.7344560185</v>
      </c>
      <c r="S54" s="2" t="s">
        <v>938</v>
      </c>
      <c r="T54" s="2" t="s">
        <v>938</v>
      </c>
      <c r="U54" s="2" t="s">
        <v>1094</v>
      </c>
      <c r="V54" s="2"/>
      <c r="W54" s="2"/>
      <c r="X54" s="2"/>
      <c r="Y54" s="2"/>
      <c r="Z54" s="2"/>
    </row>
    <row r="55" ht="29.25" customHeight="1">
      <c r="A55" s="2" t="s">
        <v>1193</v>
      </c>
      <c r="B55" s="2" t="s">
        <v>1194</v>
      </c>
      <c r="C55" s="2" t="s">
        <v>1187</v>
      </c>
      <c r="D55" s="2" t="s">
        <v>1182</v>
      </c>
      <c r="E55" s="2" t="s">
        <v>1064</v>
      </c>
      <c r="F55" s="2" t="s">
        <v>1189</v>
      </c>
      <c r="G55" s="2" t="s">
        <v>1195</v>
      </c>
      <c r="H55" s="2" t="s">
        <v>0</v>
      </c>
      <c r="I55" s="2" t="s">
        <v>1191</v>
      </c>
      <c r="J55" s="2" t="s">
        <v>1196</v>
      </c>
      <c r="K55" s="2" t="s">
        <v>1197</v>
      </c>
      <c r="L55" s="2" t="s">
        <v>1198</v>
      </c>
      <c r="M55" s="2" t="s">
        <v>1199</v>
      </c>
      <c r="N55" s="2"/>
      <c r="O55" s="2" t="s">
        <v>1070</v>
      </c>
      <c r="P55" s="2" t="s">
        <v>42</v>
      </c>
      <c r="Q55" s="2">
        <v>43692.5921180556</v>
      </c>
      <c r="R55" s="2">
        <v>43788.5483680556</v>
      </c>
      <c r="S55" s="2" t="s">
        <v>938</v>
      </c>
      <c r="T55" s="2" t="s">
        <v>938</v>
      </c>
      <c r="U55" s="2" t="s">
        <v>1094</v>
      </c>
      <c r="V55" s="2"/>
      <c r="W55" s="2"/>
      <c r="X55" s="2"/>
      <c r="Y55" s="2"/>
      <c r="Z55" s="2"/>
    </row>
    <row r="56" ht="29.25" customHeight="1">
      <c r="A56" s="2" t="s">
        <v>1193</v>
      </c>
      <c r="B56" s="2" t="s">
        <v>1200</v>
      </c>
      <c r="C56" s="2" t="s">
        <v>1201</v>
      </c>
      <c r="D56" s="2" t="s">
        <v>1182</v>
      </c>
      <c r="E56" s="2" t="s">
        <v>1202</v>
      </c>
      <c r="F56" s="2" t="s">
        <v>1189</v>
      </c>
      <c r="G56" s="4" t="s">
        <v>1203</v>
      </c>
      <c r="H56" s="2" t="s">
        <v>0</v>
      </c>
      <c r="I56" s="2" t="s">
        <v>1191</v>
      </c>
      <c r="J56" s="2"/>
      <c r="K56" s="2" t="s">
        <v>1204</v>
      </c>
      <c r="L56" s="2"/>
      <c r="M56" s="2" t="s">
        <v>1205</v>
      </c>
      <c r="N56" s="2" t="s">
        <v>1206</v>
      </c>
      <c r="O56" s="2" t="s">
        <v>1070</v>
      </c>
      <c r="P56" s="2" t="s">
        <v>60</v>
      </c>
      <c r="Q56" s="2">
        <v>43704.8158217593</v>
      </c>
      <c r="R56" s="2">
        <v>43788.5485763889</v>
      </c>
      <c r="S56" s="2" t="s">
        <v>938</v>
      </c>
      <c r="T56" s="2" t="s">
        <v>1035</v>
      </c>
      <c r="U56" s="2" t="s">
        <v>1094</v>
      </c>
      <c r="V56" s="2"/>
      <c r="W56" s="2"/>
      <c r="X56" s="2"/>
      <c r="Y56" s="2"/>
      <c r="Z56" s="2"/>
    </row>
    <row r="57" ht="29.25" customHeight="1">
      <c r="A57" s="2" t="s">
        <v>1207</v>
      </c>
      <c r="B57" s="2" t="s">
        <v>1208</v>
      </c>
      <c r="C57" s="2"/>
      <c r="D57" s="2" t="s">
        <v>1182</v>
      </c>
      <c r="E57" s="2" t="s">
        <v>931</v>
      </c>
      <c r="F57" s="2"/>
      <c r="G57" s="2" t="s">
        <v>1209</v>
      </c>
      <c r="H57" s="2" t="s">
        <v>944</v>
      </c>
      <c r="I57" s="2" t="s">
        <v>1210</v>
      </c>
      <c r="J57" s="2" t="s">
        <v>1211</v>
      </c>
      <c r="K57" s="2"/>
      <c r="L57" s="2"/>
      <c r="M57" s="2"/>
      <c r="N57" s="2" t="s">
        <v>936</v>
      </c>
      <c r="O57" s="2"/>
      <c r="P57" s="2" t="s">
        <v>21</v>
      </c>
      <c r="Q57" s="2">
        <v>43692.6012615741</v>
      </c>
      <c r="R57" s="2">
        <v>43738.5559953704</v>
      </c>
      <c r="S57" s="2" t="s">
        <v>938</v>
      </c>
      <c r="T57" s="2" t="s">
        <v>938</v>
      </c>
      <c r="U57" s="2" t="s">
        <v>940</v>
      </c>
      <c r="V57" s="2"/>
      <c r="W57" s="2"/>
      <c r="X57" s="2"/>
      <c r="Y57" s="2"/>
      <c r="Z57" s="2"/>
    </row>
    <row r="58" ht="29.25" customHeight="1">
      <c r="A58" s="2" t="s">
        <v>1212</v>
      </c>
      <c r="B58" s="2"/>
      <c r="C58" s="2"/>
      <c r="D58" s="2" t="s">
        <v>1182</v>
      </c>
      <c r="E58" s="2" t="s">
        <v>931</v>
      </c>
      <c r="F58" s="2"/>
      <c r="G58" s="2" t="s">
        <v>933</v>
      </c>
      <c r="H58" s="2" t="s">
        <v>1213</v>
      </c>
      <c r="I58" s="2"/>
      <c r="J58" s="2"/>
      <c r="K58" s="2"/>
      <c r="L58" s="2"/>
      <c r="M58" s="2"/>
      <c r="N58" s="2" t="s">
        <v>936</v>
      </c>
      <c r="O58" s="2"/>
      <c r="P58" s="2" t="s">
        <v>21</v>
      </c>
      <c r="Q58" s="2">
        <v>43692.6012731481</v>
      </c>
      <c r="R58" s="2">
        <v>43717.5443287037</v>
      </c>
      <c r="S58" s="2" t="s">
        <v>938</v>
      </c>
      <c r="T58" s="2" t="s">
        <v>939</v>
      </c>
      <c r="U58" s="2" t="s">
        <v>940</v>
      </c>
      <c r="V58" s="2"/>
      <c r="W58" s="2"/>
      <c r="X58" s="2"/>
      <c r="Y58" s="2"/>
      <c r="Z58" s="2"/>
    </row>
    <row r="59" ht="29.25" customHeight="1">
      <c r="A59" s="2" t="s">
        <v>1214</v>
      </c>
      <c r="B59" s="2" t="s">
        <v>1215</v>
      </c>
      <c r="C59" s="2"/>
      <c r="D59" s="2" t="s">
        <v>1182</v>
      </c>
      <c r="E59" s="2" t="s">
        <v>931</v>
      </c>
      <c r="F59" s="2"/>
      <c r="G59" s="2" t="s">
        <v>1216</v>
      </c>
      <c r="H59" s="2" t="s">
        <v>944</v>
      </c>
      <c r="I59" s="2"/>
      <c r="J59" s="2" t="s">
        <v>1217</v>
      </c>
      <c r="K59" s="2"/>
      <c r="L59" s="2"/>
      <c r="M59" s="2" t="s">
        <v>1218</v>
      </c>
      <c r="N59" s="2" t="s">
        <v>1219</v>
      </c>
      <c r="O59" s="2"/>
      <c r="P59" s="2" t="s">
        <v>1150</v>
      </c>
      <c r="Q59" s="2">
        <v>43692.6012731481</v>
      </c>
      <c r="R59" s="2">
        <v>43740.9044444444</v>
      </c>
      <c r="S59" s="2" t="s">
        <v>938</v>
      </c>
      <c r="T59" s="2" t="s">
        <v>938</v>
      </c>
      <c r="U59" s="2" t="s">
        <v>940</v>
      </c>
      <c r="V59" s="2"/>
      <c r="W59" s="2"/>
      <c r="X59" s="2"/>
      <c r="Y59" s="2"/>
      <c r="Z59" s="2"/>
    </row>
    <row r="60" ht="29.25" customHeight="1">
      <c r="A60" s="2" t="s">
        <v>1220</v>
      </c>
      <c r="B60" s="2" t="s">
        <v>1221</v>
      </c>
      <c r="C60" s="2"/>
      <c r="D60" s="2" t="s">
        <v>1182</v>
      </c>
      <c r="E60" s="2" t="s">
        <v>931</v>
      </c>
      <c r="F60" s="2"/>
      <c r="G60" s="2" t="s">
        <v>1222</v>
      </c>
      <c r="H60" s="2" t="s">
        <v>944</v>
      </c>
      <c r="I60" s="2" t="s">
        <v>1223</v>
      </c>
      <c r="J60" s="2" t="s">
        <v>1224</v>
      </c>
      <c r="K60" s="2"/>
      <c r="L60" s="2"/>
      <c r="M60" s="2"/>
      <c r="N60" s="2" t="s">
        <v>936</v>
      </c>
      <c r="O60" s="2"/>
      <c r="P60" s="2" t="s">
        <v>1150</v>
      </c>
      <c r="Q60" s="2">
        <v>43692.6012731481</v>
      </c>
      <c r="R60" s="2">
        <v>43724.0751851852</v>
      </c>
      <c r="S60" s="2" t="s">
        <v>938</v>
      </c>
      <c r="T60" s="2" t="s">
        <v>938</v>
      </c>
      <c r="U60" s="2" t="s">
        <v>940</v>
      </c>
      <c r="V60" s="2"/>
      <c r="W60" s="2"/>
      <c r="X60" s="2"/>
      <c r="Y60" s="2"/>
      <c r="Z60" s="2"/>
    </row>
    <row r="61" ht="29.25" customHeight="1">
      <c r="A61" s="2" t="s">
        <v>1225</v>
      </c>
      <c r="B61" s="2" t="s">
        <v>1226</v>
      </c>
      <c r="C61" s="2"/>
      <c r="D61" s="2" t="s">
        <v>1182</v>
      </c>
      <c r="E61" s="2" t="s">
        <v>931</v>
      </c>
      <c r="F61" s="2"/>
      <c r="G61" s="2" t="s">
        <v>1227</v>
      </c>
      <c r="H61" s="2" t="s">
        <v>944</v>
      </c>
      <c r="I61" s="2" t="s">
        <v>1228</v>
      </c>
      <c r="J61" s="2" t="s">
        <v>1229</v>
      </c>
      <c r="K61" s="2"/>
      <c r="L61" s="2"/>
      <c r="M61" s="2"/>
      <c r="N61" s="2" t="s">
        <v>936</v>
      </c>
      <c r="O61" s="2"/>
      <c r="P61" s="2" t="s">
        <v>1230</v>
      </c>
      <c r="Q61" s="2">
        <v>43692.6012731481</v>
      </c>
      <c r="R61" s="2">
        <v>43731.1813425926</v>
      </c>
      <c r="S61" s="2" t="s">
        <v>938</v>
      </c>
      <c r="T61" s="2" t="s">
        <v>1035</v>
      </c>
      <c r="U61" s="2" t="s">
        <v>940</v>
      </c>
      <c r="V61" s="2"/>
      <c r="W61" s="2"/>
      <c r="X61" s="2"/>
      <c r="Y61" s="2"/>
      <c r="Z61" s="2"/>
    </row>
    <row r="62" ht="29.25" customHeight="1">
      <c r="A62" s="2" t="s">
        <v>1231</v>
      </c>
      <c r="B62" s="2" t="s">
        <v>1232</v>
      </c>
      <c r="C62" s="2"/>
      <c r="D62" s="2" t="s">
        <v>1182</v>
      </c>
      <c r="E62" s="2" t="s">
        <v>931</v>
      </c>
      <c r="F62" s="2"/>
      <c r="G62" s="2" t="s">
        <v>1233</v>
      </c>
      <c r="H62" s="2" t="s">
        <v>944</v>
      </c>
      <c r="I62" s="2" t="s">
        <v>1234</v>
      </c>
      <c r="J62" s="2" t="s">
        <v>1235</v>
      </c>
      <c r="K62" s="2"/>
      <c r="L62" s="2"/>
      <c r="M62" s="2" t="s">
        <v>1236</v>
      </c>
      <c r="N62" s="2" t="s">
        <v>936</v>
      </c>
      <c r="O62" s="2"/>
      <c r="P62" s="2" t="s">
        <v>1230</v>
      </c>
      <c r="Q62" s="2">
        <v>43692.6012615741</v>
      </c>
      <c r="R62" s="2">
        <v>43741.1393171296</v>
      </c>
      <c r="S62" s="2" t="s">
        <v>938</v>
      </c>
      <c r="T62" s="2" t="s">
        <v>938</v>
      </c>
      <c r="U62" s="2" t="s">
        <v>940</v>
      </c>
      <c r="V62" s="2"/>
      <c r="W62" s="2"/>
      <c r="X62" s="2"/>
      <c r="Y62" s="2"/>
      <c r="Z62" s="2"/>
    </row>
    <row r="63" ht="29.25" customHeight="1">
      <c r="A63" s="2" t="s">
        <v>1237</v>
      </c>
      <c r="B63" s="2" t="s">
        <v>1238</v>
      </c>
      <c r="C63" s="2" t="s">
        <v>1239</v>
      </c>
      <c r="D63" s="2" t="s">
        <v>1182</v>
      </c>
      <c r="E63" s="2" t="s">
        <v>1188</v>
      </c>
      <c r="F63" s="2" t="s">
        <v>1044</v>
      </c>
      <c r="G63" s="2" t="s">
        <v>1240</v>
      </c>
      <c r="H63" s="2" t="s">
        <v>0</v>
      </c>
      <c r="I63" s="2" t="s">
        <v>1241</v>
      </c>
      <c r="J63" s="2"/>
      <c r="K63" s="2"/>
      <c r="L63" s="2"/>
      <c r="M63" s="2" t="s">
        <v>1242</v>
      </c>
      <c r="N63" s="2"/>
      <c r="O63" s="2"/>
      <c r="P63" s="2" t="s">
        <v>18</v>
      </c>
      <c r="Q63" s="2">
        <v>43692.5980787037</v>
      </c>
      <c r="R63" s="2">
        <v>43717.1730902778</v>
      </c>
      <c r="S63" s="2" t="s">
        <v>938</v>
      </c>
      <c r="T63" s="2" t="s">
        <v>938</v>
      </c>
      <c r="U63" s="2" t="s">
        <v>940</v>
      </c>
      <c r="V63" s="2"/>
      <c r="W63" s="2"/>
      <c r="X63" s="2"/>
      <c r="Y63" s="2"/>
      <c r="Z63" s="2"/>
    </row>
    <row r="64" ht="29.25" customHeight="1">
      <c r="A64" s="2" t="s">
        <v>164</v>
      </c>
      <c r="B64" s="2" t="s">
        <v>1243</v>
      </c>
      <c r="C64" s="2"/>
      <c r="D64" s="2" t="s">
        <v>1182</v>
      </c>
      <c r="E64" s="2" t="s">
        <v>931</v>
      </c>
      <c r="F64" s="2"/>
      <c r="G64" s="2" t="s">
        <v>1244</v>
      </c>
      <c r="H64" s="2" t="s">
        <v>944</v>
      </c>
      <c r="I64" s="2" t="s">
        <v>1245</v>
      </c>
      <c r="J64" s="2" t="s">
        <v>1246</v>
      </c>
      <c r="K64" s="2"/>
      <c r="L64" s="2"/>
      <c r="M64" s="2" t="s">
        <v>1247</v>
      </c>
      <c r="N64" s="2" t="s">
        <v>936</v>
      </c>
      <c r="O64" s="2"/>
      <c r="P64" s="2" t="s">
        <v>98</v>
      </c>
      <c r="Q64" s="2">
        <v>43692.6012731481</v>
      </c>
      <c r="R64" s="2">
        <v>43768.6243981482</v>
      </c>
      <c r="S64" s="2" t="s">
        <v>938</v>
      </c>
      <c r="T64" s="2" t="s">
        <v>938</v>
      </c>
      <c r="U64" s="2" t="s">
        <v>1094</v>
      </c>
      <c r="V64" s="2"/>
      <c r="W64" s="2"/>
      <c r="X64" s="2"/>
      <c r="Y64" s="2"/>
      <c r="Z64" s="2"/>
    </row>
    <row r="65" ht="29.25" customHeight="1">
      <c r="A65" s="2" t="s">
        <v>354</v>
      </c>
      <c r="B65" s="2" t="s">
        <v>1248</v>
      </c>
      <c r="C65" s="2" t="s">
        <v>1249</v>
      </c>
      <c r="D65" s="2" t="s">
        <v>1250</v>
      </c>
      <c r="E65" s="2" t="s">
        <v>1064</v>
      </c>
      <c r="F65" s="2"/>
      <c r="G65" s="2" t="s">
        <v>1251</v>
      </c>
      <c r="H65" s="2" t="s">
        <v>1179</v>
      </c>
      <c r="I65" s="2" t="s">
        <v>1252</v>
      </c>
      <c r="J65" s="2" t="s">
        <v>1253</v>
      </c>
      <c r="K65" s="2" t="s">
        <v>1254</v>
      </c>
      <c r="L65" s="2" t="s">
        <v>1255</v>
      </c>
      <c r="M65" s="2" t="s">
        <v>1256</v>
      </c>
      <c r="N65" s="2"/>
      <c r="O65" s="2" t="s">
        <v>1070</v>
      </c>
      <c r="P65" s="2" t="s">
        <v>42</v>
      </c>
      <c r="Q65" s="2">
        <v>43692.5921180556</v>
      </c>
      <c r="R65" s="2">
        <v>43790.6375810185</v>
      </c>
      <c r="S65" s="2" t="s">
        <v>938</v>
      </c>
      <c r="T65" s="2" t="s">
        <v>938</v>
      </c>
      <c r="U65" s="2" t="s">
        <v>1094</v>
      </c>
      <c r="V65" s="2"/>
      <c r="W65" s="2"/>
      <c r="X65" s="2"/>
      <c r="Y65" s="2"/>
      <c r="Z65" s="2"/>
    </row>
    <row r="66" ht="29.25" customHeight="1">
      <c r="A66" s="2" t="s">
        <v>676</v>
      </c>
      <c r="B66" s="2" t="s">
        <v>1257</v>
      </c>
      <c r="C66" s="2"/>
      <c r="D66" s="2" t="s">
        <v>1250</v>
      </c>
      <c r="E66" s="2" t="s">
        <v>1202</v>
      </c>
      <c r="F66" s="2"/>
      <c r="G66" s="4" t="s">
        <v>1258</v>
      </c>
      <c r="H66" s="2" t="s">
        <v>944</v>
      </c>
      <c r="I66" s="2" t="s">
        <v>1259</v>
      </c>
      <c r="J66" s="2"/>
      <c r="K66" s="2" t="s">
        <v>1260</v>
      </c>
      <c r="L66" s="2"/>
      <c r="M66" s="2" t="s">
        <v>1261</v>
      </c>
      <c r="N66" s="2" t="s">
        <v>1262</v>
      </c>
      <c r="O66" s="2" t="s">
        <v>1070</v>
      </c>
      <c r="P66" s="2" t="s">
        <v>42</v>
      </c>
      <c r="Q66" s="2">
        <v>43704.8158217593</v>
      </c>
      <c r="R66" s="2">
        <v>43788.5887962963</v>
      </c>
      <c r="S66" s="2" t="s">
        <v>938</v>
      </c>
      <c r="T66" s="2" t="s">
        <v>1035</v>
      </c>
      <c r="U66" s="2" t="s">
        <v>1094</v>
      </c>
      <c r="V66" s="2"/>
      <c r="W66" s="2"/>
      <c r="X66" s="2"/>
      <c r="Y66" s="2"/>
      <c r="Z66" s="2"/>
    </row>
    <row r="67" ht="29.25" customHeight="1">
      <c r="A67" s="2" t="s">
        <v>1263</v>
      </c>
      <c r="B67" s="2" t="s">
        <v>1264</v>
      </c>
      <c r="C67" s="2" t="s">
        <v>1265</v>
      </c>
      <c r="D67" s="2" t="s">
        <v>1250</v>
      </c>
      <c r="E67" s="2" t="s">
        <v>931</v>
      </c>
      <c r="F67" s="2" t="s">
        <v>1266</v>
      </c>
      <c r="G67" s="2" t="s">
        <v>1267</v>
      </c>
      <c r="H67" s="2" t="s">
        <v>0</v>
      </c>
      <c r="I67" s="2" t="s">
        <v>1268</v>
      </c>
      <c r="J67" s="2" t="s">
        <v>1269</v>
      </c>
      <c r="K67" s="2"/>
      <c r="L67" s="2"/>
      <c r="M67" s="2" t="s">
        <v>1270</v>
      </c>
      <c r="N67" s="2" t="s">
        <v>936</v>
      </c>
      <c r="O67" s="2"/>
      <c r="P67" s="2" t="s">
        <v>1078</v>
      </c>
      <c r="Q67" s="2">
        <v>43692.6012615741</v>
      </c>
      <c r="R67" s="2">
        <v>43741.0998148148</v>
      </c>
      <c r="S67" s="2" t="s">
        <v>938</v>
      </c>
      <c r="T67" s="2" t="s">
        <v>938</v>
      </c>
      <c r="U67" s="2" t="s">
        <v>940</v>
      </c>
      <c r="V67" s="2"/>
      <c r="W67" s="2"/>
      <c r="X67" s="2"/>
      <c r="Y67" s="2"/>
      <c r="Z67" s="2"/>
    </row>
    <row r="68" ht="29.25" customHeight="1">
      <c r="A68" s="2" t="s">
        <v>358</v>
      </c>
      <c r="B68" s="2" t="s">
        <v>1271</v>
      </c>
      <c r="C68" s="2"/>
      <c r="D68" s="2" t="s">
        <v>1250</v>
      </c>
      <c r="E68" s="2" t="s">
        <v>1188</v>
      </c>
      <c r="F68" s="2"/>
      <c r="G68" s="2" t="s">
        <v>1272</v>
      </c>
      <c r="H68" s="2" t="s">
        <v>944</v>
      </c>
      <c r="I68" s="2" t="s">
        <v>1252</v>
      </c>
      <c r="J68" s="2"/>
      <c r="K68" s="2"/>
      <c r="L68" s="2"/>
      <c r="M68" s="2" t="s">
        <v>1273</v>
      </c>
      <c r="N68" s="2"/>
      <c r="O68" s="2"/>
      <c r="P68" s="2" t="s">
        <v>317</v>
      </c>
      <c r="Q68" s="2">
        <v>43692.5980787037</v>
      </c>
      <c r="R68" s="2">
        <v>43788.5518287037</v>
      </c>
      <c r="S68" s="2" t="s">
        <v>938</v>
      </c>
      <c r="T68" s="2" t="s">
        <v>938</v>
      </c>
      <c r="U68" s="2" t="s">
        <v>1094</v>
      </c>
      <c r="V68" s="2"/>
      <c r="W68" s="2"/>
      <c r="X68" s="2"/>
      <c r="Y68" s="2"/>
      <c r="Z68" s="2"/>
    </row>
    <row r="69" ht="29.25" customHeight="1">
      <c r="A69" s="2" t="s">
        <v>676</v>
      </c>
      <c r="B69" s="2" t="s">
        <v>1274</v>
      </c>
      <c r="C69" s="2"/>
      <c r="D69" s="2" t="s">
        <v>1250</v>
      </c>
      <c r="E69" s="2" t="s">
        <v>1188</v>
      </c>
      <c r="F69" s="2"/>
      <c r="G69" s="2" t="s">
        <v>1275</v>
      </c>
      <c r="H69" s="2" t="s">
        <v>944</v>
      </c>
      <c r="I69" s="2" t="s">
        <v>1259</v>
      </c>
      <c r="J69" s="2"/>
      <c r="K69" s="2"/>
      <c r="L69" s="2"/>
      <c r="M69" s="2" t="s">
        <v>1276</v>
      </c>
      <c r="N69" s="2"/>
      <c r="O69" s="2"/>
      <c r="P69" s="2" t="s">
        <v>77</v>
      </c>
      <c r="Q69" s="2">
        <v>43692.5980787037</v>
      </c>
      <c r="R69" s="2">
        <v>43788.5889236111</v>
      </c>
      <c r="S69" s="2" t="s">
        <v>938</v>
      </c>
      <c r="T69" s="2" t="s">
        <v>938</v>
      </c>
      <c r="U69" s="2" t="s">
        <v>1094</v>
      </c>
      <c r="V69" s="2"/>
      <c r="W69" s="2"/>
      <c r="X69" s="2"/>
      <c r="Y69" s="2"/>
      <c r="Z69" s="2"/>
    </row>
    <row r="70" ht="29.25" customHeight="1">
      <c r="A70" s="2" t="s">
        <v>676</v>
      </c>
      <c r="B70" s="2" t="s">
        <v>1277</v>
      </c>
      <c r="C70" s="2" t="s">
        <v>1278</v>
      </c>
      <c r="D70" s="2" t="s">
        <v>1250</v>
      </c>
      <c r="E70" s="2" t="s">
        <v>1064</v>
      </c>
      <c r="F70" s="2"/>
      <c r="G70" s="2" t="s">
        <v>1279</v>
      </c>
      <c r="H70" s="2" t="s">
        <v>1179</v>
      </c>
      <c r="I70" s="2" t="s">
        <v>1259</v>
      </c>
      <c r="J70" s="2" t="s">
        <v>1280</v>
      </c>
      <c r="K70" s="2" t="s">
        <v>1281</v>
      </c>
      <c r="L70" s="2" t="s">
        <v>1282</v>
      </c>
      <c r="M70" s="2" t="s">
        <v>1283</v>
      </c>
      <c r="N70" s="2"/>
      <c r="O70" s="2" t="s">
        <v>1070</v>
      </c>
      <c r="P70" s="2" t="s">
        <v>77</v>
      </c>
      <c r="Q70" s="2">
        <v>43692.5921180556</v>
      </c>
      <c r="R70" s="2">
        <v>43786.983275463</v>
      </c>
      <c r="S70" s="2" t="s">
        <v>938</v>
      </c>
      <c r="T70" s="2" t="s">
        <v>938</v>
      </c>
      <c r="U70" s="2" t="s">
        <v>1094</v>
      </c>
      <c r="V70" s="2"/>
      <c r="W70" s="2"/>
      <c r="X70" s="2"/>
      <c r="Y70" s="2"/>
      <c r="Z70" s="2"/>
    </row>
    <row r="71" ht="29.25" customHeight="1">
      <c r="A71" s="2" t="s">
        <v>359</v>
      </c>
      <c r="B71" s="2" t="s">
        <v>1284</v>
      </c>
      <c r="C71" s="2"/>
      <c r="D71" s="2" t="s">
        <v>1250</v>
      </c>
      <c r="E71" s="2" t="s">
        <v>1202</v>
      </c>
      <c r="F71" s="2"/>
      <c r="G71" s="4" t="s">
        <v>1285</v>
      </c>
      <c r="H71" s="2" t="s">
        <v>944</v>
      </c>
      <c r="I71" s="2"/>
      <c r="J71" s="2"/>
      <c r="K71" s="2" t="s">
        <v>1286</v>
      </c>
      <c r="L71" s="2"/>
      <c r="M71" s="2" t="s">
        <v>1287</v>
      </c>
      <c r="N71" s="2" t="s">
        <v>1206</v>
      </c>
      <c r="O71" s="2" t="s">
        <v>1070</v>
      </c>
      <c r="P71" s="2" t="s">
        <v>60</v>
      </c>
      <c r="Q71" s="2">
        <v>43704.8158217593</v>
      </c>
      <c r="R71" s="2">
        <v>43788.5516898148</v>
      </c>
      <c r="S71" s="2" t="s">
        <v>938</v>
      </c>
      <c r="T71" s="2" t="s">
        <v>1035</v>
      </c>
      <c r="U71" s="2" t="s">
        <v>1094</v>
      </c>
      <c r="V71" s="2"/>
      <c r="W71" s="2"/>
      <c r="X71" s="2"/>
      <c r="Y71" s="2"/>
      <c r="Z71" s="2"/>
    </row>
    <row r="72" ht="29.25" customHeight="1">
      <c r="A72" s="2" t="s">
        <v>1288</v>
      </c>
      <c r="B72" s="2" t="s">
        <v>1289</v>
      </c>
      <c r="C72" s="2" t="s">
        <v>1265</v>
      </c>
      <c r="D72" s="2" t="s">
        <v>1250</v>
      </c>
      <c r="E72" s="2" t="s">
        <v>931</v>
      </c>
      <c r="F72" s="2" t="s">
        <v>1266</v>
      </c>
      <c r="G72" s="2" t="s">
        <v>1290</v>
      </c>
      <c r="H72" s="2" t="s">
        <v>0</v>
      </c>
      <c r="I72" s="2" t="s">
        <v>1291</v>
      </c>
      <c r="J72" s="2" t="s">
        <v>1292</v>
      </c>
      <c r="K72" s="2"/>
      <c r="L72" s="2"/>
      <c r="M72" s="2" t="s">
        <v>1293</v>
      </c>
      <c r="N72" s="2" t="s">
        <v>936</v>
      </c>
      <c r="O72" s="2"/>
      <c r="P72" s="2" t="s">
        <v>21</v>
      </c>
      <c r="Q72" s="2">
        <v>43692.6012615741</v>
      </c>
      <c r="R72" s="2">
        <v>43731.0718634259</v>
      </c>
      <c r="S72" s="2" t="s">
        <v>938</v>
      </c>
      <c r="T72" s="2" t="s">
        <v>1035</v>
      </c>
      <c r="U72" s="2" t="s">
        <v>940</v>
      </c>
      <c r="V72" s="2"/>
      <c r="W72" s="2"/>
      <c r="X72" s="2"/>
      <c r="Y72" s="2"/>
      <c r="Z72" s="2"/>
    </row>
    <row r="73" ht="29.25" customHeight="1">
      <c r="A73" s="2" t="s">
        <v>1294</v>
      </c>
      <c r="B73" s="2" t="s">
        <v>1295</v>
      </c>
      <c r="C73" s="2" t="s">
        <v>1249</v>
      </c>
      <c r="D73" s="2" t="s">
        <v>1250</v>
      </c>
      <c r="E73" s="2" t="s">
        <v>1064</v>
      </c>
      <c r="F73" s="2"/>
      <c r="G73" s="2" t="s">
        <v>1296</v>
      </c>
      <c r="H73" s="2" t="s">
        <v>1179</v>
      </c>
      <c r="I73" s="2" t="s">
        <v>1297</v>
      </c>
      <c r="J73" s="2" t="s">
        <v>1298</v>
      </c>
      <c r="K73" s="2" t="s">
        <v>1299</v>
      </c>
      <c r="L73" s="2" t="s">
        <v>1300</v>
      </c>
      <c r="M73" s="2" t="s">
        <v>1301</v>
      </c>
      <c r="N73" s="2"/>
      <c r="O73" s="2" t="s">
        <v>1070</v>
      </c>
      <c r="P73" s="2" t="s">
        <v>1150</v>
      </c>
      <c r="Q73" s="2">
        <v>43692.5921180556</v>
      </c>
      <c r="R73" s="2">
        <v>43734.8156134259</v>
      </c>
      <c r="S73" s="2" t="s">
        <v>938</v>
      </c>
      <c r="T73" s="2" t="s">
        <v>938</v>
      </c>
      <c r="U73" s="2" t="s">
        <v>940</v>
      </c>
      <c r="V73" s="2"/>
      <c r="W73" s="2"/>
      <c r="X73" s="2"/>
      <c r="Y73" s="2"/>
      <c r="Z73" s="2"/>
    </row>
    <row r="74" ht="29.25" customHeight="1">
      <c r="A74" s="2" t="s">
        <v>1302</v>
      </c>
      <c r="B74" s="2" t="s">
        <v>1303</v>
      </c>
      <c r="C74" s="2" t="s">
        <v>1304</v>
      </c>
      <c r="D74" s="2" t="s">
        <v>1250</v>
      </c>
      <c r="E74" s="2" t="s">
        <v>1064</v>
      </c>
      <c r="F74" s="2"/>
      <c r="G74" s="2" t="s">
        <v>1305</v>
      </c>
      <c r="H74" s="2" t="s">
        <v>1179</v>
      </c>
      <c r="I74" s="2" t="s">
        <v>1306</v>
      </c>
      <c r="J74" s="2" t="s">
        <v>1307</v>
      </c>
      <c r="K74" s="2" t="s">
        <v>1281</v>
      </c>
      <c r="L74" s="2"/>
      <c r="M74" s="2" t="s">
        <v>1308</v>
      </c>
      <c r="N74" s="2"/>
      <c r="O74" s="2" t="s">
        <v>1070</v>
      </c>
      <c r="P74" s="2" t="s">
        <v>1150</v>
      </c>
      <c r="Q74" s="2">
        <v>43692.5921180556</v>
      </c>
      <c r="R74" s="2">
        <v>43734.6950694445</v>
      </c>
      <c r="S74" s="2" t="s">
        <v>938</v>
      </c>
      <c r="T74" s="2" t="s">
        <v>938</v>
      </c>
      <c r="U74" s="2" t="s">
        <v>940</v>
      </c>
      <c r="V74" s="2"/>
      <c r="W74" s="2"/>
      <c r="X74" s="2"/>
      <c r="Y74" s="2"/>
      <c r="Z74" s="2"/>
    </row>
    <row r="75" ht="29.25" customHeight="1">
      <c r="A75" s="2" t="s">
        <v>1309</v>
      </c>
      <c r="B75" s="2" t="s">
        <v>1310</v>
      </c>
      <c r="C75" s="2"/>
      <c r="D75" s="2" t="s">
        <v>1250</v>
      </c>
      <c r="E75" s="2" t="s">
        <v>931</v>
      </c>
      <c r="F75" s="2"/>
      <c r="G75" s="2" t="s">
        <v>1311</v>
      </c>
      <c r="H75" s="2" t="s">
        <v>944</v>
      </c>
      <c r="I75" s="2" t="s">
        <v>1312</v>
      </c>
      <c r="J75" s="2" t="s">
        <v>1313</v>
      </c>
      <c r="K75" s="2"/>
      <c r="L75" s="2"/>
      <c r="M75" s="2" t="s">
        <v>1314</v>
      </c>
      <c r="N75" s="2" t="s">
        <v>936</v>
      </c>
      <c r="O75" s="2"/>
      <c r="P75" s="2" t="s">
        <v>1230</v>
      </c>
      <c r="Q75" s="2">
        <v>43692.6012615741</v>
      </c>
      <c r="R75" s="2">
        <v>43731.1611111111</v>
      </c>
      <c r="S75" s="2" t="s">
        <v>938</v>
      </c>
      <c r="T75" s="2" t="s">
        <v>1035</v>
      </c>
      <c r="U75" s="2" t="s">
        <v>940</v>
      </c>
      <c r="V75" s="2"/>
      <c r="W75" s="2"/>
      <c r="X75" s="2"/>
      <c r="Y75" s="2"/>
      <c r="Z75" s="2"/>
    </row>
    <row r="76" ht="29.25" customHeight="1">
      <c r="A76" s="2" t="s">
        <v>1315</v>
      </c>
      <c r="B76" s="2" t="s">
        <v>1316</v>
      </c>
      <c r="C76" s="2"/>
      <c r="D76" s="2" t="s">
        <v>1250</v>
      </c>
      <c r="E76" s="2" t="s">
        <v>931</v>
      </c>
      <c r="F76" s="2"/>
      <c r="G76" s="2" t="s">
        <v>1317</v>
      </c>
      <c r="H76" s="2" t="s">
        <v>944</v>
      </c>
      <c r="I76" s="2" t="s">
        <v>1318</v>
      </c>
      <c r="J76" s="2" t="s">
        <v>1319</v>
      </c>
      <c r="K76" s="2"/>
      <c r="L76" s="2"/>
      <c r="M76" s="2" t="s">
        <v>1320</v>
      </c>
      <c r="N76" s="2" t="s">
        <v>936</v>
      </c>
      <c r="O76" s="2"/>
      <c r="P76" s="2" t="s">
        <v>18</v>
      </c>
      <c r="Q76" s="2">
        <v>43692.6012731481</v>
      </c>
      <c r="R76" s="2">
        <v>43741.0507291667</v>
      </c>
      <c r="S76" s="2" t="s">
        <v>938</v>
      </c>
      <c r="T76" s="2" t="s">
        <v>938</v>
      </c>
      <c r="U76" s="2" t="s">
        <v>940</v>
      </c>
      <c r="V76" s="2"/>
      <c r="W76" s="2"/>
      <c r="X76" s="2"/>
      <c r="Y76" s="2"/>
      <c r="Z76" s="2"/>
    </row>
    <row r="77" ht="29.25" customHeight="1">
      <c r="A77" s="2" t="s">
        <v>417</v>
      </c>
      <c r="B77" s="2" t="s">
        <v>1321</v>
      </c>
      <c r="C77" s="2" t="s">
        <v>1322</v>
      </c>
      <c r="D77" s="2" t="s">
        <v>1250</v>
      </c>
      <c r="E77" s="2" t="s">
        <v>1064</v>
      </c>
      <c r="F77" s="2" t="s">
        <v>1323</v>
      </c>
      <c r="G77" s="2" t="s">
        <v>1324</v>
      </c>
      <c r="H77" s="2" t="s">
        <v>0</v>
      </c>
      <c r="I77" s="2" t="s">
        <v>1325</v>
      </c>
      <c r="J77" s="2" t="s">
        <v>1326</v>
      </c>
      <c r="K77" s="2" t="s">
        <v>1327</v>
      </c>
      <c r="L77" s="2" t="s">
        <v>1328</v>
      </c>
      <c r="M77" s="2" t="s">
        <v>1329</v>
      </c>
      <c r="N77" s="2"/>
      <c r="O77" s="2" t="s">
        <v>1070</v>
      </c>
      <c r="P77" s="2" t="s">
        <v>98</v>
      </c>
      <c r="Q77" s="2">
        <v>43692.5921180556</v>
      </c>
      <c r="R77" s="2">
        <v>43793.1809606481</v>
      </c>
      <c r="S77" s="2" t="s">
        <v>938</v>
      </c>
      <c r="T77" s="2" t="s">
        <v>938</v>
      </c>
      <c r="U77" s="2" t="s">
        <v>1094</v>
      </c>
      <c r="V77" s="2"/>
      <c r="W77" s="2"/>
      <c r="X77" s="2"/>
      <c r="Y77" s="2"/>
      <c r="Z77" s="2"/>
    </row>
    <row r="78" ht="29.25" customHeight="1">
      <c r="A78" s="2" t="s">
        <v>419</v>
      </c>
      <c r="B78" s="2" t="s">
        <v>1330</v>
      </c>
      <c r="C78" s="2" t="s">
        <v>1331</v>
      </c>
      <c r="D78" s="2" t="s">
        <v>1250</v>
      </c>
      <c r="E78" s="2" t="s">
        <v>1202</v>
      </c>
      <c r="F78" s="2" t="s">
        <v>1323</v>
      </c>
      <c r="G78" s="4" t="s">
        <v>1332</v>
      </c>
      <c r="H78" s="2" t="s">
        <v>0</v>
      </c>
      <c r="I78" s="2" t="s">
        <v>1325</v>
      </c>
      <c r="J78" s="2"/>
      <c r="K78" s="2" t="s">
        <v>1333</v>
      </c>
      <c r="L78" s="2"/>
      <c r="M78" s="2" t="s">
        <v>1334</v>
      </c>
      <c r="N78" s="2" t="s">
        <v>1335</v>
      </c>
      <c r="O78" s="2" t="s">
        <v>1070</v>
      </c>
      <c r="P78" s="2" t="s">
        <v>98</v>
      </c>
      <c r="Q78" s="2">
        <v>43704.8158217593</v>
      </c>
      <c r="R78" s="2">
        <v>43788.6133564815</v>
      </c>
      <c r="S78" s="2" t="s">
        <v>938</v>
      </c>
      <c r="T78" s="2" t="s">
        <v>1035</v>
      </c>
      <c r="U78" s="2" t="s">
        <v>1094</v>
      </c>
      <c r="V78" s="2"/>
      <c r="W78" s="2"/>
      <c r="X78" s="2"/>
      <c r="Y78" s="2"/>
      <c r="Z78" s="2"/>
    </row>
    <row r="79" ht="29.25" customHeight="1">
      <c r="A79" s="2" t="s">
        <v>277</v>
      </c>
      <c r="B79" s="2" t="s">
        <v>1336</v>
      </c>
      <c r="C79" s="2"/>
      <c r="D79" s="2" t="s">
        <v>1337</v>
      </c>
      <c r="E79" s="2" t="s">
        <v>931</v>
      </c>
      <c r="F79" s="2"/>
      <c r="G79" s="4" t="s">
        <v>1338</v>
      </c>
      <c r="H79" s="2" t="s">
        <v>944</v>
      </c>
      <c r="I79" s="2" t="s">
        <v>1339</v>
      </c>
      <c r="J79" s="2" t="s">
        <v>1340</v>
      </c>
      <c r="K79" s="2"/>
      <c r="L79" s="2"/>
      <c r="M79" s="2" t="s">
        <v>1341</v>
      </c>
      <c r="N79" s="2" t="s">
        <v>936</v>
      </c>
      <c r="O79" s="2"/>
      <c r="P79" s="2" t="s">
        <v>42</v>
      </c>
      <c r="Q79" s="2">
        <v>43692.6012615741</v>
      </c>
      <c r="R79" s="2">
        <v>43792.8766203704</v>
      </c>
      <c r="S79" s="2" t="s">
        <v>938</v>
      </c>
      <c r="T79" s="2" t="s">
        <v>1035</v>
      </c>
      <c r="U79" s="2" t="s">
        <v>1094</v>
      </c>
      <c r="V79" s="2"/>
      <c r="W79" s="2"/>
      <c r="X79" s="2"/>
      <c r="Y79" s="2"/>
      <c r="Z79" s="2"/>
    </row>
    <row r="80" ht="29.25" customHeight="1">
      <c r="A80" s="2" t="s">
        <v>387</v>
      </c>
      <c r="B80" s="2" t="s">
        <v>1342</v>
      </c>
      <c r="C80" s="2"/>
      <c r="D80" s="2" t="s">
        <v>1337</v>
      </c>
      <c r="E80" s="2" t="s">
        <v>1188</v>
      </c>
      <c r="F80" s="2"/>
      <c r="G80" s="2" t="s">
        <v>1343</v>
      </c>
      <c r="H80" s="2" t="s">
        <v>944</v>
      </c>
      <c r="I80" s="2" t="s">
        <v>1344</v>
      </c>
      <c r="J80" s="2"/>
      <c r="K80" s="2"/>
      <c r="L80" s="2"/>
      <c r="M80" s="2" t="s">
        <v>1345</v>
      </c>
      <c r="N80" s="2"/>
      <c r="O80" s="2"/>
      <c r="P80" s="2" t="s">
        <v>42</v>
      </c>
      <c r="Q80" s="2">
        <v>43692.5980902778</v>
      </c>
      <c r="R80" s="2">
        <v>43844.2792013889</v>
      </c>
      <c r="S80" s="2" t="s">
        <v>938</v>
      </c>
      <c r="T80" s="2" t="s">
        <v>938</v>
      </c>
      <c r="U80" s="2" t="s">
        <v>1094</v>
      </c>
      <c r="V80" s="2"/>
      <c r="W80" s="2"/>
      <c r="X80" s="2"/>
      <c r="Y80" s="2"/>
      <c r="Z80" s="2"/>
    </row>
    <row r="81" ht="29.25" customHeight="1">
      <c r="A81" s="2" t="s">
        <v>769</v>
      </c>
      <c r="B81" s="2" t="s">
        <v>1346</v>
      </c>
      <c r="C81" s="2"/>
      <c r="D81" s="2" t="s">
        <v>1337</v>
      </c>
      <c r="E81" s="2" t="s">
        <v>931</v>
      </c>
      <c r="F81" s="2"/>
      <c r="G81" s="2" t="s">
        <v>1347</v>
      </c>
      <c r="H81" s="2" t="s">
        <v>944</v>
      </c>
      <c r="I81" s="2" t="s">
        <v>1348</v>
      </c>
      <c r="J81" s="2" t="s">
        <v>1349</v>
      </c>
      <c r="K81" s="2"/>
      <c r="L81" s="2"/>
      <c r="M81" s="2"/>
      <c r="N81" s="2" t="s">
        <v>1023</v>
      </c>
      <c r="O81" s="2"/>
      <c r="P81" s="2" t="s">
        <v>42</v>
      </c>
      <c r="Q81" s="2">
        <v>43692.6012731481</v>
      </c>
      <c r="R81" s="2">
        <v>43783.5637037037</v>
      </c>
      <c r="S81" s="2" t="s">
        <v>938</v>
      </c>
      <c r="T81" s="2" t="s">
        <v>938</v>
      </c>
      <c r="U81" s="2" t="s">
        <v>1094</v>
      </c>
      <c r="V81" s="2"/>
      <c r="W81" s="2"/>
      <c r="X81" s="2"/>
      <c r="Y81" s="2"/>
      <c r="Z81" s="2"/>
    </row>
    <row r="82" ht="29.25" customHeight="1">
      <c r="A82" s="2" t="s">
        <v>828</v>
      </c>
      <c r="B82" s="2" t="s">
        <v>1350</v>
      </c>
      <c r="C82" s="2" t="s">
        <v>1351</v>
      </c>
      <c r="D82" s="2" t="s">
        <v>1337</v>
      </c>
      <c r="E82" s="2" t="s">
        <v>1064</v>
      </c>
      <c r="F82" s="2"/>
      <c r="G82" s="2" t="s">
        <v>1352</v>
      </c>
      <c r="H82" s="2" t="s">
        <v>1179</v>
      </c>
      <c r="I82" s="2" t="s">
        <v>1353</v>
      </c>
      <c r="J82" s="2" t="s">
        <v>1354</v>
      </c>
      <c r="K82" s="2" t="s">
        <v>1355</v>
      </c>
      <c r="L82" s="2" t="s">
        <v>1356</v>
      </c>
      <c r="M82" s="2" t="s">
        <v>1357</v>
      </c>
      <c r="N82" s="2"/>
      <c r="O82" s="2" t="s">
        <v>1070</v>
      </c>
      <c r="P82" s="2" t="s">
        <v>42</v>
      </c>
      <c r="Q82" s="2">
        <v>43692.5921180556</v>
      </c>
      <c r="R82" s="2">
        <v>43791.6463194444</v>
      </c>
      <c r="S82" s="2" t="s">
        <v>938</v>
      </c>
      <c r="T82" s="2" t="s">
        <v>938</v>
      </c>
      <c r="U82" s="2" t="s">
        <v>1094</v>
      </c>
      <c r="V82" s="2"/>
      <c r="W82" s="2"/>
      <c r="X82" s="2"/>
      <c r="Y82" s="2"/>
      <c r="Z82" s="2"/>
    </row>
    <row r="83" ht="29.25" customHeight="1">
      <c r="A83" s="2" t="s">
        <v>1358</v>
      </c>
      <c r="B83" s="2" t="s">
        <v>1359</v>
      </c>
      <c r="C83" s="2"/>
      <c r="D83" s="2" t="s">
        <v>1337</v>
      </c>
      <c r="E83" s="2" t="s">
        <v>1202</v>
      </c>
      <c r="F83" s="2"/>
      <c r="G83" s="4" t="s">
        <v>1360</v>
      </c>
      <c r="H83" s="2" t="s">
        <v>944</v>
      </c>
      <c r="I83" s="2" t="s">
        <v>1353</v>
      </c>
      <c r="J83" s="2"/>
      <c r="K83" s="2" t="s">
        <v>1361</v>
      </c>
      <c r="L83" s="2"/>
      <c r="M83" s="2" t="s">
        <v>1362</v>
      </c>
      <c r="N83" s="2" t="s">
        <v>1206</v>
      </c>
      <c r="O83" s="2" t="s">
        <v>1070</v>
      </c>
      <c r="P83" s="2" t="s">
        <v>42</v>
      </c>
      <c r="Q83" s="2">
        <v>43704.8158217593</v>
      </c>
      <c r="R83" s="2">
        <v>43725.1737962963</v>
      </c>
      <c r="S83" s="2" t="s">
        <v>938</v>
      </c>
      <c r="T83" s="2" t="s">
        <v>1035</v>
      </c>
      <c r="U83" s="2" t="s">
        <v>1049</v>
      </c>
      <c r="V83" s="2"/>
      <c r="W83" s="2"/>
      <c r="X83" s="2"/>
      <c r="Y83" s="2"/>
      <c r="Z83" s="2"/>
    </row>
    <row r="84" ht="29.25" customHeight="1">
      <c r="A84" s="2" t="s">
        <v>605</v>
      </c>
      <c r="B84" s="2" t="s">
        <v>1363</v>
      </c>
      <c r="C84" s="2"/>
      <c r="D84" s="2" t="s">
        <v>1337</v>
      </c>
      <c r="E84" s="2" t="s">
        <v>931</v>
      </c>
      <c r="F84" s="2"/>
      <c r="G84" s="2" t="s">
        <v>1364</v>
      </c>
      <c r="H84" s="2" t="s">
        <v>944</v>
      </c>
      <c r="I84" s="2" t="s">
        <v>1365</v>
      </c>
      <c r="J84" s="2" t="s">
        <v>1366</v>
      </c>
      <c r="K84" s="2"/>
      <c r="L84" s="2"/>
      <c r="M84" s="2" t="s">
        <v>1367</v>
      </c>
      <c r="N84" s="2" t="s">
        <v>936</v>
      </c>
      <c r="O84" s="2"/>
      <c r="P84" s="2" t="s">
        <v>77</v>
      </c>
      <c r="Q84" s="2">
        <v>43692.6012615741</v>
      </c>
      <c r="R84" s="2">
        <v>43784.2318518519</v>
      </c>
      <c r="S84" s="2" t="s">
        <v>938</v>
      </c>
      <c r="T84" s="2" t="s">
        <v>938</v>
      </c>
      <c r="U84" s="2" t="s">
        <v>1094</v>
      </c>
      <c r="V84" s="2"/>
      <c r="W84" s="2"/>
      <c r="X84" s="2"/>
      <c r="Y84" s="2"/>
      <c r="Z84" s="2"/>
    </row>
    <row r="85" ht="29.25" customHeight="1">
      <c r="A85" s="2" t="s">
        <v>828</v>
      </c>
      <c r="B85" s="2" t="s">
        <v>1368</v>
      </c>
      <c r="C85" s="2"/>
      <c r="D85" s="2" t="s">
        <v>1337</v>
      </c>
      <c r="E85" s="2" t="s">
        <v>1188</v>
      </c>
      <c r="F85" s="2"/>
      <c r="G85" s="2" t="s">
        <v>1369</v>
      </c>
      <c r="H85" s="2" t="s">
        <v>944</v>
      </c>
      <c r="I85" s="2" t="s">
        <v>1353</v>
      </c>
      <c r="J85" s="2"/>
      <c r="K85" s="2"/>
      <c r="L85" s="2"/>
      <c r="M85" s="2" t="s">
        <v>1370</v>
      </c>
      <c r="N85" s="2"/>
      <c r="O85" s="2"/>
      <c r="P85" s="2" t="s">
        <v>77</v>
      </c>
      <c r="Q85" s="2">
        <v>43692.5980787037</v>
      </c>
      <c r="R85" s="2">
        <v>43786.2357986111</v>
      </c>
      <c r="S85" s="2" t="s">
        <v>938</v>
      </c>
      <c r="T85" s="2" t="s">
        <v>938</v>
      </c>
      <c r="U85" s="2" t="s">
        <v>1094</v>
      </c>
      <c r="V85" s="2"/>
      <c r="W85" s="2"/>
      <c r="X85" s="2"/>
      <c r="Y85" s="2"/>
      <c r="Z85" s="2"/>
    </row>
    <row r="86" ht="29.25" customHeight="1">
      <c r="A86" s="2" t="s">
        <v>279</v>
      </c>
      <c r="B86" s="2" t="s">
        <v>1371</v>
      </c>
      <c r="C86" s="2" t="s">
        <v>1372</v>
      </c>
      <c r="D86" s="2" t="s">
        <v>1337</v>
      </c>
      <c r="E86" s="2" t="s">
        <v>1064</v>
      </c>
      <c r="F86" s="2" t="s">
        <v>1373</v>
      </c>
      <c r="G86" s="2" t="s">
        <v>1374</v>
      </c>
      <c r="H86" s="2" t="s">
        <v>0</v>
      </c>
      <c r="I86" s="2" t="s">
        <v>1375</v>
      </c>
      <c r="J86" s="2" t="s">
        <v>1376</v>
      </c>
      <c r="K86" s="2" t="s">
        <v>1377</v>
      </c>
      <c r="L86" s="2"/>
      <c r="M86" s="2" t="s">
        <v>1378</v>
      </c>
      <c r="N86" s="2"/>
      <c r="O86" s="2" t="s">
        <v>1070</v>
      </c>
      <c r="P86" s="2" t="s">
        <v>60</v>
      </c>
      <c r="Q86" s="2">
        <v>43692.5921180556</v>
      </c>
      <c r="R86" s="2">
        <v>43786.1693518519</v>
      </c>
      <c r="S86" s="2" t="s">
        <v>938</v>
      </c>
      <c r="T86" s="2" t="s">
        <v>938</v>
      </c>
      <c r="U86" s="2" t="s">
        <v>1094</v>
      </c>
      <c r="V86" s="2"/>
      <c r="W86" s="2"/>
      <c r="X86" s="2"/>
      <c r="Y86" s="2"/>
      <c r="Z86" s="2"/>
    </row>
    <row r="87" ht="29.25" customHeight="1">
      <c r="A87" s="2" t="s">
        <v>822</v>
      </c>
      <c r="B87" s="2" t="s">
        <v>1379</v>
      </c>
      <c r="C87" s="2" t="s">
        <v>1380</v>
      </c>
      <c r="D87" s="2" t="s">
        <v>1337</v>
      </c>
      <c r="E87" s="2" t="s">
        <v>1064</v>
      </c>
      <c r="F87" s="2" t="s">
        <v>1381</v>
      </c>
      <c r="G87" s="2" t="s">
        <v>1382</v>
      </c>
      <c r="H87" s="2" t="s">
        <v>1179</v>
      </c>
      <c r="I87" s="2" t="s">
        <v>1383</v>
      </c>
      <c r="J87" s="2" t="s">
        <v>1384</v>
      </c>
      <c r="K87" s="2" t="s">
        <v>1385</v>
      </c>
      <c r="L87" s="2" t="s">
        <v>1386</v>
      </c>
      <c r="M87" s="2" t="s">
        <v>1387</v>
      </c>
      <c r="N87" s="2"/>
      <c r="O87" s="2" t="s">
        <v>1070</v>
      </c>
      <c r="P87" s="2" t="s">
        <v>60</v>
      </c>
      <c r="Q87" s="2">
        <v>43692.5921180556</v>
      </c>
      <c r="R87" s="2">
        <v>43787.918599537</v>
      </c>
      <c r="S87" s="2" t="s">
        <v>938</v>
      </c>
      <c r="T87" s="2" t="s">
        <v>938</v>
      </c>
      <c r="U87" s="2" t="s">
        <v>1094</v>
      </c>
      <c r="V87" s="2" t="s">
        <v>1388</v>
      </c>
      <c r="W87" s="2"/>
      <c r="X87" s="2"/>
      <c r="Y87" s="2"/>
      <c r="Z87" s="2"/>
    </row>
    <row r="88" ht="29.25" customHeight="1">
      <c r="A88" s="2" t="s">
        <v>1389</v>
      </c>
      <c r="B88" s="2"/>
      <c r="C88" s="2" t="s">
        <v>1372</v>
      </c>
      <c r="D88" s="2" t="s">
        <v>1337</v>
      </c>
      <c r="E88" s="2" t="s">
        <v>1064</v>
      </c>
      <c r="F88" s="2" t="s">
        <v>1390</v>
      </c>
      <c r="G88" s="2" t="s">
        <v>1391</v>
      </c>
      <c r="H88" s="2" t="s">
        <v>0</v>
      </c>
      <c r="I88" s="2"/>
      <c r="J88" s="2" t="s">
        <v>1392</v>
      </c>
      <c r="K88" s="2"/>
      <c r="L88" s="2"/>
      <c r="M88" s="2"/>
      <c r="N88" s="2" t="s">
        <v>1393</v>
      </c>
      <c r="O88" s="2" t="s">
        <v>1070</v>
      </c>
      <c r="P88" s="2" t="s">
        <v>21</v>
      </c>
      <c r="Q88" s="2">
        <v>43692.5921180556</v>
      </c>
      <c r="R88" s="2">
        <v>43698.1174884259</v>
      </c>
      <c r="S88" s="2" t="s">
        <v>938</v>
      </c>
      <c r="T88" s="2" t="s">
        <v>938</v>
      </c>
      <c r="U88" s="2" t="s">
        <v>940</v>
      </c>
      <c r="V88" s="2"/>
      <c r="W88" s="2"/>
      <c r="X88" s="2"/>
      <c r="Y88" s="2"/>
      <c r="Z88" s="2"/>
    </row>
    <row r="89" ht="29.25" customHeight="1">
      <c r="A89" s="2" t="s">
        <v>1394</v>
      </c>
      <c r="B89" s="2" t="s">
        <v>1395</v>
      </c>
      <c r="C89" s="2"/>
      <c r="D89" s="2" t="s">
        <v>1337</v>
      </c>
      <c r="E89" s="2" t="s">
        <v>931</v>
      </c>
      <c r="F89" s="2"/>
      <c r="G89" s="2" t="s">
        <v>1396</v>
      </c>
      <c r="H89" s="2" t="s">
        <v>944</v>
      </c>
      <c r="I89" s="2" t="s">
        <v>1397</v>
      </c>
      <c r="J89" s="2" t="s">
        <v>1398</v>
      </c>
      <c r="K89" s="2"/>
      <c r="L89" s="2"/>
      <c r="M89" s="2" t="s">
        <v>1399</v>
      </c>
      <c r="N89" s="2" t="s">
        <v>936</v>
      </c>
      <c r="O89" s="2"/>
      <c r="P89" s="2" t="s">
        <v>1150</v>
      </c>
      <c r="Q89" s="2">
        <v>43692.6012731481</v>
      </c>
      <c r="R89" s="2">
        <v>43738.5806828704</v>
      </c>
      <c r="S89" s="2" t="s">
        <v>938</v>
      </c>
      <c r="T89" s="2" t="s">
        <v>938</v>
      </c>
      <c r="U89" s="2" t="s">
        <v>940</v>
      </c>
      <c r="V89" s="2"/>
      <c r="W89" s="2"/>
      <c r="X89" s="2"/>
      <c r="Y89" s="2"/>
      <c r="Z89" s="2"/>
    </row>
    <row r="90" ht="29.25" customHeight="1">
      <c r="A90" s="2" t="s">
        <v>1400</v>
      </c>
      <c r="B90" s="2" t="s">
        <v>1401</v>
      </c>
      <c r="C90" s="2"/>
      <c r="D90" s="2" t="s">
        <v>1337</v>
      </c>
      <c r="E90" s="2" t="s">
        <v>1188</v>
      </c>
      <c r="F90" s="2"/>
      <c r="G90" s="2" t="s">
        <v>1402</v>
      </c>
      <c r="H90" s="2" t="s">
        <v>944</v>
      </c>
      <c r="I90" s="2" t="s">
        <v>1403</v>
      </c>
      <c r="J90" s="2"/>
      <c r="K90" s="2"/>
      <c r="L90" s="2"/>
      <c r="M90" s="2" t="s">
        <v>1404</v>
      </c>
      <c r="N90" s="2"/>
      <c r="O90" s="2"/>
      <c r="P90" s="2" t="s">
        <v>1230</v>
      </c>
      <c r="Q90" s="2">
        <v>43692.5980787037</v>
      </c>
      <c r="R90" s="2">
        <v>43712.1878935185</v>
      </c>
      <c r="S90" s="2" t="s">
        <v>938</v>
      </c>
      <c r="T90" s="2" t="s">
        <v>938</v>
      </c>
      <c r="U90" s="2" t="s">
        <v>940</v>
      </c>
      <c r="V90" s="2"/>
      <c r="W90" s="2"/>
      <c r="X90" s="2"/>
      <c r="Y90" s="2"/>
      <c r="Z90" s="2"/>
    </row>
    <row r="91" ht="29.25" customHeight="1">
      <c r="A91" s="2" t="s">
        <v>1405</v>
      </c>
      <c r="B91" s="2" t="s">
        <v>1406</v>
      </c>
      <c r="C91" s="2"/>
      <c r="D91" s="2" t="s">
        <v>1337</v>
      </c>
      <c r="E91" s="2" t="s">
        <v>1188</v>
      </c>
      <c r="F91" s="2"/>
      <c r="G91" s="2" t="s">
        <v>1407</v>
      </c>
      <c r="H91" s="2" t="s">
        <v>944</v>
      </c>
      <c r="I91" s="2" t="s">
        <v>1408</v>
      </c>
      <c r="J91" s="2"/>
      <c r="K91" s="2"/>
      <c r="L91" s="2"/>
      <c r="M91" s="2" t="s">
        <v>1409</v>
      </c>
      <c r="N91" s="2"/>
      <c r="O91" s="2"/>
      <c r="P91" s="2" t="s">
        <v>1230</v>
      </c>
      <c r="Q91" s="2">
        <v>43692.5980787037</v>
      </c>
      <c r="R91" s="2">
        <v>43712.1701041667</v>
      </c>
      <c r="S91" s="2" t="s">
        <v>938</v>
      </c>
      <c r="T91" s="2" t="s">
        <v>938</v>
      </c>
      <c r="U91" s="2" t="s">
        <v>940</v>
      </c>
      <c r="V91" s="2"/>
      <c r="W91" s="2"/>
      <c r="X91" s="2"/>
      <c r="Y91" s="2"/>
      <c r="Z91" s="2"/>
    </row>
    <row r="92" ht="29.25" customHeight="1">
      <c r="A92" s="2" t="s">
        <v>1410</v>
      </c>
      <c r="B92" s="2" t="s">
        <v>1411</v>
      </c>
      <c r="C92" s="2"/>
      <c r="D92" s="2" t="s">
        <v>1337</v>
      </c>
      <c r="E92" s="2" t="s">
        <v>931</v>
      </c>
      <c r="F92" s="2"/>
      <c r="G92" s="2" t="s">
        <v>1412</v>
      </c>
      <c r="H92" s="2" t="s">
        <v>944</v>
      </c>
      <c r="I92" s="2"/>
      <c r="J92" s="2" t="s">
        <v>1413</v>
      </c>
      <c r="K92" s="2"/>
      <c r="L92" s="2"/>
      <c r="M92" s="2"/>
      <c r="N92" s="2" t="s">
        <v>1414</v>
      </c>
      <c r="O92" s="2"/>
      <c r="P92" s="2" t="s">
        <v>1230</v>
      </c>
      <c r="Q92" s="2">
        <v>43692.6012731481</v>
      </c>
      <c r="R92" s="2">
        <v>43731.1940856482</v>
      </c>
      <c r="S92" s="2" t="s">
        <v>938</v>
      </c>
      <c r="T92" s="2" t="s">
        <v>1035</v>
      </c>
      <c r="U92" s="2" t="s">
        <v>940</v>
      </c>
      <c r="V92" s="2"/>
      <c r="W92" s="2"/>
      <c r="X92" s="2"/>
      <c r="Y92" s="2"/>
      <c r="Z92" s="2"/>
    </row>
    <row r="93" ht="29.25" customHeight="1">
      <c r="A93" s="2" t="s">
        <v>1415</v>
      </c>
      <c r="B93" s="2" t="s">
        <v>1416</v>
      </c>
      <c r="C93" s="2"/>
      <c r="D93" s="2" t="s">
        <v>1337</v>
      </c>
      <c r="E93" s="2" t="s">
        <v>931</v>
      </c>
      <c r="F93" s="2"/>
      <c r="G93" s="2" t="s">
        <v>1417</v>
      </c>
      <c r="H93" s="2" t="s">
        <v>944</v>
      </c>
      <c r="I93" s="2"/>
      <c r="J93" s="2" t="s">
        <v>1418</v>
      </c>
      <c r="K93" s="2"/>
      <c r="L93" s="2"/>
      <c r="M93" s="2" t="s">
        <v>1419</v>
      </c>
      <c r="N93" s="2" t="s">
        <v>1420</v>
      </c>
      <c r="O93" s="2"/>
      <c r="P93" s="2" t="s">
        <v>1230</v>
      </c>
      <c r="Q93" s="2">
        <v>43692.6012731481</v>
      </c>
      <c r="R93" s="2">
        <v>43731.2106944444</v>
      </c>
      <c r="S93" s="2" t="s">
        <v>938</v>
      </c>
      <c r="T93" s="2" t="s">
        <v>1035</v>
      </c>
      <c r="U93" s="2" t="s">
        <v>940</v>
      </c>
      <c r="V93" s="2"/>
      <c r="W93" s="2"/>
      <c r="X93" s="2"/>
      <c r="Y93" s="2"/>
      <c r="Z93" s="2"/>
    </row>
    <row r="94" ht="29.25" customHeight="1">
      <c r="A94" s="2" t="s">
        <v>1421</v>
      </c>
      <c r="B94" s="2" t="s">
        <v>1422</v>
      </c>
      <c r="C94" s="2" t="s">
        <v>1423</v>
      </c>
      <c r="D94" s="2" t="s">
        <v>1337</v>
      </c>
      <c r="E94" s="2" t="s">
        <v>931</v>
      </c>
      <c r="F94" s="2" t="s">
        <v>1424</v>
      </c>
      <c r="G94" s="2" t="s">
        <v>1425</v>
      </c>
      <c r="H94" s="2" t="s">
        <v>0</v>
      </c>
      <c r="I94" s="2" t="s">
        <v>1426</v>
      </c>
      <c r="J94" s="2" t="s">
        <v>1427</v>
      </c>
      <c r="K94" s="2"/>
      <c r="L94" s="2"/>
      <c r="M94" s="2" t="s">
        <v>1428</v>
      </c>
      <c r="N94" s="2" t="s">
        <v>1429</v>
      </c>
      <c r="O94" s="2"/>
      <c r="P94" s="2" t="s">
        <v>1230</v>
      </c>
      <c r="Q94" s="2">
        <v>43692.6012731481</v>
      </c>
      <c r="R94" s="2">
        <v>43731.2062152778</v>
      </c>
      <c r="S94" s="2" t="s">
        <v>938</v>
      </c>
      <c r="T94" s="2" t="s">
        <v>1035</v>
      </c>
      <c r="U94" s="2" t="s">
        <v>940</v>
      </c>
      <c r="V94" s="2"/>
      <c r="W94" s="2"/>
      <c r="X94" s="2"/>
      <c r="Y94" s="2"/>
      <c r="Z94" s="2"/>
    </row>
    <row r="95" ht="29.25" customHeight="1">
      <c r="A95" s="2" t="s">
        <v>1430</v>
      </c>
      <c r="B95" s="2" t="s">
        <v>1431</v>
      </c>
      <c r="C95" s="2"/>
      <c r="D95" s="2" t="s">
        <v>1337</v>
      </c>
      <c r="E95" s="2" t="s">
        <v>931</v>
      </c>
      <c r="F95" s="2"/>
      <c r="G95" s="2" t="s">
        <v>1432</v>
      </c>
      <c r="H95" s="2" t="s">
        <v>944</v>
      </c>
      <c r="I95" s="2" t="s">
        <v>1433</v>
      </c>
      <c r="J95" s="2" t="s">
        <v>1434</v>
      </c>
      <c r="K95" s="2"/>
      <c r="L95" s="2"/>
      <c r="M95" s="2" t="s">
        <v>1435</v>
      </c>
      <c r="N95" s="2" t="s">
        <v>936</v>
      </c>
      <c r="O95" s="2"/>
      <c r="P95" s="2" t="s">
        <v>18</v>
      </c>
      <c r="Q95" s="2">
        <v>43692.6012731481</v>
      </c>
      <c r="R95" s="2">
        <v>43731.176412037</v>
      </c>
      <c r="S95" s="2" t="s">
        <v>938</v>
      </c>
      <c r="T95" s="2" t="s">
        <v>1035</v>
      </c>
      <c r="U95" s="2" t="s">
        <v>940</v>
      </c>
      <c r="V95" s="2"/>
      <c r="W95" s="2"/>
      <c r="X95" s="2"/>
      <c r="Y95" s="2"/>
      <c r="Z95" s="2"/>
    </row>
    <row r="96" ht="29.25" customHeight="1">
      <c r="A96" s="2" t="s">
        <v>1436</v>
      </c>
      <c r="B96" s="2" t="s">
        <v>1437</v>
      </c>
      <c r="C96" s="2" t="s">
        <v>1380</v>
      </c>
      <c r="D96" s="2" t="s">
        <v>1337</v>
      </c>
      <c r="E96" s="2" t="s">
        <v>1064</v>
      </c>
      <c r="F96" s="2" t="s">
        <v>1381</v>
      </c>
      <c r="G96" s="2" t="s">
        <v>1438</v>
      </c>
      <c r="H96" s="2" t="s">
        <v>1179</v>
      </c>
      <c r="I96" s="2" t="s">
        <v>1439</v>
      </c>
      <c r="J96" s="2" t="s">
        <v>1440</v>
      </c>
      <c r="K96" s="2" t="s">
        <v>1441</v>
      </c>
      <c r="L96" s="2" t="s">
        <v>1442</v>
      </c>
      <c r="M96" s="2" t="s">
        <v>1443</v>
      </c>
      <c r="N96" s="2"/>
      <c r="O96" s="2" t="s">
        <v>1070</v>
      </c>
      <c r="P96" s="2" t="s">
        <v>18</v>
      </c>
      <c r="Q96" s="2">
        <v>43692.5921180556</v>
      </c>
      <c r="R96" s="2">
        <v>43736.26875</v>
      </c>
      <c r="S96" s="2" t="s">
        <v>938</v>
      </c>
      <c r="T96" s="2" t="s">
        <v>938</v>
      </c>
      <c r="U96" s="2" t="s">
        <v>940</v>
      </c>
      <c r="V96" s="2"/>
      <c r="W96" s="2"/>
      <c r="X96" s="2"/>
      <c r="Y96" s="2"/>
      <c r="Z96" s="2"/>
    </row>
    <row r="97" ht="29.25" customHeight="1">
      <c r="A97" s="2" t="s">
        <v>1444</v>
      </c>
      <c r="B97" s="2" t="s">
        <v>1445</v>
      </c>
      <c r="C97" s="2"/>
      <c r="D97" s="2" t="s">
        <v>1337</v>
      </c>
      <c r="E97" s="2" t="s">
        <v>931</v>
      </c>
      <c r="F97" s="2"/>
      <c r="G97" s="4" t="s">
        <v>1446</v>
      </c>
      <c r="H97" s="2" t="s">
        <v>944</v>
      </c>
      <c r="I97" s="2" t="s">
        <v>1447</v>
      </c>
      <c r="J97" s="2" t="s">
        <v>1448</v>
      </c>
      <c r="K97" s="2"/>
      <c r="L97" s="2"/>
      <c r="M97" s="2" t="s">
        <v>1449</v>
      </c>
      <c r="N97" s="2" t="s">
        <v>936</v>
      </c>
      <c r="O97" s="2"/>
      <c r="P97" s="2" t="s">
        <v>18</v>
      </c>
      <c r="Q97" s="2">
        <v>43692.6012615741</v>
      </c>
      <c r="R97" s="2">
        <v>43731.1633912037</v>
      </c>
      <c r="S97" s="2" t="s">
        <v>938</v>
      </c>
      <c r="T97" s="2" t="s">
        <v>1035</v>
      </c>
      <c r="U97" s="2" t="s">
        <v>940</v>
      </c>
      <c r="V97" s="2"/>
      <c r="W97" s="2"/>
      <c r="X97" s="2"/>
      <c r="Y97" s="2"/>
      <c r="Z97" s="2"/>
    </row>
    <row r="98" ht="29.25" customHeight="1">
      <c r="A98" s="2" t="s">
        <v>212</v>
      </c>
      <c r="B98" s="2" t="s">
        <v>1450</v>
      </c>
      <c r="C98" s="2"/>
      <c r="D98" s="2" t="s">
        <v>1337</v>
      </c>
      <c r="E98" s="2" t="s">
        <v>1188</v>
      </c>
      <c r="F98" s="2"/>
      <c r="G98" s="2" t="s">
        <v>1451</v>
      </c>
      <c r="H98" s="2" t="s">
        <v>944</v>
      </c>
      <c r="I98" s="2" t="s">
        <v>1452</v>
      </c>
      <c r="J98" s="2"/>
      <c r="K98" s="2"/>
      <c r="L98" s="2"/>
      <c r="M98" s="2" t="s">
        <v>1453</v>
      </c>
      <c r="N98" s="2"/>
      <c r="O98" s="2"/>
      <c r="P98" s="2" t="s">
        <v>98</v>
      </c>
      <c r="Q98" s="2">
        <v>43692.5980787037</v>
      </c>
      <c r="R98" s="2">
        <v>43847.703900463</v>
      </c>
      <c r="S98" s="2" t="s">
        <v>938</v>
      </c>
      <c r="T98" s="2" t="s">
        <v>938</v>
      </c>
      <c r="U98" s="2" t="s">
        <v>1094</v>
      </c>
      <c r="V98" s="2"/>
      <c r="W98" s="2"/>
      <c r="X98" s="2"/>
      <c r="Y98" s="2"/>
      <c r="Z98" s="2"/>
    </row>
    <row r="99" ht="29.25" customHeight="1">
      <c r="A99" s="2" t="s">
        <v>79</v>
      </c>
      <c r="B99" s="2" t="s">
        <v>1454</v>
      </c>
      <c r="C99" s="2" t="s">
        <v>1455</v>
      </c>
      <c r="D99" s="2" t="s">
        <v>1456</v>
      </c>
      <c r="E99" s="2" t="s">
        <v>1064</v>
      </c>
      <c r="F99" s="2"/>
      <c r="G99" s="2" t="s">
        <v>1457</v>
      </c>
      <c r="H99" s="2" t="s">
        <v>1179</v>
      </c>
      <c r="I99" s="2" t="s">
        <v>1458</v>
      </c>
      <c r="J99" s="2" t="s">
        <v>1459</v>
      </c>
      <c r="K99" s="2" t="s">
        <v>1460</v>
      </c>
      <c r="L99" s="2" t="s">
        <v>1461</v>
      </c>
      <c r="M99" s="2" t="s">
        <v>1462</v>
      </c>
      <c r="N99" s="2"/>
      <c r="O99" s="2" t="s">
        <v>1070</v>
      </c>
      <c r="P99" s="2" t="s">
        <v>42</v>
      </c>
      <c r="Q99" s="2">
        <v>43692.5921064815</v>
      </c>
      <c r="R99" s="2">
        <v>43786.1936805556</v>
      </c>
      <c r="S99" s="2" t="s">
        <v>938</v>
      </c>
      <c r="T99" s="2" t="s">
        <v>938</v>
      </c>
      <c r="U99" s="2" t="s">
        <v>1094</v>
      </c>
      <c r="V99" s="2"/>
      <c r="W99" s="2"/>
      <c r="X99" s="2"/>
      <c r="Y99" s="2"/>
      <c r="Z99" s="2"/>
    </row>
    <row r="100" ht="29.25" customHeight="1">
      <c r="A100" s="2" t="s">
        <v>681</v>
      </c>
      <c r="B100" s="2" t="s">
        <v>1463</v>
      </c>
      <c r="C100" s="2" t="s">
        <v>1464</v>
      </c>
      <c r="D100" s="2" t="s">
        <v>1456</v>
      </c>
      <c r="E100" s="2" t="s">
        <v>1064</v>
      </c>
      <c r="F100" s="2"/>
      <c r="G100" s="2" t="s">
        <v>1465</v>
      </c>
      <c r="H100" s="2" t="s">
        <v>1179</v>
      </c>
      <c r="I100" s="2" t="s">
        <v>1466</v>
      </c>
      <c r="J100" s="2" t="s">
        <v>1467</v>
      </c>
      <c r="K100" s="2" t="s">
        <v>1468</v>
      </c>
      <c r="L100" s="2" t="s">
        <v>1469</v>
      </c>
      <c r="M100" s="2" t="s">
        <v>1470</v>
      </c>
      <c r="N100" s="2"/>
      <c r="O100" s="2" t="s">
        <v>1070</v>
      </c>
      <c r="P100" s="2" t="s">
        <v>42</v>
      </c>
      <c r="Q100" s="2">
        <v>43692.5921064815</v>
      </c>
      <c r="R100" s="2">
        <v>43787.9654513889</v>
      </c>
      <c r="S100" s="2" t="s">
        <v>938</v>
      </c>
      <c r="T100" s="2" t="s">
        <v>938</v>
      </c>
      <c r="U100" s="2" t="s">
        <v>1094</v>
      </c>
      <c r="V100" s="2"/>
      <c r="W100" s="2"/>
      <c r="X100" s="2"/>
      <c r="Y100" s="2"/>
      <c r="Z100" s="2"/>
    </row>
    <row r="101" ht="29.25" customHeight="1">
      <c r="A101" s="2" t="s">
        <v>825</v>
      </c>
      <c r="B101" s="2" t="s">
        <v>1350</v>
      </c>
      <c r="C101" s="2" t="s">
        <v>1471</v>
      </c>
      <c r="D101" s="2" t="s">
        <v>1456</v>
      </c>
      <c r="E101" s="2" t="s">
        <v>1064</v>
      </c>
      <c r="F101" s="2" t="s">
        <v>1472</v>
      </c>
      <c r="G101" s="2" t="s">
        <v>1473</v>
      </c>
      <c r="H101" s="2" t="s">
        <v>0</v>
      </c>
      <c r="I101" s="2" t="s">
        <v>1474</v>
      </c>
      <c r="J101" s="2" t="s">
        <v>1475</v>
      </c>
      <c r="K101" s="2" t="s">
        <v>1476</v>
      </c>
      <c r="L101" s="2" t="s">
        <v>1477</v>
      </c>
      <c r="M101" s="2" t="s">
        <v>1478</v>
      </c>
      <c r="N101" s="2"/>
      <c r="O101" s="2" t="s">
        <v>1070</v>
      </c>
      <c r="P101" s="2" t="s">
        <v>42</v>
      </c>
      <c r="Q101" s="2">
        <v>43692.5921180556</v>
      </c>
      <c r="R101" s="2">
        <v>43786.1754976852</v>
      </c>
      <c r="S101" s="2" t="s">
        <v>938</v>
      </c>
      <c r="T101" s="2" t="s">
        <v>938</v>
      </c>
      <c r="U101" s="2" t="s">
        <v>1094</v>
      </c>
      <c r="V101" s="2"/>
      <c r="W101" s="2"/>
      <c r="X101" s="2"/>
      <c r="Y101" s="2"/>
      <c r="Z101" s="2"/>
    </row>
    <row r="102" ht="29.25" customHeight="1">
      <c r="A102" s="2" t="s">
        <v>1479</v>
      </c>
      <c r="B102" s="2" t="s">
        <v>1480</v>
      </c>
      <c r="C102" s="2" t="s">
        <v>1380</v>
      </c>
      <c r="D102" s="2" t="s">
        <v>1456</v>
      </c>
      <c r="E102" s="2" t="s">
        <v>1064</v>
      </c>
      <c r="F102" s="2" t="s">
        <v>1481</v>
      </c>
      <c r="G102" s="2" t="s">
        <v>1482</v>
      </c>
      <c r="H102" s="2" t="s">
        <v>1179</v>
      </c>
      <c r="I102" s="2" t="s">
        <v>1483</v>
      </c>
      <c r="J102" s="2" t="s">
        <v>1484</v>
      </c>
      <c r="K102" s="2" t="s">
        <v>1485</v>
      </c>
      <c r="L102" s="2" t="s">
        <v>1486</v>
      </c>
      <c r="M102" s="2" t="s">
        <v>1487</v>
      </c>
      <c r="N102" s="2"/>
      <c r="O102" s="2" t="s">
        <v>1070</v>
      </c>
      <c r="P102" s="2" t="s">
        <v>42</v>
      </c>
      <c r="Q102" s="2">
        <v>43692.5921064815</v>
      </c>
      <c r="R102" s="2">
        <v>43787.9382291667</v>
      </c>
      <c r="S102" s="2" t="s">
        <v>938</v>
      </c>
      <c r="T102" s="2" t="s">
        <v>938</v>
      </c>
      <c r="U102" s="2" t="s">
        <v>1094</v>
      </c>
      <c r="V102" s="2"/>
      <c r="W102" s="2"/>
      <c r="X102" s="2"/>
      <c r="Y102" s="2"/>
      <c r="Z102" s="2"/>
    </row>
    <row r="103" ht="29.25" customHeight="1">
      <c r="A103" s="2" t="s">
        <v>234</v>
      </c>
      <c r="B103" s="2" t="s">
        <v>1488</v>
      </c>
      <c r="C103" s="2"/>
      <c r="D103" s="2" t="s">
        <v>1456</v>
      </c>
      <c r="E103" s="2" t="s">
        <v>1188</v>
      </c>
      <c r="F103" s="2"/>
      <c r="G103" s="2" t="s">
        <v>1489</v>
      </c>
      <c r="H103" s="2" t="s">
        <v>944</v>
      </c>
      <c r="I103" s="2" t="s">
        <v>1490</v>
      </c>
      <c r="J103" s="2"/>
      <c r="K103" s="2"/>
      <c r="L103" s="2"/>
      <c r="M103" s="2" t="s">
        <v>1491</v>
      </c>
      <c r="N103" s="2"/>
      <c r="O103" s="2"/>
      <c r="P103" s="2" t="s">
        <v>193</v>
      </c>
      <c r="Q103" s="2">
        <v>43692.5980787037</v>
      </c>
      <c r="R103" s="2">
        <v>43791.6898958333</v>
      </c>
      <c r="S103" s="2" t="s">
        <v>938</v>
      </c>
      <c r="T103" s="2" t="s">
        <v>938</v>
      </c>
      <c r="U103" s="2" t="s">
        <v>1094</v>
      </c>
      <c r="V103" s="2"/>
      <c r="W103" s="2"/>
      <c r="X103" s="2"/>
      <c r="Y103" s="2"/>
      <c r="Z103" s="2"/>
    </row>
    <row r="104" ht="29.25" customHeight="1">
      <c r="A104" s="2" t="s">
        <v>79</v>
      </c>
      <c r="B104" s="2" t="s">
        <v>1492</v>
      </c>
      <c r="C104" s="2"/>
      <c r="D104" s="2" t="s">
        <v>1456</v>
      </c>
      <c r="E104" s="2" t="s">
        <v>1188</v>
      </c>
      <c r="F104" s="2"/>
      <c r="G104" s="2" t="s">
        <v>1493</v>
      </c>
      <c r="H104" s="2" t="s">
        <v>944</v>
      </c>
      <c r="I104" s="2" t="s">
        <v>1458</v>
      </c>
      <c r="J104" s="2"/>
      <c r="K104" s="2"/>
      <c r="L104" s="2"/>
      <c r="M104" s="2" t="s">
        <v>1494</v>
      </c>
      <c r="N104" s="2"/>
      <c r="O104" s="2"/>
      <c r="P104" s="2" t="s">
        <v>77</v>
      </c>
      <c r="Q104" s="2">
        <v>43692.5980787037</v>
      </c>
      <c r="R104" s="2">
        <v>43789.5725347222</v>
      </c>
      <c r="S104" s="2" t="s">
        <v>938</v>
      </c>
      <c r="T104" s="2" t="s">
        <v>938</v>
      </c>
      <c r="U104" s="2" t="s">
        <v>1094</v>
      </c>
      <c r="V104" s="2"/>
      <c r="W104" s="2"/>
      <c r="X104" s="2"/>
      <c r="Y104" s="2"/>
      <c r="Z104" s="2"/>
    </row>
    <row r="105" ht="29.25" customHeight="1">
      <c r="A105" s="2" t="s">
        <v>575</v>
      </c>
      <c r="B105" s="2" t="s">
        <v>1495</v>
      </c>
      <c r="C105" s="2"/>
      <c r="D105" s="2" t="s">
        <v>1456</v>
      </c>
      <c r="E105" s="2" t="s">
        <v>1188</v>
      </c>
      <c r="F105" s="2"/>
      <c r="G105" s="2" t="s">
        <v>1496</v>
      </c>
      <c r="H105" s="2" t="s">
        <v>944</v>
      </c>
      <c r="I105" s="2" t="s">
        <v>1497</v>
      </c>
      <c r="J105" s="2"/>
      <c r="K105" s="2"/>
      <c r="L105" s="2"/>
      <c r="M105" s="2" t="s">
        <v>1498</v>
      </c>
      <c r="N105" s="2"/>
      <c r="O105" s="2"/>
      <c r="P105" s="2" t="s">
        <v>77</v>
      </c>
      <c r="Q105" s="2">
        <v>43692.5980787037</v>
      </c>
      <c r="R105" s="2">
        <v>43790.1270486111</v>
      </c>
      <c r="S105" s="2" t="s">
        <v>938</v>
      </c>
      <c r="T105" s="2" t="s">
        <v>938</v>
      </c>
      <c r="U105" s="2" t="s">
        <v>1094</v>
      </c>
      <c r="V105" s="2" t="s">
        <v>1499</v>
      </c>
      <c r="W105" s="2"/>
      <c r="X105" s="2"/>
      <c r="Y105" s="2"/>
      <c r="Z105" s="2"/>
    </row>
    <row r="106" ht="29.25" customHeight="1">
      <c r="A106" s="2" t="s">
        <v>825</v>
      </c>
      <c r="B106" s="2" t="s">
        <v>1359</v>
      </c>
      <c r="C106" s="2" t="s">
        <v>1500</v>
      </c>
      <c r="D106" s="2" t="s">
        <v>1456</v>
      </c>
      <c r="E106" s="2" t="s">
        <v>1202</v>
      </c>
      <c r="F106" s="2" t="s">
        <v>1472</v>
      </c>
      <c r="G106" s="4" t="s">
        <v>1501</v>
      </c>
      <c r="H106" s="2" t="s">
        <v>0</v>
      </c>
      <c r="I106" s="2" t="s">
        <v>1474</v>
      </c>
      <c r="J106" s="2"/>
      <c r="K106" s="2" t="s">
        <v>1502</v>
      </c>
      <c r="L106" s="2"/>
      <c r="M106" s="2" t="s">
        <v>1503</v>
      </c>
      <c r="N106" s="2" t="s">
        <v>1504</v>
      </c>
      <c r="O106" s="2" t="s">
        <v>1070</v>
      </c>
      <c r="P106" s="2" t="s">
        <v>77</v>
      </c>
      <c r="Q106" s="2">
        <v>43704.8158217593</v>
      </c>
      <c r="R106" s="2">
        <v>43791.6877314815</v>
      </c>
      <c r="S106" s="2" t="s">
        <v>938</v>
      </c>
      <c r="T106" s="2" t="s">
        <v>1035</v>
      </c>
      <c r="U106" s="2" t="s">
        <v>1094</v>
      </c>
      <c r="V106" s="2"/>
      <c r="W106" s="2"/>
      <c r="X106" s="2"/>
      <c r="Y106" s="2"/>
      <c r="Z106" s="2"/>
    </row>
    <row r="107" ht="29.25" customHeight="1">
      <c r="A107" s="2" t="s">
        <v>877</v>
      </c>
      <c r="B107" s="2" t="s">
        <v>1505</v>
      </c>
      <c r="C107" s="2"/>
      <c r="D107" s="2" t="s">
        <v>1456</v>
      </c>
      <c r="E107" s="2" t="s">
        <v>1188</v>
      </c>
      <c r="F107" s="2"/>
      <c r="G107" s="2" t="s">
        <v>1506</v>
      </c>
      <c r="H107" s="2" t="s">
        <v>944</v>
      </c>
      <c r="I107" s="2" t="s">
        <v>1507</v>
      </c>
      <c r="J107" s="2"/>
      <c r="K107" s="2"/>
      <c r="L107" s="2"/>
      <c r="M107" s="2" t="s">
        <v>1508</v>
      </c>
      <c r="N107" s="2"/>
      <c r="O107" s="2"/>
      <c r="P107" s="2" t="s">
        <v>77</v>
      </c>
      <c r="Q107" s="2">
        <v>43692.5980787037</v>
      </c>
      <c r="R107" s="2">
        <v>43847.7240393519</v>
      </c>
      <c r="S107" s="2" t="s">
        <v>938</v>
      </c>
      <c r="T107" s="2" t="s">
        <v>938</v>
      </c>
      <c r="U107" s="2" t="s">
        <v>1094</v>
      </c>
      <c r="V107" s="2"/>
      <c r="W107" s="2"/>
      <c r="X107" s="2"/>
      <c r="Y107" s="2"/>
      <c r="Z107" s="2"/>
    </row>
    <row r="108" ht="29.25" customHeight="1">
      <c r="A108" s="2" t="s">
        <v>398</v>
      </c>
      <c r="B108" s="2" t="s">
        <v>1509</v>
      </c>
      <c r="C108" s="2"/>
      <c r="D108" s="2" t="s">
        <v>1456</v>
      </c>
      <c r="E108" s="2" t="s">
        <v>1202</v>
      </c>
      <c r="F108" s="2"/>
      <c r="G108" s="4" t="s">
        <v>1510</v>
      </c>
      <c r="H108" s="2" t="s">
        <v>944</v>
      </c>
      <c r="I108" s="2" t="s">
        <v>1511</v>
      </c>
      <c r="J108" s="2"/>
      <c r="K108" s="2" t="s">
        <v>1512</v>
      </c>
      <c r="L108" s="2"/>
      <c r="M108" s="2" t="s">
        <v>1513</v>
      </c>
      <c r="N108" s="2" t="s">
        <v>1514</v>
      </c>
      <c r="O108" s="2" t="s">
        <v>1070</v>
      </c>
      <c r="P108" s="2" t="s">
        <v>60</v>
      </c>
      <c r="Q108" s="2">
        <v>43704.8158217593</v>
      </c>
      <c r="R108" s="2">
        <v>43790.1034606482</v>
      </c>
      <c r="S108" s="2" t="s">
        <v>938</v>
      </c>
      <c r="T108" s="2" t="s">
        <v>1035</v>
      </c>
      <c r="U108" s="2" t="s">
        <v>1094</v>
      </c>
      <c r="V108" s="2"/>
      <c r="W108" s="2"/>
      <c r="X108" s="2"/>
      <c r="Y108" s="2"/>
      <c r="Z108" s="2"/>
    </row>
    <row r="109" ht="29.25" customHeight="1">
      <c r="A109" s="2" t="s">
        <v>1515</v>
      </c>
      <c r="B109" s="2"/>
      <c r="C109" s="2" t="s">
        <v>1515</v>
      </c>
      <c r="D109" s="2" t="s">
        <v>1456</v>
      </c>
      <c r="E109" s="2" t="s">
        <v>1064</v>
      </c>
      <c r="F109" s="2"/>
      <c r="G109" s="2" t="s">
        <v>1516</v>
      </c>
      <c r="H109" s="2" t="s">
        <v>1179</v>
      </c>
      <c r="I109" s="2"/>
      <c r="J109" s="2" t="s">
        <v>1517</v>
      </c>
      <c r="K109" s="2"/>
      <c r="L109" s="2"/>
      <c r="M109" s="2"/>
      <c r="N109" s="2"/>
      <c r="O109" s="2" t="s">
        <v>1070</v>
      </c>
      <c r="P109" s="2" t="s">
        <v>21</v>
      </c>
      <c r="Q109" s="2">
        <v>43692.5921180556</v>
      </c>
      <c r="R109" s="2">
        <v>43698.1176041667</v>
      </c>
      <c r="S109" s="2" t="s">
        <v>938</v>
      </c>
      <c r="T109" s="2" t="s">
        <v>938</v>
      </c>
      <c r="U109" s="2" t="s">
        <v>940</v>
      </c>
      <c r="V109" s="2"/>
      <c r="W109" s="2"/>
      <c r="X109" s="2"/>
      <c r="Y109" s="2"/>
      <c r="Z109" s="2"/>
    </row>
    <row r="110" ht="29.25" customHeight="1">
      <c r="A110" s="2" t="s">
        <v>1518</v>
      </c>
      <c r="B110" s="2" t="s">
        <v>1519</v>
      </c>
      <c r="C110" s="2"/>
      <c r="D110" s="2" t="s">
        <v>1456</v>
      </c>
      <c r="E110" s="2" t="s">
        <v>931</v>
      </c>
      <c r="F110" s="2"/>
      <c r="G110" s="2" t="s">
        <v>1520</v>
      </c>
      <c r="H110" s="2" t="s">
        <v>944</v>
      </c>
      <c r="I110" s="2" t="s">
        <v>1521</v>
      </c>
      <c r="J110" s="2" t="s">
        <v>1522</v>
      </c>
      <c r="K110" s="2"/>
      <c r="L110" s="2"/>
      <c r="M110" s="2"/>
      <c r="N110" s="2" t="s">
        <v>936</v>
      </c>
      <c r="O110" s="2"/>
      <c r="P110" s="2" t="s">
        <v>21</v>
      </c>
      <c r="Q110" s="2">
        <v>43692.6012731481</v>
      </c>
      <c r="R110" s="2">
        <v>43731.1767361111</v>
      </c>
      <c r="S110" s="2" t="s">
        <v>938</v>
      </c>
      <c r="T110" s="2" t="s">
        <v>1035</v>
      </c>
      <c r="U110" s="2" t="s">
        <v>940</v>
      </c>
      <c r="V110" s="2"/>
      <c r="W110" s="2"/>
      <c r="X110" s="2"/>
      <c r="Y110" s="2"/>
      <c r="Z110" s="2"/>
    </row>
    <row r="111" ht="29.25" customHeight="1">
      <c r="A111" s="2" t="s">
        <v>1523</v>
      </c>
      <c r="B111" s="2"/>
      <c r="C111" s="2"/>
      <c r="D111" s="2" t="s">
        <v>1456</v>
      </c>
      <c r="E111" s="2" t="s">
        <v>1188</v>
      </c>
      <c r="F111" s="2"/>
      <c r="G111" s="2" t="s">
        <v>1524</v>
      </c>
      <c r="H111" s="2" t="s">
        <v>944</v>
      </c>
      <c r="I111" s="2" t="s">
        <v>1525</v>
      </c>
      <c r="J111" s="2"/>
      <c r="K111" s="2"/>
      <c r="L111" s="2"/>
      <c r="M111" s="2" t="s">
        <v>1526</v>
      </c>
      <c r="N111" s="2"/>
      <c r="O111" s="2"/>
      <c r="P111" s="2" t="s">
        <v>21</v>
      </c>
      <c r="Q111" s="2">
        <v>43692.5980902778</v>
      </c>
      <c r="R111" s="2">
        <v>43694.5363773148</v>
      </c>
      <c r="S111" s="2" t="s">
        <v>938</v>
      </c>
      <c r="T111" s="2" t="s">
        <v>938</v>
      </c>
      <c r="U111" s="2" t="s">
        <v>940</v>
      </c>
      <c r="V111" s="2"/>
      <c r="W111" s="2"/>
      <c r="X111" s="2"/>
      <c r="Y111" s="2"/>
      <c r="Z111" s="2"/>
    </row>
    <row r="112" ht="29.25" customHeight="1">
      <c r="A112" s="2" t="s">
        <v>1527</v>
      </c>
      <c r="B112" s="2"/>
      <c r="C112" s="2" t="s">
        <v>1528</v>
      </c>
      <c r="D112" s="2" t="s">
        <v>1456</v>
      </c>
      <c r="E112" s="2" t="s">
        <v>1064</v>
      </c>
      <c r="F112" s="2"/>
      <c r="G112" s="2" t="s">
        <v>1529</v>
      </c>
      <c r="H112" s="2" t="s">
        <v>1179</v>
      </c>
      <c r="I112" s="2"/>
      <c r="J112" s="2" t="s">
        <v>1530</v>
      </c>
      <c r="K112" s="2"/>
      <c r="L112" s="2"/>
      <c r="M112" s="2"/>
      <c r="N112" s="2"/>
      <c r="O112" s="2" t="s">
        <v>1070</v>
      </c>
      <c r="P112" s="2" t="s">
        <v>21</v>
      </c>
      <c r="Q112" s="2">
        <v>43692.5921180556</v>
      </c>
      <c r="R112" s="2">
        <v>43698.1177083333</v>
      </c>
      <c r="S112" s="2" t="s">
        <v>938</v>
      </c>
      <c r="T112" s="2" t="s">
        <v>938</v>
      </c>
      <c r="U112" s="2" t="s">
        <v>940</v>
      </c>
      <c r="V112" s="2"/>
      <c r="W112" s="2"/>
      <c r="X112" s="2"/>
      <c r="Y112" s="2"/>
      <c r="Z112" s="2"/>
    </row>
    <row r="113" ht="29.25" customHeight="1">
      <c r="A113" s="2" t="s">
        <v>1531</v>
      </c>
      <c r="B113" s="2" t="s">
        <v>1532</v>
      </c>
      <c r="C113" s="2"/>
      <c r="D113" s="2" t="s">
        <v>1456</v>
      </c>
      <c r="E113" s="2" t="s">
        <v>931</v>
      </c>
      <c r="F113" s="2"/>
      <c r="G113" s="2" t="s">
        <v>1533</v>
      </c>
      <c r="H113" s="2" t="s">
        <v>944</v>
      </c>
      <c r="I113" s="2" t="s">
        <v>1534</v>
      </c>
      <c r="J113" s="2" t="s">
        <v>1535</v>
      </c>
      <c r="K113" s="2"/>
      <c r="L113" s="2"/>
      <c r="M113" s="2"/>
      <c r="N113" s="2" t="s">
        <v>936</v>
      </c>
      <c r="O113" s="2"/>
      <c r="P113" s="2" t="s">
        <v>1150</v>
      </c>
      <c r="Q113" s="2">
        <v>43692.6012731481</v>
      </c>
      <c r="R113" s="2">
        <v>43739.5925462963</v>
      </c>
      <c r="S113" s="2" t="s">
        <v>938</v>
      </c>
      <c r="T113" s="2" t="s">
        <v>938</v>
      </c>
      <c r="U113" s="2" t="s">
        <v>940</v>
      </c>
      <c r="V113" s="2"/>
      <c r="W113" s="2"/>
      <c r="X113" s="2"/>
      <c r="Y113" s="2"/>
      <c r="Z113" s="2"/>
    </row>
    <row r="114" ht="29.25" customHeight="1">
      <c r="A114" s="2" t="s">
        <v>1536</v>
      </c>
      <c r="B114" s="2" t="s">
        <v>1537</v>
      </c>
      <c r="C114" s="2" t="s">
        <v>1372</v>
      </c>
      <c r="D114" s="2" t="s">
        <v>1456</v>
      </c>
      <c r="E114" s="2" t="s">
        <v>1064</v>
      </c>
      <c r="F114" s="2" t="s">
        <v>1538</v>
      </c>
      <c r="G114" s="2" t="s">
        <v>1539</v>
      </c>
      <c r="H114" s="2" t="s">
        <v>0</v>
      </c>
      <c r="I114" s="2" t="s">
        <v>1540</v>
      </c>
      <c r="J114" s="2" t="s">
        <v>1541</v>
      </c>
      <c r="K114" s="2" t="s">
        <v>1542</v>
      </c>
      <c r="L114" s="2"/>
      <c r="M114" s="2" t="s">
        <v>1543</v>
      </c>
      <c r="N114" s="2"/>
      <c r="O114" s="2" t="s">
        <v>1070</v>
      </c>
      <c r="P114" s="2" t="s">
        <v>1150</v>
      </c>
      <c r="Q114" s="2">
        <v>43692.5921180556</v>
      </c>
      <c r="R114" s="2">
        <v>43736.2654513889</v>
      </c>
      <c r="S114" s="2" t="s">
        <v>938</v>
      </c>
      <c r="T114" s="2" t="s">
        <v>938</v>
      </c>
      <c r="U114" s="2" t="s">
        <v>940</v>
      </c>
      <c r="V114" s="2"/>
      <c r="W114" s="2"/>
      <c r="X114" s="2"/>
      <c r="Y114" s="2"/>
      <c r="Z114" s="2"/>
    </row>
    <row r="115" ht="29.25" customHeight="1">
      <c r="A115" s="2" t="s">
        <v>1544</v>
      </c>
      <c r="B115" s="2" t="s">
        <v>1545</v>
      </c>
      <c r="C115" s="2" t="s">
        <v>1546</v>
      </c>
      <c r="D115" s="2" t="s">
        <v>1456</v>
      </c>
      <c r="E115" s="2" t="s">
        <v>1064</v>
      </c>
      <c r="F115" s="2" t="s">
        <v>1547</v>
      </c>
      <c r="G115" s="2" t="s">
        <v>1548</v>
      </c>
      <c r="H115" s="2" t="s">
        <v>975</v>
      </c>
      <c r="I115" s="2" t="s">
        <v>1549</v>
      </c>
      <c r="J115" s="2" t="s">
        <v>1550</v>
      </c>
      <c r="K115" s="2" t="s">
        <v>1485</v>
      </c>
      <c r="L115" s="2"/>
      <c r="M115" s="2" t="s">
        <v>1551</v>
      </c>
      <c r="N115" s="2" t="s">
        <v>1552</v>
      </c>
      <c r="O115" s="2" t="s">
        <v>1070</v>
      </c>
      <c r="P115" s="2" t="s">
        <v>1150</v>
      </c>
      <c r="Q115" s="2">
        <v>43692.5921180556</v>
      </c>
      <c r="R115" s="2">
        <v>43736.266875</v>
      </c>
      <c r="S115" s="2" t="s">
        <v>938</v>
      </c>
      <c r="T115" s="2" t="s">
        <v>938</v>
      </c>
      <c r="U115" s="2" t="s">
        <v>940</v>
      </c>
      <c r="V115" s="2"/>
      <c r="W115" s="2"/>
      <c r="X115" s="2"/>
      <c r="Y115" s="2"/>
      <c r="Z115" s="2"/>
    </row>
    <row r="116" ht="29.25" customHeight="1">
      <c r="A116" s="2" t="s">
        <v>1553</v>
      </c>
      <c r="B116" s="2" t="s">
        <v>1554</v>
      </c>
      <c r="C116" s="2" t="s">
        <v>1555</v>
      </c>
      <c r="D116" s="2" t="s">
        <v>1456</v>
      </c>
      <c r="E116" s="2" t="s">
        <v>1064</v>
      </c>
      <c r="F116" s="2"/>
      <c r="G116" s="2" t="s">
        <v>1556</v>
      </c>
      <c r="H116" s="2" t="s">
        <v>1179</v>
      </c>
      <c r="I116" s="2"/>
      <c r="J116" s="2" t="s">
        <v>1557</v>
      </c>
      <c r="K116" s="2" t="s">
        <v>1558</v>
      </c>
      <c r="L116" s="2" t="s">
        <v>1559</v>
      </c>
      <c r="M116" s="2" t="s">
        <v>1560</v>
      </c>
      <c r="N116" s="2"/>
      <c r="O116" s="2" t="s">
        <v>1070</v>
      </c>
      <c r="P116" s="2" t="s">
        <v>1150</v>
      </c>
      <c r="Q116" s="2">
        <v>43692.5921064815</v>
      </c>
      <c r="R116" s="2">
        <v>43736.259525463</v>
      </c>
      <c r="S116" s="2" t="s">
        <v>938</v>
      </c>
      <c r="T116" s="2" t="s">
        <v>938</v>
      </c>
      <c r="U116" s="2" t="s">
        <v>940</v>
      </c>
      <c r="V116" s="2"/>
      <c r="W116" s="2"/>
      <c r="X116" s="2"/>
      <c r="Y116" s="2"/>
      <c r="Z116" s="2"/>
    </row>
    <row r="117" ht="29.25" customHeight="1">
      <c r="A117" s="2" t="s">
        <v>1561</v>
      </c>
      <c r="B117" s="2" t="s">
        <v>1562</v>
      </c>
      <c r="C117" s="2"/>
      <c r="D117" s="2" t="s">
        <v>1456</v>
      </c>
      <c r="E117" s="2" t="s">
        <v>1202</v>
      </c>
      <c r="F117" s="2" t="s">
        <v>1563</v>
      </c>
      <c r="G117" s="4" t="s">
        <v>1564</v>
      </c>
      <c r="H117" s="2" t="s">
        <v>944</v>
      </c>
      <c r="I117" s="2"/>
      <c r="J117" s="2"/>
      <c r="K117" s="2"/>
      <c r="L117" s="2"/>
      <c r="M117" s="2"/>
      <c r="N117" s="2" t="s">
        <v>1565</v>
      </c>
      <c r="O117" s="2" t="s">
        <v>1070</v>
      </c>
      <c r="P117" s="2" t="s">
        <v>1230</v>
      </c>
      <c r="Q117" s="2">
        <v>43704.8158217593</v>
      </c>
      <c r="R117" s="2">
        <v>43710.5108217593</v>
      </c>
      <c r="S117" s="2" t="s">
        <v>938</v>
      </c>
      <c r="T117" s="2" t="s">
        <v>1035</v>
      </c>
      <c r="U117" s="2" t="s">
        <v>940</v>
      </c>
      <c r="V117" s="2"/>
      <c r="W117" s="2"/>
      <c r="X117" s="2"/>
      <c r="Y117" s="2"/>
      <c r="Z117" s="2"/>
    </row>
    <row r="118" ht="29.25" customHeight="1">
      <c r="A118" s="2" t="s">
        <v>1566</v>
      </c>
      <c r="B118" s="2" t="s">
        <v>1567</v>
      </c>
      <c r="C118" s="2" t="s">
        <v>1568</v>
      </c>
      <c r="D118" s="2" t="s">
        <v>1456</v>
      </c>
      <c r="E118" s="2" t="s">
        <v>931</v>
      </c>
      <c r="F118" s="2" t="s">
        <v>1569</v>
      </c>
      <c r="G118" s="2" t="s">
        <v>1570</v>
      </c>
      <c r="H118" s="2" t="s">
        <v>0</v>
      </c>
      <c r="I118" s="2" t="s">
        <v>1571</v>
      </c>
      <c r="J118" s="2" t="s">
        <v>1572</v>
      </c>
      <c r="K118" s="2"/>
      <c r="L118" s="2"/>
      <c r="M118" s="2"/>
      <c r="N118" s="2" t="s">
        <v>1573</v>
      </c>
      <c r="O118" s="2"/>
      <c r="P118" s="2" t="s">
        <v>1230</v>
      </c>
      <c r="Q118" s="2">
        <v>43692.6012731481</v>
      </c>
      <c r="R118" s="2">
        <v>43731.0914467593</v>
      </c>
      <c r="S118" s="2" t="s">
        <v>938</v>
      </c>
      <c r="T118" s="2" t="s">
        <v>1035</v>
      </c>
      <c r="U118" s="2" t="s">
        <v>940</v>
      </c>
      <c r="V118" s="2"/>
      <c r="W118" s="2"/>
      <c r="X118" s="2"/>
      <c r="Y118" s="2"/>
      <c r="Z118" s="2"/>
    </row>
    <row r="119" ht="29.25" customHeight="1">
      <c r="A119" s="2" t="s">
        <v>721</v>
      </c>
      <c r="B119" s="2" t="s">
        <v>1574</v>
      </c>
      <c r="C119" s="2"/>
      <c r="D119" s="2" t="s">
        <v>1456</v>
      </c>
      <c r="E119" s="2" t="s">
        <v>1188</v>
      </c>
      <c r="F119" s="2"/>
      <c r="G119" s="2" t="s">
        <v>1575</v>
      </c>
      <c r="H119" s="2" t="s">
        <v>944</v>
      </c>
      <c r="I119" s="2" t="s">
        <v>1576</v>
      </c>
      <c r="J119" s="2"/>
      <c r="K119" s="2"/>
      <c r="L119" s="2"/>
      <c r="M119" s="2" t="s">
        <v>1577</v>
      </c>
      <c r="N119" s="2"/>
      <c r="O119" s="2"/>
      <c r="P119" s="2" t="s">
        <v>98</v>
      </c>
      <c r="Q119" s="2">
        <v>43692.5980787037</v>
      </c>
      <c r="R119" s="2">
        <v>43788.9685416667</v>
      </c>
      <c r="S119" s="2" t="s">
        <v>938</v>
      </c>
      <c r="T119" s="2" t="s">
        <v>938</v>
      </c>
      <c r="U119" s="2" t="s">
        <v>1094</v>
      </c>
      <c r="V119" s="2"/>
      <c r="W119" s="2"/>
      <c r="X119" s="2"/>
      <c r="Y119" s="2"/>
      <c r="Z119" s="2"/>
    </row>
    <row r="120" ht="29.25" customHeight="1">
      <c r="A120" s="2" t="s">
        <v>792</v>
      </c>
      <c r="B120" s="2" t="s">
        <v>1578</v>
      </c>
      <c r="C120" s="2" t="s">
        <v>1380</v>
      </c>
      <c r="D120" s="2" t="s">
        <v>1456</v>
      </c>
      <c r="E120" s="2" t="s">
        <v>1064</v>
      </c>
      <c r="F120" s="2" t="s">
        <v>1481</v>
      </c>
      <c r="G120" s="2" t="s">
        <v>1579</v>
      </c>
      <c r="H120" s="2" t="s">
        <v>1179</v>
      </c>
      <c r="I120" s="2" t="s">
        <v>1580</v>
      </c>
      <c r="J120" s="2" t="s">
        <v>1581</v>
      </c>
      <c r="K120" s="2" t="s">
        <v>1582</v>
      </c>
      <c r="L120" s="2" t="s">
        <v>1583</v>
      </c>
      <c r="M120" s="2" t="s">
        <v>1584</v>
      </c>
      <c r="N120" s="2"/>
      <c r="O120" s="2" t="s">
        <v>1070</v>
      </c>
      <c r="P120" s="2" t="s">
        <v>98</v>
      </c>
      <c r="Q120" s="2">
        <v>43692.5921064815</v>
      </c>
      <c r="R120" s="2">
        <v>43787.9290393519</v>
      </c>
      <c r="S120" s="2" t="s">
        <v>938</v>
      </c>
      <c r="T120" s="2" t="s">
        <v>938</v>
      </c>
      <c r="U120" s="2" t="s">
        <v>1094</v>
      </c>
      <c r="V120" s="2"/>
      <c r="W120" s="2"/>
      <c r="X120" s="2"/>
      <c r="Y120" s="2"/>
      <c r="Z120" s="2"/>
    </row>
    <row r="121" ht="29.25" customHeight="1">
      <c r="A121" s="2" t="s">
        <v>183</v>
      </c>
      <c r="B121" s="2" t="s">
        <v>1585</v>
      </c>
      <c r="C121" s="2" t="s">
        <v>1322</v>
      </c>
      <c r="D121" s="2" t="s">
        <v>1586</v>
      </c>
      <c r="E121" s="2" t="s">
        <v>1064</v>
      </c>
      <c r="F121" s="2" t="s">
        <v>1587</v>
      </c>
      <c r="G121" s="2" t="s">
        <v>1588</v>
      </c>
      <c r="H121" s="2" t="s">
        <v>0</v>
      </c>
      <c r="I121" s="2" t="s">
        <v>1589</v>
      </c>
      <c r="J121" s="2" t="s">
        <v>1590</v>
      </c>
      <c r="K121" s="2" t="s">
        <v>1591</v>
      </c>
      <c r="L121" s="2" t="s">
        <v>1592</v>
      </c>
      <c r="M121" s="2" t="s">
        <v>1593</v>
      </c>
      <c r="N121" s="2"/>
      <c r="O121" s="2" t="s">
        <v>1070</v>
      </c>
      <c r="P121" s="2" t="s">
        <v>42</v>
      </c>
      <c r="Q121" s="2">
        <v>43692.5921064815</v>
      </c>
      <c r="R121" s="2">
        <v>43790.0469444444</v>
      </c>
      <c r="S121" s="2" t="s">
        <v>938</v>
      </c>
      <c r="T121" s="2" t="s">
        <v>938</v>
      </c>
      <c r="U121" s="2" t="s">
        <v>1094</v>
      </c>
      <c r="V121" s="2"/>
      <c r="W121" s="2"/>
      <c r="X121" s="2"/>
      <c r="Y121" s="2"/>
      <c r="Z121" s="2"/>
    </row>
    <row r="122" ht="29.25" customHeight="1">
      <c r="A122" s="2" t="s">
        <v>302</v>
      </c>
      <c r="B122" s="2" t="s">
        <v>1594</v>
      </c>
      <c r="C122" s="2"/>
      <c r="D122" s="2" t="s">
        <v>1586</v>
      </c>
      <c r="E122" s="2" t="s">
        <v>931</v>
      </c>
      <c r="F122" s="2"/>
      <c r="G122" s="4" t="s">
        <v>1595</v>
      </c>
      <c r="H122" s="2" t="s">
        <v>944</v>
      </c>
      <c r="I122" s="2" t="s">
        <v>1596</v>
      </c>
      <c r="J122" s="2" t="s">
        <v>1597</v>
      </c>
      <c r="K122" s="2"/>
      <c r="L122" s="2"/>
      <c r="M122" s="2" t="s">
        <v>1598</v>
      </c>
      <c r="N122" s="2" t="s">
        <v>936</v>
      </c>
      <c r="O122" s="2"/>
      <c r="P122" s="2" t="s">
        <v>42</v>
      </c>
      <c r="Q122" s="2">
        <v>43692.6012731481</v>
      </c>
      <c r="R122" s="2">
        <v>43768.6252662037</v>
      </c>
      <c r="S122" s="2" t="s">
        <v>938</v>
      </c>
      <c r="T122" s="2" t="s">
        <v>938</v>
      </c>
      <c r="U122" s="2" t="s">
        <v>1094</v>
      </c>
      <c r="V122" s="2"/>
      <c r="W122" s="2"/>
      <c r="X122" s="2"/>
      <c r="Y122" s="2"/>
      <c r="Z122" s="2"/>
    </row>
    <row r="123" ht="29.25" customHeight="1">
      <c r="A123" s="2" t="s">
        <v>641</v>
      </c>
      <c r="B123" s="2" t="s">
        <v>1599</v>
      </c>
      <c r="C123" s="2" t="s">
        <v>1600</v>
      </c>
      <c r="D123" s="2" t="s">
        <v>1586</v>
      </c>
      <c r="E123" s="2" t="s">
        <v>1064</v>
      </c>
      <c r="F123" s="2"/>
      <c r="G123" s="2" t="s">
        <v>1601</v>
      </c>
      <c r="H123" s="2" t="s">
        <v>1179</v>
      </c>
      <c r="I123" s="2" t="s">
        <v>1602</v>
      </c>
      <c r="J123" s="2" t="s">
        <v>1603</v>
      </c>
      <c r="K123" s="2" t="s">
        <v>1604</v>
      </c>
      <c r="L123" s="2" t="s">
        <v>1605</v>
      </c>
      <c r="M123" s="2" t="s">
        <v>1606</v>
      </c>
      <c r="N123" s="2"/>
      <c r="O123" s="2" t="s">
        <v>1070</v>
      </c>
      <c r="P123" s="2" t="s">
        <v>42</v>
      </c>
      <c r="Q123" s="2">
        <v>43692.5921064815</v>
      </c>
      <c r="R123" s="2">
        <v>43788.5714814815</v>
      </c>
      <c r="S123" s="2" t="s">
        <v>938</v>
      </c>
      <c r="T123" s="2" t="s">
        <v>938</v>
      </c>
      <c r="U123" s="2" t="s">
        <v>1094</v>
      </c>
      <c r="V123" s="2"/>
      <c r="W123" s="2"/>
      <c r="X123" s="2"/>
      <c r="Y123" s="2"/>
      <c r="Z123" s="2"/>
    </row>
    <row r="124" ht="29.25" customHeight="1">
      <c r="A124" s="2" t="s">
        <v>1607</v>
      </c>
      <c r="B124" s="2" t="s">
        <v>1608</v>
      </c>
      <c r="C124" s="2"/>
      <c r="D124" s="2" t="s">
        <v>1586</v>
      </c>
      <c r="E124" s="2" t="s">
        <v>931</v>
      </c>
      <c r="F124" s="2"/>
      <c r="G124" s="2" t="s">
        <v>1609</v>
      </c>
      <c r="H124" s="2" t="s">
        <v>944</v>
      </c>
      <c r="I124" s="2" t="s">
        <v>1610</v>
      </c>
      <c r="J124" s="2" t="s">
        <v>1611</v>
      </c>
      <c r="K124" s="2"/>
      <c r="L124" s="2"/>
      <c r="M124" s="2"/>
      <c r="N124" s="2" t="s">
        <v>936</v>
      </c>
      <c r="O124" s="2"/>
      <c r="P124" s="2" t="s">
        <v>1078</v>
      </c>
      <c r="Q124" s="2">
        <v>43692.6012731481</v>
      </c>
      <c r="R124" s="2">
        <v>43739.6573148148</v>
      </c>
      <c r="S124" s="2" t="s">
        <v>938</v>
      </c>
      <c r="T124" s="2" t="s">
        <v>938</v>
      </c>
      <c r="U124" s="2" t="s">
        <v>940</v>
      </c>
      <c r="V124" s="2"/>
      <c r="W124" s="2"/>
      <c r="X124" s="2"/>
      <c r="Y124" s="2"/>
      <c r="Z124" s="2"/>
    </row>
    <row r="125" ht="29.25" customHeight="1">
      <c r="A125" s="2" t="s">
        <v>1612</v>
      </c>
      <c r="B125" s="2" t="s">
        <v>1613</v>
      </c>
      <c r="C125" s="2" t="s">
        <v>1380</v>
      </c>
      <c r="D125" s="2" t="s">
        <v>1586</v>
      </c>
      <c r="E125" s="2" t="s">
        <v>1064</v>
      </c>
      <c r="F125" s="2" t="s">
        <v>1614</v>
      </c>
      <c r="G125" s="2" t="s">
        <v>1615</v>
      </c>
      <c r="H125" s="2" t="s">
        <v>1179</v>
      </c>
      <c r="I125" s="2" t="s">
        <v>1616</v>
      </c>
      <c r="J125" s="2" t="s">
        <v>1617</v>
      </c>
      <c r="K125" s="2" t="s">
        <v>1618</v>
      </c>
      <c r="L125" s="2" t="s">
        <v>1619</v>
      </c>
      <c r="M125" s="2" t="s">
        <v>1620</v>
      </c>
      <c r="N125" s="2"/>
      <c r="O125" s="2" t="s">
        <v>1070</v>
      </c>
      <c r="P125" s="2" t="s">
        <v>1078</v>
      </c>
      <c r="Q125" s="2">
        <v>43692.5921064815</v>
      </c>
      <c r="R125" s="2">
        <v>43736.2079513889</v>
      </c>
      <c r="S125" s="2" t="s">
        <v>938</v>
      </c>
      <c r="T125" s="2" t="s">
        <v>938</v>
      </c>
      <c r="U125" s="2" t="s">
        <v>940</v>
      </c>
      <c r="V125" s="2"/>
      <c r="W125" s="2"/>
      <c r="X125" s="2"/>
      <c r="Y125" s="2"/>
      <c r="Z125" s="2"/>
    </row>
    <row r="126" ht="29.25" customHeight="1">
      <c r="A126" s="2" t="s">
        <v>449</v>
      </c>
      <c r="B126" s="2" t="s">
        <v>1621</v>
      </c>
      <c r="C126" s="2"/>
      <c r="D126" s="2" t="s">
        <v>1586</v>
      </c>
      <c r="E126" s="2" t="s">
        <v>1188</v>
      </c>
      <c r="F126" s="2"/>
      <c r="G126" s="2" t="s">
        <v>1622</v>
      </c>
      <c r="H126" s="2" t="s">
        <v>944</v>
      </c>
      <c r="I126" s="2" t="s">
        <v>1623</v>
      </c>
      <c r="J126" s="2"/>
      <c r="K126" s="2"/>
      <c r="L126" s="2"/>
      <c r="M126" s="2" t="s">
        <v>1624</v>
      </c>
      <c r="N126" s="2"/>
      <c r="O126" s="2"/>
      <c r="P126" s="2" t="s">
        <v>193</v>
      </c>
      <c r="Q126" s="2">
        <v>43692.5980787037</v>
      </c>
      <c r="R126" s="2">
        <v>43789.5320601852</v>
      </c>
      <c r="S126" s="2" t="s">
        <v>938</v>
      </c>
      <c r="T126" s="2" t="s">
        <v>938</v>
      </c>
      <c r="U126" s="2" t="s">
        <v>1094</v>
      </c>
      <c r="V126" s="2"/>
      <c r="W126" s="2"/>
      <c r="X126" s="2"/>
      <c r="Y126" s="2"/>
      <c r="Z126" s="2"/>
    </row>
    <row r="127" ht="29.25" customHeight="1">
      <c r="A127" s="2" t="s">
        <v>452</v>
      </c>
      <c r="B127" s="2" t="s">
        <v>1625</v>
      </c>
      <c r="C127" s="2"/>
      <c r="D127" s="2" t="s">
        <v>1586</v>
      </c>
      <c r="E127" s="2" t="s">
        <v>931</v>
      </c>
      <c r="F127" s="2"/>
      <c r="G127" s="2" t="s">
        <v>1626</v>
      </c>
      <c r="H127" s="2" t="s">
        <v>944</v>
      </c>
      <c r="I127" s="2" t="s">
        <v>1627</v>
      </c>
      <c r="J127" s="2" t="s">
        <v>1628</v>
      </c>
      <c r="K127" s="2"/>
      <c r="L127" s="2"/>
      <c r="M127" s="2" t="s">
        <v>1629</v>
      </c>
      <c r="N127" s="2" t="s">
        <v>936</v>
      </c>
      <c r="O127" s="2"/>
      <c r="P127" s="2" t="s">
        <v>193</v>
      </c>
      <c r="Q127" s="2">
        <v>43692.6012615741</v>
      </c>
      <c r="R127" s="2">
        <v>43760.5442708333</v>
      </c>
      <c r="S127" s="2" t="s">
        <v>938</v>
      </c>
      <c r="T127" s="2" t="s">
        <v>938</v>
      </c>
      <c r="U127" s="2" t="s">
        <v>1094</v>
      </c>
      <c r="V127" s="2"/>
      <c r="W127" s="2"/>
      <c r="X127" s="2"/>
      <c r="Y127" s="2"/>
      <c r="Z127" s="2"/>
    </row>
    <row r="128" ht="29.25" customHeight="1">
      <c r="A128" s="2" t="s">
        <v>629</v>
      </c>
      <c r="B128" s="2" t="s">
        <v>1630</v>
      </c>
      <c r="C128" s="2"/>
      <c r="D128" s="2" t="s">
        <v>1586</v>
      </c>
      <c r="E128" s="2" t="s">
        <v>1188</v>
      </c>
      <c r="F128" s="2"/>
      <c r="G128" s="2" t="s">
        <v>1631</v>
      </c>
      <c r="H128" s="2" t="s">
        <v>944</v>
      </c>
      <c r="I128" s="2" t="s">
        <v>1632</v>
      </c>
      <c r="J128" s="2"/>
      <c r="K128" s="2"/>
      <c r="L128" s="2"/>
      <c r="M128" s="2" t="s">
        <v>1633</v>
      </c>
      <c r="N128" s="2"/>
      <c r="O128" s="2"/>
      <c r="P128" s="2" t="s">
        <v>193</v>
      </c>
      <c r="Q128" s="2">
        <v>43692.5980787037</v>
      </c>
      <c r="R128" s="2">
        <v>43788.6864236111</v>
      </c>
      <c r="S128" s="2" t="s">
        <v>938</v>
      </c>
      <c r="T128" s="2" t="s">
        <v>938</v>
      </c>
      <c r="U128" s="2" t="s">
        <v>1094</v>
      </c>
      <c r="V128" s="2"/>
      <c r="W128" s="2"/>
      <c r="X128" s="2"/>
      <c r="Y128" s="2"/>
      <c r="Z128" s="2"/>
    </row>
    <row r="129" ht="29.25" customHeight="1">
      <c r="A129" s="2" t="s">
        <v>636</v>
      </c>
      <c r="B129" s="2" t="s">
        <v>1625</v>
      </c>
      <c r="C129" s="2"/>
      <c r="D129" s="2" t="s">
        <v>1586</v>
      </c>
      <c r="E129" s="2" t="s">
        <v>931</v>
      </c>
      <c r="F129" s="2"/>
      <c r="G129" s="2" t="s">
        <v>1634</v>
      </c>
      <c r="H129" s="2" t="s">
        <v>944</v>
      </c>
      <c r="I129" s="2" t="s">
        <v>1635</v>
      </c>
      <c r="J129" s="2" t="s">
        <v>1636</v>
      </c>
      <c r="K129" s="2"/>
      <c r="L129" s="2"/>
      <c r="M129" s="2" t="s">
        <v>1637</v>
      </c>
      <c r="N129" s="2" t="s">
        <v>936</v>
      </c>
      <c r="O129" s="2"/>
      <c r="P129" s="2" t="s">
        <v>1638</v>
      </c>
      <c r="Q129" s="2">
        <v>43692.6012615741</v>
      </c>
      <c r="R129" s="2">
        <v>43743.0627546296</v>
      </c>
      <c r="S129" s="2" t="s">
        <v>938</v>
      </c>
      <c r="T129" s="2" t="s">
        <v>938</v>
      </c>
      <c r="U129" s="2" t="s">
        <v>1094</v>
      </c>
      <c r="V129" s="2" t="s">
        <v>1639</v>
      </c>
      <c r="W129" s="2"/>
      <c r="X129" s="2"/>
      <c r="Y129" s="2"/>
      <c r="Z129" s="2"/>
    </row>
    <row r="130" ht="29.25" customHeight="1">
      <c r="A130" s="2" t="s">
        <v>243</v>
      </c>
      <c r="B130" s="2" t="s">
        <v>1640</v>
      </c>
      <c r="C130" s="2" t="s">
        <v>1372</v>
      </c>
      <c r="D130" s="2" t="s">
        <v>1586</v>
      </c>
      <c r="E130" s="2" t="s">
        <v>1064</v>
      </c>
      <c r="F130" s="2" t="s">
        <v>1641</v>
      </c>
      <c r="G130" s="2" t="s">
        <v>1642</v>
      </c>
      <c r="H130" s="2" t="s">
        <v>0</v>
      </c>
      <c r="I130" s="2" t="s">
        <v>1643</v>
      </c>
      <c r="J130" s="2" t="s">
        <v>1644</v>
      </c>
      <c r="K130" s="2" t="s">
        <v>1645</v>
      </c>
      <c r="L130" s="2"/>
      <c r="M130" s="2" t="s">
        <v>1646</v>
      </c>
      <c r="N130" s="2"/>
      <c r="O130" s="2" t="s">
        <v>1070</v>
      </c>
      <c r="P130" s="2" t="s">
        <v>77</v>
      </c>
      <c r="Q130" s="2">
        <v>43692.5921064815</v>
      </c>
      <c r="R130" s="2">
        <v>43788.5264467593</v>
      </c>
      <c r="S130" s="2" t="s">
        <v>938</v>
      </c>
      <c r="T130" s="2" t="s">
        <v>938</v>
      </c>
      <c r="U130" s="2" t="s">
        <v>1094</v>
      </c>
      <c r="V130" s="2" t="s">
        <v>1647</v>
      </c>
      <c r="W130" s="2"/>
      <c r="X130" s="2"/>
      <c r="Y130" s="2"/>
      <c r="Z130" s="2"/>
    </row>
    <row r="131" ht="29.25" customHeight="1">
      <c r="A131" s="2" t="s">
        <v>1648</v>
      </c>
      <c r="B131" s="2" t="s">
        <v>1649</v>
      </c>
      <c r="C131" s="2" t="s">
        <v>1331</v>
      </c>
      <c r="D131" s="2" t="s">
        <v>1586</v>
      </c>
      <c r="E131" s="2" t="s">
        <v>1202</v>
      </c>
      <c r="F131" s="2" t="s">
        <v>1587</v>
      </c>
      <c r="G131" s="4" t="s">
        <v>1650</v>
      </c>
      <c r="H131" s="2" t="s">
        <v>0</v>
      </c>
      <c r="I131" s="2" t="s">
        <v>1589</v>
      </c>
      <c r="J131" s="2"/>
      <c r="K131" s="2" t="s">
        <v>1651</v>
      </c>
      <c r="L131" s="2"/>
      <c r="M131" s="2" t="s">
        <v>1652</v>
      </c>
      <c r="N131" s="2" t="s">
        <v>1335</v>
      </c>
      <c r="O131" s="2" t="s">
        <v>1070</v>
      </c>
      <c r="P131" s="2" t="s">
        <v>60</v>
      </c>
      <c r="Q131" s="2">
        <v>43704.8158217593</v>
      </c>
      <c r="R131" s="2">
        <v>43788.5524652778</v>
      </c>
      <c r="S131" s="2" t="s">
        <v>938</v>
      </c>
      <c r="T131" s="2" t="s">
        <v>1035</v>
      </c>
      <c r="U131" s="2" t="s">
        <v>1094</v>
      </c>
      <c r="V131" s="2"/>
      <c r="W131" s="2"/>
      <c r="X131" s="2"/>
      <c r="Y131" s="2"/>
      <c r="Z131" s="2"/>
    </row>
    <row r="132" ht="29.25" customHeight="1">
      <c r="A132" s="2" t="s">
        <v>448</v>
      </c>
      <c r="B132" s="2" t="s">
        <v>1653</v>
      </c>
      <c r="C132" s="2" t="s">
        <v>1654</v>
      </c>
      <c r="D132" s="2" t="s">
        <v>1586</v>
      </c>
      <c r="E132" s="2" t="s">
        <v>1064</v>
      </c>
      <c r="F132" s="2"/>
      <c r="G132" s="2" t="s">
        <v>1655</v>
      </c>
      <c r="H132" s="2" t="s">
        <v>1179</v>
      </c>
      <c r="I132" s="2" t="s">
        <v>1623</v>
      </c>
      <c r="J132" s="2" t="s">
        <v>1656</v>
      </c>
      <c r="K132" s="2" t="s">
        <v>1657</v>
      </c>
      <c r="L132" s="2" t="s">
        <v>1658</v>
      </c>
      <c r="M132" s="2" t="s">
        <v>1659</v>
      </c>
      <c r="N132" s="2"/>
      <c r="O132" s="2" t="s">
        <v>1070</v>
      </c>
      <c r="P132" s="2" t="s">
        <v>60</v>
      </c>
      <c r="Q132" s="2">
        <v>43692.5921064815</v>
      </c>
      <c r="R132" s="2">
        <v>43788.5729282407</v>
      </c>
      <c r="S132" s="2" t="s">
        <v>938</v>
      </c>
      <c r="T132" s="2" t="s">
        <v>938</v>
      </c>
      <c r="U132" s="2" t="s">
        <v>1094</v>
      </c>
      <c r="V132" s="2"/>
      <c r="W132" s="2"/>
      <c r="X132" s="2"/>
      <c r="Y132" s="2"/>
      <c r="Z132" s="2"/>
    </row>
    <row r="133" ht="29.25" customHeight="1">
      <c r="A133" s="2" t="s">
        <v>1660</v>
      </c>
      <c r="B133" s="2"/>
      <c r="C133" s="2" t="s">
        <v>1661</v>
      </c>
      <c r="D133" s="2" t="s">
        <v>1586</v>
      </c>
      <c r="E133" s="2" t="s">
        <v>1064</v>
      </c>
      <c r="F133" s="2" t="s">
        <v>1662</v>
      </c>
      <c r="G133" s="2" t="s">
        <v>1663</v>
      </c>
      <c r="H133" s="2" t="s">
        <v>1179</v>
      </c>
      <c r="I133" s="2"/>
      <c r="J133" s="2" t="s">
        <v>1664</v>
      </c>
      <c r="K133" s="2"/>
      <c r="L133" s="2"/>
      <c r="M133" s="2"/>
      <c r="N133" s="2" t="s">
        <v>1665</v>
      </c>
      <c r="O133" s="2" t="s">
        <v>1070</v>
      </c>
      <c r="P133" s="2" t="s">
        <v>21</v>
      </c>
      <c r="Q133" s="2">
        <v>43692.5921064815</v>
      </c>
      <c r="R133" s="2">
        <v>43698.1178819444</v>
      </c>
      <c r="S133" s="2" t="s">
        <v>938</v>
      </c>
      <c r="T133" s="2" t="s">
        <v>938</v>
      </c>
      <c r="U133" s="2" t="s">
        <v>940</v>
      </c>
      <c r="V133" s="2"/>
      <c r="W133" s="2"/>
      <c r="X133" s="2"/>
      <c r="Y133" s="2"/>
      <c r="Z133" s="2"/>
    </row>
    <row r="134" ht="29.25" customHeight="1">
      <c r="A134" s="2" t="s">
        <v>1666</v>
      </c>
      <c r="B134" s="2"/>
      <c r="C134" s="2" t="s">
        <v>1380</v>
      </c>
      <c r="D134" s="2" t="s">
        <v>1586</v>
      </c>
      <c r="E134" s="2" t="s">
        <v>1064</v>
      </c>
      <c r="F134" s="2" t="s">
        <v>1614</v>
      </c>
      <c r="G134" s="2" t="s">
        <v>1667</v>
      </c>
      <c r="H134" s="2" t="s">
        <v>1179</v>
      </c>
      <c r="I134" s="2"/>
      <c r="J134" s="2" t="s">
        <v>1668</v>
      </c>
      <c r="K134" s="2"/>
      <c r="L134" s="2"/>
      <c r="M134" s="2"/>
      <c r="N134" s="2"/>
      <c r="O134" s="2" t="s">
        <v>1070</v>
      </c>
      <c r="P134" s="2" t="s">
        <v>21</v>
      </c>
      <c r="Q134" s="2">
        <v>43692.5921064815</v>
      </c>
      <c r="R134" s="2">
        <v>43698.1178009259</v>
      </c>
      <c r="S134" s="2" t="s">
        <v>938</v>
      </c>
      <c r="T134" s="2" t="s">
        <v>938</v>
      </c>
      <c r="U134" s="2" t="s">
        <v>940</v>
      </c>
      <c r="V134" s="2"/>
      <c r="W134" s="2"/>
      <c r="X134" s="2"/>
      <c r="Y134" s="2"/>
      <c r="Z134" s="2"/>
    </row>
    <row r="135" ht="29.25" customHeight="1">
      <c r="A135" s="2" t="s">
        <v>1669</v>
      </c>
      <c r="B135" s="2"/>
      <c r="C135" s="2" t="s">
        <v>1670</v>
      </c>
      <c r="D135" s="2" t="s">
        <v>1586</v>
      </c>
      <c r="E135" s="2" t="s">
        <v>1064</v>
      </c>
      <c r="F135" s="2"/>
      <c r="G135" s="2" t="s">
        <v>1671</v>
      </c>
      <c r="H135" s="2" t="s">
        <v>0</v>
      </c>
      <c r="I135" s="2"/>
      <c r="J135" s="2" t="s">
        <v>1672</v>
      </c>
      <c r="K135" s="2"/>
      <c r="L135" s="2"/>
      <c r="M135" s="2"/>
      <c r="N135" s="2" t="s">
        <v>1673</v>
      </c>
      <c r="O135" s="2" t="s">
        <v>1070</v>
      </c>
      <c r="P135" s="2" t="s">
        <v>21</v>
      </c>
      <c r="Q135" s="2">
        <v>43692.5921064815</v>
      </c>
      <c r="R135" s="2">
        <v>43698.1179861111</v>
      </c>
      <c r="S135" s="2" t="s">
        <v>938</v>
      </c>
      <c r="T135" s="2" t="s">
        <v>938</v>
      </c>
      <c r="U135" s="2" t="s">
        <v>940</v>
      </c>
      <c r="V135" s="2"/>
      <c r="W135" s="2"/>
      <c r="X135" s="2"/>
      <c r="Y135" s="2"/>
      <c r="Z135" s="2"/>
    </row>
    <row r="136" ht="29.25" customHeight="1">
      <c r="A136" s="2" t="s">
        <v>1674</v>
      </c>
      <c r="B136" s="2" t="s">
        <v>1675</v>
      </c>
      <c r="C136" s="2"/>
      <c r="D136" s="2" t="s">
        <v>1586</v>
      </c>
      <c r="E136" s="2" t="s">
        <v>931</v>
      </c>
      <c r="F136" s="2"/>
      <c r="G136" s="2" t="s">
        <v>1676</v>
      </c>
      <c r="H136" s="2" t="s">
        <v>944</v>
      </c>
      <c r="I136" s="2"/>
      <c r="J136" s="2" t="s">
        <v>1677</v>
      </c>
      <c r="K136" s="2"/>
      <c r="L136" s="2"/>
      <c r="M136" s="2" t="s">
        <v>1678</v>
      </c>
      <c r="N136" s="2" t="s">
        <v>1679</v>
      </c>
      <c r="O136" s="2"/>
      <c r="P136" s="2" t="s">
        <v>1150</v>
      </c>
      <c r="Q136" s="2">
        <v>43692.6012731481</v>
      </c>
      <c r="R136" s="2">
        <v>43739.6417013889</v>
      </c>
      <c r="S136" s="2" t="s">
        <v>938</v>
      </c>
      <c r="T136" s="2" t="s">
        <v>938</v>
      </c>
      <c r="U136" s="2" t="s">
        <v>940</v>
      </c>
      <c r="V136" s="2"/>
      <c r="W136" s="2"/>
      <c r="X136" s="2"/>
      <c r="Y136" s="2"/>
      <c r="Z136" s="2"/>
    </row>
    <row r="137" ht="29.25" customHeight="1">
      <c r="A137" s="2" t="s">
        <v>1680</v>
      </c>
      <c r="B137" s="2" t="s">
        <v>1681</v>
      </c>
      <c r="C137" s="2"/>
      <c r="D137" s="2" t="s">
        <v>1586</v>
      </c>
      <c r="E137" s="2" t="s">
        <v>931</v>
      </c>
      <c r="F137" s="2"/>
      <c r="G137" s="2" t="s">
        <v>1682</v>
      </c>
      <c r="H137" s="2" t="s">
        <v>944</v>
      </c>
      <c r="I137" s="2" t="s">
        <v>1683</v>
      </c>
      <c r="J137" s="2" t="s">
        <v>1684</v>
      </c>
      <c r="K137" s="2"/>
      <c r="L137" s="2"/>
      <c r="M137" s="2" t="s">
        <v>1685</v>
      </c>
      <c r="N137" s="2" t="s">
        <v>936</v>
      </c>
      <c r="O137" s="2"/>
      <c r="P137" s="2" t="s">
        <v>1150</v>
      </c>
      <c r="Q137" s="2">
        <v>43692.6012731481</v>
      </c>
      <c r="R137" s="2">
        <v>43739.64125</v>
      </c>
      <c r="S137" s="2" t="s">
        <v>938</v>
      </c>
      <c r="T137" s="2" t="s">
        <v>938</v>
      </c>
      <c r="U137" s="2" t="s">
        <v>940</v>
      </c>
      <c r="V137" s="2"/>
      <c r="W137" s="2"/>
      <c r="X137" s="2"/>
      <c r="Y137" s="2"/>
      <c r="Z137" s="2"/>
    </row>
    <row r="138" ht="29.25" customHeight="1">
      <c r="A138" s="2" t="s">
        <v>1686</v>
      </c>
      <c r="B138" s="2" t="s">
        <v>1687</v>
      </c>
      <c r="C138" s="2"/>
      <c r="D138" s="2" t="s">
        <v>1586</v>
      </c>
      <c r="E138" s="2" t="s">
        <v>1202</v>
      </c>
      <c r="F138" s="2"/>
      <c r="G138" s="4" t="s">
        <v>1688</v>
      </c>
      <c r="H138" s="2" t="s">
        <v>944</v>
      </c>
      <c r="I138" s="2" t="s">
        <v>1623</v>
      </c>
      <c r="J138" s="2"/>
      <c r="K138" s="2" t="s">
        <v>1689</v>
      </c>
      <c r="L138" s="2"/>
      <c r="M138" s="2" t="s">
        <v>1690</v>
      </c>
      <c r="N138" s="2" t="s">
        <v>1206</v>
      </c>
      <c r="O138" s="2" t="s">
        <v>1070</v>
      </c>
      <c r="P138" s="2" t="s">
        <v>1230</v>
      </c>
      <c r="Q138" s="2">
        <v>43704.8158217593</v>
      </c>
      <c r="R138" s="2">
        <v>43724.5294560185</v>
      </c>
      <c r="S138" s="2" t="s">
        <v>938</v>
      </c>
      <c r="T138" s="2" t="s">
        <v>1035</v>
      </c>
      <c r="U138" s="2" t="s">
        <v>940</v>
      </c>
      <c r="V138" s="2"/>
      <c r="W138" s="2"/>
      <c r="X138" s="2"/>
      <c r="Y138" s="2"/>
      <c r="Z138" s="2"/>
    </row>
    <row r="139" ht="29.25" customHeight="1">
      <c r="A139" s="2" t="s">
        <v>1691</v>
      </c>
      <c r="B139" s="2" t="s">
        <v>1692</v>
      </c>
      <c r="C139" s="2"/>
      <c r="D139" s="2" t="s">
        <v>1586</v>
      </c>
      <c r="E139" s="2" t="s">
        <v>931</v>
      </c>
      <c r="F139" s="2"/>
      <c r="G139" s="2" t="s">
        <v>1693</v>
      </c>
      <c r="H139" s="2" t="s">
        <v>944</v>
      </c>
      <c r="I139" s="2"/>
      <c r="J139" s="2" t="s">
        <v>1694</v>
      </c>
      <c r="K139" s="2"/>
      <c r="L139" s="2"/>
      <c r="M139" s="2"/>
      <c r="N139" s="2" t="s">
        <v>1695</v>
      </c>
      <c r="O139" s="2"/>
      <c r="P139" s="2" t="s">
        <v>18</v>
      </c>
      <c r="Q139" s="2">
        <v>43692.6012731481</v>
      </c>
      <c r="R139" s="2">
        <v>43731.0951273148</v>
      </c>
      <c r="S139" s="2" t="s">
        <v>938</v>
      </c>
      <c r="T139" s="2" t="s">
        <v>1035</v>
      </c>
      <c r="U139" s="2" t="s">
        <v>940</v>
      </c>
      <c r="V139" s="2"/>
      <c r="W139" s="2"/>
      <c r="X139" s="2"/>
      <c r="Y139" s="2"/>
      <c r="Z139" s="2"/>
    </row>
    <row r="140" ht="29.25" customHeight="1">
      <c r="A140" s="2" t="s">
        <v>1696</v>
      </c>
      <c r="B140" s="2" t="s">
        <v>1697</v>
      </c>
      <c r="C140" s="2"/>
      <c r="D140" s="2" t="s">
        <v>1586</v>
      </c>
      <c r="E140" s="2" t="s">
        <v>931</v>
      </c>
      <c r="F140" s="2"/>
      <c r="G140" s="2" t="s">
        <v>933</v>
      </c>
      <c r="H140" s="2" t="s">
        <v>944</v>
      </c>
      <c r="I140" s="2" t="s">
        <v>1698</v>
      </c>
      <c r="J140" s="2" t="s">
        <v>1699</v>
      </c>
      <c r="K140" s="2"/>
      <c r="L140" s="2"/>
      <c r="M140" s="2" t="s">
        <v>1700</v>
      </c>
      <c r="N140" s="2" t="s">
        <v>936</v>
      </c>
      <c r="O140" s="2"/>
      <c r="P140" s="2" t="s">
        <v>18</v>
      </c>
      <c r="Q140" s="2">
        <v>43692.6012731481</v>
      </c>
      <c r="R140" s="2">
        <v>43717.7467939815</v>
      </c>
      <c r="S140" s="2" t="s">
        <v>938</v>
      </c>
      <c r="T140" s="2" t="s">
        <v>939</v>
      </c>
      <c r="U140" s="2" t="s">
        <v>940</v>
      </c>
      <c r="V140" s="2"/>
      <c r="W140" s="2"/>
      <c r="X140" s="2"/>
      <c r="Y140" s="2"/>
      <c r="Z140" s="2"/>
    </row>
    <row r="141" ht="29.25" customHeight="1">
      <c r="A141" s="2" t="s">
        <v>244</v>
      </c>
      <c r="B141" s="2" t="s">
        <v>1701</v>
      </c>
      <c r="C141" s="2"/>
      <c r="D141" s="2" t="s">
        <v>1586</v>
      </c>
      <c r="E141" s="2" t="s">
        <v>1202</v>
      </c>
      <c r="F141" s="2" t="s">
        <v>1702</v>
      </c>
      <c r="G141" s="4" t="s">
        <v>1703</v>
      </c>
      <c r="H141" s="2" t="s">
        <v>944</v>
      </c>
      <c r="I141" s="2"/>
      <c r="J141" s="2"/>
      <c r="K141" s="2" t="s">
        <v>1704</v>
      </c>
      <c r="L141" s="2"/>
      <c r="M141" s="2"/>
      <c r="N141" s="2" t="s">
        <v>1565</v>
      </c>
      <c r="O141" s="2" t="s">
        <v>1070</v>
      </c>
      <c r="P141" s="2" t="s">
        <v>98</v>
      </c>
      <c r="Q141" s="2">
        <v>43704.8158217593</v>
      </c>
      <c r="R141" s="2">
        <v>43788.9591435185</v>
      </c>
      <c r="S141" s="2" t="s">
        <v>938</v>
      </c>
      <c r="T141" s="2" t="s">
        <v>1035</v>
      </c>
      <c r="U141" s="2" t="s">
        <v>1094</v>
      </c>
      <c r="V141" s="2"/>
      <c r="W141" s="2"/>
      <c r="X141" s="2"/>
      <c r="Y141" s="2"/>
      <c r="Z141" s="2"/>
    </row>
    <row r="142" ht="29.25" customHeight="1">
      <c r="A142" s="2" t="s">
        <v>642</v>
      </c>
      <c r="B142" s="2" t="s">
        <v>1705</v>
      </c>
      <c r="C142" s="2"/>
      <c r="D142" s="2" t="s">
        <v>1586</v>
      </c>
      <c r="E142" s="2" t="s">
        <v>1188</v>
      </c>
      <c r="F142" s="2"/>
      <c r="G142" s="2" t="s">
        <v>1706</v>
      </c>
      <c r="H142" s="2" t="s">
        <v>944</v>
      </c>
      <c r="I142" s="2" t="s">
        <v>1602</v>
      </c>
      <c r="J142" s="2"/>
      <c r="K142" s="2"/>
      <c r="L142" s="2"/>
      <c r="M142" s="2" t="s">
        <v>1707</v>
      </c>
      <c r="N142" s="2"/>
      <c r="O142" s="2"/>
      <c r="P142" s="2" t="s">
        <v>98</v>
      </c>
      <c r="Q142" s="2">
        <v>43692.5980787037</v>
      </c>
      <c r="R142" s="2">
        <v>43789.5297222222</v>
      </c>
      <c r="S142" s="2" t="s">
        <v>938</v>
      </c>
      <c r="T142" s="2" t="s">
        <v>938</v>
      </c>
      <c r="U142" s="2" t="s">
        <v>1094</v>
      </c>
      <c r="V142" s="2"/>
      <c r="W142" s="2"/>
      <c r="X142" s="2"/>
      <c r="Y142" s="2"/>
      <c r="Z142" s="2"/>
    </row>
    <row r="143" ht="29.25" customHeight="1">
      <c r="A143" s="2" t="s">
        <v>659</v>
      </c>
      <c r="B143" s="2" t="s">
        <v>1708</v>
      </c>
      <c r="C143" s="2"/>
      <c r="D143" s="2" t="s">
        <v>1586</v>
      </c>
      <c r="E143" s="2" t="s">
        <v>1188</v>
      </c>
      <c r="F143" s="2"/>
      <c r="G143" s="2" t="s">
        <v>1709</v>
      </c>
      <c r="H143" s="2" t="s">
        <v>944</v>
      </c>
      <c r="I143" s="2" t="s">
        <v>1710</v>
      </c>
      <c r="J143" s="2"/>
      <c r="K143" s="2"/>
      <c r="L143" s="2"/>
      <c r="M143" s="2" t="s">
        <v>1711</v>
      </c>
      <c r="N143" s="2"/>
      <c r="O143" s="2"/>
      <c r="P143" s="2" t="s">
        <v>98</v>
      </c>
      <c r="Q143" s="2">
        <v>43692.5980902778</v>
      </c>
      <c r="R143" s="2">
        <v>43844.5981828704</v>
      </c>
      <c r="S143" s="2" t="s">
        <v>938</v>
      </c>
      <c r="T143" s="2" t="s">
        <v>938</v>
      </c>
      <c r="U143" s="2" t="s">
        <v>1094</v>
      </c>
      <c r="V143" s="2"/>
      <c r="W143" s="2"/>
      <c r="X143" s="2"/>
      <c r="Y143" s="2"/>
      <c r="Z143" s="2"/>
    </row>
    <row r="144" ht="29.25" customHeight="1">
      <c r="A144" s="2" t="s">
        <v>739</v>
      </c>
      <c r="B144" s="2" t="s">
        <v>1712</v>
      </c>
      <c r="C144" s="2"/>
      <c r="D144" s="2" t="s">
        <v>1586</v>
      </c>
      <c r="E144" s="2" t="s">
        <v>931</v>
      </c>
      <c r="F144" s="2"/>
      <c r="G144" s="2" t="s">
        <v>1713</v>
      </c>
      <c r="H144" s="2" t="s">
        <v>944</v>
      </c>
      <c r="I144" s="2"/>
      <c r="J144" s="2" t="s">
        <v>1714</v>
      </c>
      <c r="K144" s="2"/>
      <c r="L144" s="2"/>
      <c r="M144" s="2"/>
      <c r="N144" s="2" t="s">
        <v>1695</v>
      </c>
      <c r="O144" s="2"/>
      <c r="P144" s="2" t="s">
        <v>98</v>
      </c>
      <c r="Q144" s="2">
        <v>43692.6012731481</v>
      </c>
      <c r="R144" s="2">
        <v>43784.9476388889</v>
      </c>
      <c r="S144" s="2" t="s">
        <v>938</v>
      </c>
      <c r="T144" s="2" t="s">
        <v>938</v>
      </c>
      <c r="U144" s="2" t="s">
        <v>1094</v>
      </c>
      <c r="V144" s="2"/>
      <c r="W144" s="2"/>
      <c r="X144" s="2"/>
      <c r="Y144" s="2"/>
      <c r="Z144" s="2"/>
    </row>
    <row r="145" ht="29.25" customHeight="1">
      <c r="A145" s="2" t="s">
        <v>834</v>
      </c>
      <c r="B145" s="2" t="s">
        <v>1715</v>
      </c>
      <c r="C145" s="2"/>
      <c r="D145" s="2" t="s">
        <v>1586</v>
      </c>
      <c r="E145" s="2" t="s">
        <v>1202</v>
      </c>
      <c r="F145" s="2" t="s">
        <v>1614</v>
      </c>
      <c r="G145" s="4" t="s">
        <v>1716</v>
      </c>
      <c r="H145" s="2" t="s">
        <v>944</v>
      </c>
      <c r="I145" s="2" t="s">
        <v>1616</v>
      </c>
      <c r="J145" s="2"/>
      <c r="K145" s="2" t="s">
        <v>1717</v>
      </c>
      <c r="L145" s="2"/>
      <c r="M145" s="2" t="s">
        <v>1718</v>
      </c>
      <c r="N145" s="2" t="s">
        <v>1719</v>
      </c>
      <c r="O145" s="2" t="s">
        <v>1070</v>
      </c>
      <c r="P145" s="2" t="s">
        <v>98</v>
      </c>
      <c r="Q145" s="2">
        <v>43704.8158217593</v>
      </c>
      <c r="R145" s="2">
        <v>43840.531099537</v>
      </c>
      <c r="S145" s="2" t="s">
        <v>938</v>
      </c>
      <c r="T145" s="2" t="s">
        <v>1035</v>
      </c>
      <c r="U145" s="2" t="s">
        <v>1094</v>
      </c>
      <c r="V145" s="2"/>
      <c r="W145" s="2"/>
      <c r="X145" s="2"/>
      <c r="Y145" s="2"/>
      <c r="Z145" s="2"/>
    </row>
    <row r="146" ht="29.25" customHeight="1">
      <c r="A146" s="2" t="s">
        <v>131</v>
      </c>
      <c r="B146" s="2" t="s">
        <v>1720</v>
      </c>
      <c r="C146" s="2" t="s">
        <v>1380</v>
      </c>
      <c r="D146" s="2" t="s">
        <v>1721</v>
      </c>
      <c r="E146" s="2" t="s">
        <v>1064</v>
      </c>
      <c r="F146" s="2" t="s">
        <v>1722</v>
      </c>
      <c r="G146" s="2" t="s">
        <v>1723</v>
      </c>
      <c r="H146" s="2" t="s">
        <v>1179</v>
      </c>
      <c r="I146" s="2" t="s">
        <v>1724</v>
      </c>
      <c r="J146" s="2" t="s">
        <v>1725</v>
      </c>
      <c r="K146" s="2" t="s">
        <v>1726</v>
      </c>
      <c r="L146" s="2" t="s">
        <v>1727</v>
      </c>
      <c r="M146" s="2" t="s">
        <v>1728</v>
      </c>
      <c r="N146" s="2"/>
      <c r="O146" s="2" t="s">
        <v>1070</v>
      </c>
      <c r="P146" s="2" t="s">
        <v>42</v>
      </c>
      <c r="Q146" s="2">
        <v>43692.5921064815</v>
      </c>
      <c r="R146" s="2">
        <v>43790.5793981482</v>
      </c>
      <c r="S146" s="2" t="s">
        <v>938</v>
      </c>
      <c r="T146" s="2" t="s">
        <v>938</v>
      </c>
      <c r="U146" s="2" t="s">
        <v>1094</v>
      </c>
      <c r="V146" s="2"/>
      <c r="W146" s="2"/>
      <c r="X146" s="2"/>
      <c r="Y146" s="2"/>
      <c r="Z146" s="2"/>
    </row>
    <row r="147" ht="29.25" customHeight="1">
      <c r="A147" s="2" t="s">
        <v>1729</v>
      </c>
      <c r="B147" s="2" t="s">
        <v>1730</v>
      </c>
      <c r="C147" s="2" t="s">
        <v>1731</v>
      </c>
      <c r="D147" s="2" t="s">
        <v>1721</v>
      </c>
      <c r="E147" s="2" t="s">
        <v>1064</v>
      </c>
      <c r="F147" s="2"/>
      <c r="G147" s="2" t="s">
        <v>1732</v>
      </c>
      <c r="H147" s="2" t="s">
        <v>1179</v>
      </c>
      <c r="I147" s="2" t="s">
        <v>1733</v>
      </c>
      <c r="J147" s="2" t="s">
        <v>1734</v>
      </c>
      <c r="K147" s="2" t="s">
        <v>1735</v>
      </c>
      <c r="L147" s="2" t="s">
        <v>1736</v>
      </c>
      <c r="M147" s="2" t="s">
        <v>1737</v>
      </c>
      <c r="N147" s="2"/>
      <c r="O147" s="2" t="s">
        <v>1070</v>
      </c>
      <c r="P147" s="2" t="s">
        <v>1078</v>
      </c>
      <c r="Q147" s="2">
        <v>43692.5921064815</v>
      </c>
      <c r="R147" s="2">
        <v>43736.2003472222</v>
      </c>
      <c r="S147" s="2" t="s">
        <v>938</v>
      </c>
      <c r="T147" s="2" t="s">
        <v>938</v>
      </c>
      <c r="U147" s="2" t="s">
        <v>940</v>
      </c>
      <c r="V147" s="2"/>
      <c r="W147" s="2"/>
      <c r="X147" s="2"/>
      <c r="Y147" s="2"/>
      <c r="Z147" s="2"/>
    </row>
    <row r="148" ht="29.25" customHeight="1">
      <c r="A148" s="2" t="s">
        <v>1738</v>
      </c>
      <c r="B148" s="2" t="s">
        <v>1739</v>
      </c>
      <c r="C148" s="2"/>
      <c r="D148" s="2" t="s">
        <v>1721</v>
      </c>
      <c r="E148" s="2" t="s">
        <v>1188</v>
      </c>
      <c r="F148" s="2"/>
      <c r="G148" s="2" t="s">
        <v>1740</v>
      </c>
      <c r="H148" s="2" t="s">
        <v>944</v>
      </c>
      <c r="I148" s="2" t="s">
        <v>1741</v>
      </c>
      <c r="J148" s="2"/>
      <c r="K148" s="2"/>
      <c r="L148" s="2"/>
      <c r="M148" s="2" t="s">
        <v>1742</v>
      </c>
      <c r="N148" s="2"/>
      <c r="O148" s="2"/>
      <c r="P148" s="2" t="s">
        <v>1078</v>
      </c>
      <c r="Q148" s="2">
        <v>43692.5980902778</v>
      </c>
      <c r="R148" s="2">
        <v>43717.2676388889</v>
      </c>
      <c r="S148" s="2" t="s">
        <v>938</v>
      </c>
      <c r="T148" s="2" t="s">
        <v>938</v>
      </c>
      <c r="U148" s="2" t="s">
        <v>940</v>
      </c>
      <c r="V148" s="2"/>
      <c r="W148" s="2"/>
      <c r="X148" s="2"/>
      <c r="Y148" s="2"/>
      <c r="Z148" s="2"/>
    </row>
    <row r="149" ht="29.25" customHeight="1">
      <c r="A149" s="2" t="s">
        <v>1743</v>
      </c>
      <c r="B149" s="2" t="s">
        <v>1744</v>
      </c>
      <c r="C149" s="2"/>
      <c r="D149" s="2" t="s">
        <v>1721</v>
      </c>
      <c r="E149" s="2" t="s">
        <v>931</v>
      </c>
      <c r="F149" s="2"/>
      <c r="G149" s="2" t="s">
        <v>1745</v>
      </c>
      <c r="H149" s="2" t="s">
        <v>944</v>
      </c>
      <c r="I149" s="2" t="s">
        <v>1746</v>
      </c>
      <c r="J149" s="2" t="s">
        <v>1747</v>
      </c>
      <c r="K149" s="2"/>
      <c r="L149" s="2"/>
      <c r="M149" s="2" t="s">
        <v>1748</v>
      </c>
      <c r="N149" s="2" t="s">
        <v>936</v>
      </c>
      <c r="O149" s="2"/>
      <c r="P149" s="2" t="s">
        <v>1078</v>
      </c>
      <c r="Q149" s="2">
        <v>43692.6012731481</v>
      </c>
      <c r="R149" s="2">
        <v>43739.6432523148</v>
      </c>
      <c r="S149" s="2" t="s">
        <v>938</v>
      </c>
      <c r="T149" s="2" t="s">
        <v>938</v>
      </c>
      <c r="U149" s="2" t="s">
        <v>940</v>
      </c>
      <c r="V149" s="2"/>
      <c r="W149" s="2"/>
      <c r="X149" s="2"/>
      <c r="Y149" s="2"/>
      <c r="Z149" s="2"/>
    </row>
    <row r="150" ht="29.25" customHeight="1">
      <c r="A150" s="2" t="s">
        <v>1749</v>
      </c>
      <c r="B150" s="2" t="s">
        <v>1750</v>
      </c>
      <c r="C150" s="2" t="s">
        <v>1751</v>
      </c>
      <c r="D150" s="2" t="s">
        <v>1721</v>
      </c>
      <c r="E150" s="2" t="s">
        <v>1064</v>
      </c>
      <c r="F150" s="2"/>
      <c r="G150" s="2" t="s">
        <v>1752</v>
      </c>
      <c r="H150" s="2" t="s">
        <v>1179</v>
      </c>
      <c r="I150" s="2" t="s">
        <v>1753</v>
      </c>
      <c r="J150" s="2" t="s">
        <v>1754</v>
      </c>
      <c r="K150" s="2" t="s">
        <v>1755</v>
      </c>
      <c r="L150" s="2" t="s">
        <v>1756</v>
      </c>
      <c r="M150" s="2" t="s">
        <v>1757</v>
      </c>
      <c r="N150" s="2"/>
      <c r="O150" s="2" t="s">
        <v>1070</v>
      </c>
      <c r="P150" s="2" t="s">
        <v>1078</v>
      </c>
      <c r="Q150" s="2">
        <v>43692.5921064815</v>
      </c>
      <c r="R150" s="2">
        <v>43736.2009143519</v>
      </c>
      <c r="S150" s="2" t="s">
        <v>938</v>
      </c>
      <c r="T150" s="2" t="s">
        <v>938</v>
      </c>
      <c r="U150" s="2" t="s">
        <v>940</v>
      </c>
      <c r="V150" s="2"/>
      <c r="W150" s="2"/>
      <c r="X150" s="2"/>
      <c r="Y150" s="2"/>
      <c r="Z150" s="2"/>
    </row>
    <row r="151" ht="29.25" customHeight="1">
      <c r="A151" s="2" t="s">
        <v>313</v>
      </c>
      <c r="B151" s="2" t="s">
        <v>1758</v>
      </c>
      <c r="C151" s="2"/>
      <c r="D151" s="2" t="s">
        <v>1721</v>
      </c>
      <c r="E151" s="2" t="s">
        <v>1188</v>
      </c>
      <c r="F151" s="2"/>
      <c r="G151" s="2" t="s">
        <v>1759</v>
      </c>
      <c r="H151" s="2" t="s">
        <v>944</v>
      </c>
      <c r="I151" s="2" t="s">
        <v>1760</v>
      </c>
      <c r="J151" s="2"/>
      <c r="K151" s="2"/>
      <c r="L151" s="2"/>
      <c r="M151" s="2" t="s">
        <v>1761</v>
      </c>
      <c r="N151" s="2"/>
      <c r="O151" s="2"/>
      <c r="P151" s="2" t="s">
        <v>317</v>
      </c>
      <c r="Q151" s="2">
        <v>43692.5980787037</v>
      </c>
      <c r="R151" s="2">
        <v>43846.9706944445</v>
      </c>
      <c r="S151" s="2" t="s">
        <v>938</v>
      </c>
      <c r="T151" s="2" t="s">
        <v>938</v>
      </c>
      <c r="U151" s="2" t="s">
        <v>1094</v>
      </c>
      <c r="V151" s="2"/>
      <c r="W151" s="2"/>
      <c r="X151" s="2"/>
      <c r="Y151" s="2"/>
      <c r="Z151" s="2"/>
    </row>
    <row r="152" ht="29.25" customHeight="1">
      <c r="A152" s="2" t="s">
        <v>205</v>
      </c>
      <c r="B152" s="2" t="s">
        <v>1762</v>
      </c>
      <c r="C152" s="2"/>
      <c r="D152" s="2" t="s">
        <v>1721</v>
      </c>
      <c r="E152" s="2" t="s">
        <v>931</v>
      </c>
      <c r="F152" s="2"/>
      <c r="G152" s="2" t="s">
        <v>1763</v>
      </c>
      <c r="H152" s="2" t="s">
        <v>944</v>
      </c>
      <c r="I152" s="2" t="s">
        <v>1764</v>
      </c>
      <c r="J152" s="2" t="s">
        <v>1765</v>
      </c>
      <c r="K152" s="2"/>
      <c r="L152" s="2"/>
      <c r="M152" s="2" t="s">
        <v>1766</v>
      </c>
      <c r="N152" s="2" t="s">
        <v>936</v>
      </c>
      <c r="O152" s="2"/>
      <c r="P152" s="2" t="s">
        <v>77</v>
      </c>
      <c r="Q152" s="2">
        <v>43692.6012615741</v>
      </c>
      <c r="R152" s="2">
        <v>43782.9102777778</v>
      </c>
      <c r="S152" s="2" t="s">
        <v>938</v>
      </c>
      <c r="T152" s="2" t="s">
        <v>938</v>
      </c>
      <c r="U152" s="2" t="s">
        <v>1094</v>
      </c>
      <c r="V152" s="2" t="s">
        <v>1767</v>
      </c>
      <c r="W152" s="2"/>
      <c r="X152" s="2"/>
      <c r="Y152" s="2"/>
      <c r="Z152" s="2"/>
    </row>
    <row r="153" ht="29.25" customHeight="1">
      <c r="A153" s="2" t="s">
        <v>156</v>
      </c>
      <c r="B153" s="2" t="s">
        <v>1768</v>
      </c>
      <c r="C153" s="2"/>
      <c r="D153" s="2" t="s">
        <v>1721</v>
      </c>
      <c r="E153" s="2" t="s">
        <v>931</v>
      </c>
      <c r="F153" s="2"/>
      <c r="G153" s="2" t="s">
        <v>1769</v>
      </c>
      <c r="H153" s="2" t="s">
        <v>944</v>
      </c>
      <c r="I153" s="2" t="s">
        <v>1770</v>
      </c>
      <c r="J153" s="2" t="s">
        <v>1771</v>
      </c>
      <c r="K153" s="2"/>
      <c r="L153" s="2"/>
      <c r="M153" s="2" t="s">
        <v>1772</v>
      </c>
      <c r="N153" s="2" t="s">
        <v>936</v>
      </c>
      <c r="O153" s="2"/>
      <c r="P153" s="2" t="s">
        <v>60</v>
      </c>
      <c r="Q153" s="2">
        <v>43692.6012615741</v>
      </c>
      <c r="R153" s="2">
        <v>43792.8758449074</v>
      </c>
      <c r="S153" s="2" t="s">
        <v>938</v>
      </c>
      <c r="T153" s="2" t="s">
        <v>1035</v>
      </c>
      <c r="U153" s="2" t="s">
        <v>1094</v>
      </c>
      <c r="V153" s="2"/>
      <c r="W153" s="2"/>
      <c r="X153" s="2"/>
      <c r="Y153" s="2"/>
      <c r="Z153" s="2"/>
    </row>
    <row r="154" ht="29.25" customHeight="1">
      <c r="A154" s="2" t="s">
        <v>266</v>
      </c>
      <c r="B154" s="2" t="s">
        <v>1773</v>
      </c>
      <c r="C154" s="2" t="s">
        <v>1201</v>
      </c>
      <c r="D154" s="2" t="s">
        <v>1721</v>
      </c>
      <c r="E154" s="2" t="s">
        <v>1202</v>
      </c>
      <c r="F154" s="2" t="s">
        <v>1424</v>
      </c>
      <c r="G154" s="4" t="s">
        <v>1774</v>
      </c>
      <c r="H154" s="2" t="s">
        <v>0</v>
      </c>
      <c r="I154" s="2" t="s">
        <v>1775</v>
      </c>
      <c r="J154" s="2"/>
      <c r="K154" s="2" t="s">
        <v>1776</v>
      </c>
      <c r="L154" s="2"/>
      <c r="M154" s="2" t="s">
        <v>1777</v>
      </c>
      <c r="N154" s="2" t="s">
        <v>1206</v>
      </c>
      <c r="O154" s="2" t="s">
        <v>1070</v>
      </c>
      <c r="P154" s="2" t="s">
        <v>60</v>
      </c>
      <c r="Q154" s="2">
        <v>43704.8158217593</v>
      </c>
      <c r="R154" s="2">
        <v>43791.6622106481</v>
      </c>
      <c r="S154" s="2" t="s">
        <v>938</v>
      </c>
      <c r="T154" s="2" t="s">
        <v>1035</v>
      </c>
      <c r="U154" s="2" t="s">
        <v>1094</v>
      </c>
      <c r="V154" s="2"/>
      <c r="W154" s="2"/>
      <c r="X154" s="2"/>
      <c r="Y154" s="2"/>
      <c r="Z154" s="2"/>
    </row>
    <row r="155" ht="29.25" customHeight="1">
      <c r="A155" s="2" t="s">
        <v>1778</v>
      </c>
      <c r="B155" s="2" t="s">
        <v>1779</v>
      </c>
      <c r="C155" s="2"/>
      <c r="D155" s="2" t="s">
        <v>1721</v>
      </c>
      <c r="E155" s="2" t="s">
        <v>931</v>
      </c>
      <c r="F155" s="2"/>
      <c r="G155" s="2" t="s">
        <v>1780</v>
      </c>
      <c r="H155" s="2" t="s">
        <v>944</v>
      </c>
      <c r="I155" s="2" t="s">
        <v>1781</v>
      </c>
      <c r="J155" s="2" t="s">
        <v>1782</v>
      </c>
      <c r="K155" s="2"/>
      <c r="L155" s="2"/>
      <c r="M155" s="2" t="s">
        <v>1783</v>
      </c>
      <c r="N155" s="2" t="s">
        <v>936</v>
      </c>
      <c r="O155" s="2"/>
      <c r="P155" s="2" t="s">
        <v>21</v>
      </c>
      <c r="Q155" s="2">
        <v>43692.6012615741</v>
      </c>
      <c r="R155" s="2">
        <v>43731.0629513889</v>
      </c>
      <c r="S155" s="2" t="s">
        <v>938</v>
      </c>
      <c r="T155" s="2" t="s">
        <v>1035</v>
      </c>
      <c r="U155" s="2" t="s">
        <v>940</v>
      </c>
      <c r="V155" s="2"/>
      <c r="W155" s="2"/>
      <c r="X155" s="2"/>
      <c r="Y155" s="2"/>
      <c r="Z155" s="2"/>
    </row>
    <row r="156" ht="29.25" customHeight="1">
      <c r="A156" s="2" t="s">
        <v>1784</v>
      </c>
      <c r="B156" s="2" t="s">
        <v>1785</v>
      </c>
      <c r="C156" s="2"/>
      <c r="D156" s="2" t="s">
        <v>1721</v>
      </c>
      <c r="E156" s="2" t="s">
        <v>931</v>
      </c>
      <c r="F156" s="2"/>
      <c r="G156" s="2" t="s">
        <v>1786</v>
      </c>
      <c r="H156" s="2" t="s">
        <v>944</v>
      </c>
      <c r="I156" s="2" t="s">
        <v>1787</v>
      </c>
      <c r="J156" s="2" t="s">
        <v>1788</v>
      </c>
      <c r="K156" s="2"/>
      <c r="L156" s="2"/>
      <c r="M156" s="2" t="s">
        <v>1789</v>
      </c>
      <c r="N156" s="2" t="s">
        <v>936</v>
      </c>
      <c r="O156" s="2"/>
      <c r="P156" s="2" t="s">
        <v>21</v>
      </c>
      <c r="Q156" s="2">
        <v>43692.6012615741</v>
      </c>
      <c r="R156" s="2">
        <v>43731.1257523148</v>
      </c>
      <c r="S156" s="2" t="s">
        <v>938</v>
      </c>
      <c r="T156" s="2" t="s">
        <v>1035</v>
      </c>
      <c r="U156" s="2" t="s">
        <v>940</v>
      </c>
      <c r="V156" s="2"/>
      <c r="W156" s="2"/>
      <c r="X156" s="2"/>
      <c r="Y156" s="2"/>
      <c r="Z156" s="2"/>
    </row>
    <row r="157" ht="29.25" customHeight="1">
      <c r="A157" s="2" t="s">
        <v>1790</v>
      </c>
      <c r="B157" s="2"/>
      <c r="C157" s="2"/>
      <c r="D157" s="2" t="s">
        <v>1721</v>
      </c>
      <c r="E157" s="2" t="s">
        <v>931</v>
      </c>
      <c r="F157" s="2"/>
      <c r="G157" s="2" t="s">
        <v>933</v>
      </c>
      <c r="H157" s="2" t="s">
        <v>1213</v>
      </c>
      <c r="I157" s="2"/>
      <c r="J157" s="2"/>
      <c r="K157" s="2"/>
      <c r="L157" s="2"/>
      <c r="M157" s="2"/>
      <c r="N157" s="2" t="s">
        <v>936</v>
      </c>
      <c r="O157" s="2"/>
      <c r="P157" s="2" t="s">
        <v>21</v>
      </c>
      <c r="Q157" s="2">
        <v>43692.6012615741</v>
      </c>
      <c r="R157" s="2">
        <v>43717.5439930556</v>
      </c>
      <c r="S157" s="2" t="s">
        <v>938</v>
      </c>
      <c r="T157" s="2" t="s">
        <v>939</v>
      </c>
      <c r="U157" s="2" t="s">
        <v>940</v>
      </c>
      <c r="V157" s="2"/>
      <c r="W157" s="2"/>
      <c r="X157" s="2"/>
      <c r="Y157" s="2"/>
      <c r="Z157" s="2"/>
    </row>
    <row r="158" ht="29.25" customHeight="1">
      <c r="A158" s="2" t="s">
        <v>1791</v>
      </c>
      <c r="B158" s="2"/>
      <c r="C158" s="2"/>
      <c r="D158" s="2" t="s">
        <v>1721</v>
      </c>
      <c r="E158" s="2" t="s">
        <v>931</v>
      </c>
      <c r="F158" s="2"/>
      <c r="G158" s="2" t="s">
        <v>933</v>
      </c>
      <c r="H158" s="2" t="s">
        <v>1213</v>
      </c>
      <c r="I158" s="2"/>
      <c r="J158" s="2"/>
      <c r="K158" s="2"/>
      <c r="L158" s="2"/>
      <c r="M158" s="2"/>
      <c r="N158" s="2" t="s">
        <v>936</v>
      </c>
      <c r="O158" s="2"/>
      <c r="P158" s="2" t="s">
        <v>21</v>
      </c>
      <c r="Q158" s="2">
        <v>43692.6012731481</v>
      </c>
      <c r="R158" s="2">
        <v>43717.5441435185</v>
      </c>
      <c r="S158" s="2" t="s">
        <v>938</v>
      </c>
      <c r="T158" s="2" t="s">
        <v>939</v>
      </c>
      <c r="U158" s="2" t="s">
        <v>940</v>
      </c>
      <c r="V158" s="2"/>
      <c r="W158" s="2"/>
      <c r="X158" s="2"/>
      <c r="Y158" s="2"/>
      <c r="Z158" s="2"/>
    </row>
    <row r="159" ht="29.25" customHeight="1">
      <c r="A159" s="2" t="s">
        <v>1792</v>
      </c>
      <c r="B159" s="2" t="s">
        <v>1793</v>
      </c>
      <c r="C159" s="2"/>
      <c r="D159" s="2" t="s">
        <v>1721</v>
      </c>
      <c r="E159" s="2" t="s">
        <v>1188</v>
      </c>
      <c r="F159" s="2"/>
      <c r="G159" s="2" t="s">
        <v>1794</v>
      </c>
      <c r="H159" s="2" t="s">
        <v>944</v>
      </c>
      <c r="I159" s="2" t="s">
        <v>1795</v>
      </c>
      <c r="J159" s="2"/>
      <c r="K159" s="2"/>
      <c r="L159" s="2"/>
      <c r="M159" s="2"/>
      <c r="N159" s="2"/>
      <c r="O159" s="2"/>
      <c r="P159" s="2" t="s">
        <v>21</v>
      </c>
      <c r="Q159" s="2">
        <v>43692.5980902778</v>
      </c>
      <c r="R159" s="2">
        <v>43717.2839467593</v>
      </c>
      <c r="S159" s="2" t="s">
        <v>938</v>
      </c>
      <c r="T159" s="2" t="s">
        <v>938</v>
      </c>
      <c r="U159" s="2" t="s">
        <v>940</v>
      </c>
      <c r="V159" s="2"/>
      <c r="W159" s="2"/>
      <c r="X159" s="2"/>
      <c r="Y159" s="2"/>
      <c r="Z159" s="2"/>
    </row>
    <row r="160" ht="29.25" customHeight="1">
      <c r="A160" s="2" t="s">
        <v>1796</v>
      </c>
      <c r="B160" s="2" t="s">
        <v>1797</v>
      </c>
      <c r="C160" s="2"/>
      <c r="D160" s="2" t="s">
        <v>1721</v>
      </c>
      <c r="E160" s="2" t="s">
        <v>931</v>
      </c>
      <c r="F160" s="2"/>
      <c r="G160" s="2" t="s">
        <v>1798</v>
      </c>
      <c r="H160" s="2" t="s">
        <v>944</v>
      </c>
      <c r="I160" s="2"/>
      <c r="J160" s="2" t="s">
        <v>1799</v>
      </c>
      <c r="K160" s="2"/>
      <c r="L160" s="2"/>
      <c r="M160" s="2" t="s">
        <v>1800</v>
      </c>
      <c r="N160" s="2" t="s">
        <v>1679</v>
      </c>
      <c r="O160" s="2"/>
      <c r="P160" s="2" t="s">
        <v>1150</v>
      </c>
      <c r="Q160" s="2">
        <v>43692.6012615741</v>
      </c>
      <c r="R160" s="2">
        <v>43741.1108217593</v>
      </c>
      <c r="S160" s="2" t="s">
        <v>938</v>
      </c>
      <c r="T160" s="2" t="s">
        <v>938</v>
      </c>
      <c r="U160" s="2" t="s">
        <v>940</v>
      </c>
      <c r="V160" s="2"/>
      <c r="W160" s="2"/>
      <c r="X160" s="2"/>
      <c r="Y160" s="2"/>
      <c r="Z160" s="2"/>
    </row>
    <row r="161" ht="29.25" customHeight="1">
      <c r="A161" s="2" t="s">
        <v>1801</v>
      </c>
      <c r="B161" s="2" t="s">
        <v>1802</v>
      </c>
      <c r="C161" s="2"/>
      <c r="D161" s="2" t="s">
        <v>1721</v>
      </c>
      <c r="E161" s="2" t="s">
        <v>931</v>
      </c>
      <c r="F161" s="2"/>
      <c r="G161" s="4" t="s">
        <v>1803</v>
      </c>
      <c r="H161" s="2" t="s">
        <v>944</v>
      </c>
      <c r="I161" s="2" t="s">
        <v>1804</v>
      </c>
      <c r="J161" s="2" t="s">
        <v>1805</v>
      </c>
      <c r="K161" s="2"/>
      <c r="L161" s="2"/>
      <c r="M161" s="2"/>
      <c r="N161" s="2" t="s">
        <v>936</v>
      </c>
      <c r="O161" s="2"/>
      <c r="P161" s="2" t="s">
        <v>1150</v>
      </c>
      <c r="Q161" s="2">
        <v>43692.6012731481</v>
      </c>
      <c r="R161" s="2">
        <v>43738.5858680556</v>
      </c>
      <c r="S161" s="2" t="s">
        <v>938</v>
      </c>
      <c r="T161" s="2" t="s">
        <v>938</v>
      </c>
      <c r="U161" s="2" t="s">
        <v>940</v>
      </c>
      <c r="V161" s="2"/>
      <c r="W161" s="2"/>
      <c r="X161" s="2"/>
      <c r="Y161" s="2"/>
      <c r="Z161" s="2"/>
    </row>
    <row r="162" ht="29.25" customHeight="1">
      <c r="A162" s="2" t="s">
        <v>1806</v>
      </c>
      <c r="B162" s="2" t="s">
        <v>1807</v>
      </c>
      <c r="C162" s="2"/>
      <c r="D162" s="2" t="s">
        <v>1721</v>
      </c>
      <c r="E162" s="2" t="s">
        <v>931</v>
      </c>
      <c r="F162" s="2"/>
      <c r="G162" s="2" t="s">
        <v>933</v>
      </c>
      <c r="H162" s="2" t="s">
        <v>944</v>
      </c>
      <c r="I162" s="2"/>
      <c r="J162" s="2" t="s">
        <v>1808</v>
      </c>
      <c r="K162" s="2"/>
      <c r="L162" s="2"/>
      <c r="M162" s="2"/>
      <c r="N162" s="2" t="s">
        <v>1695</v>
      </c>
      <c r="O162" s="2"/>
      <c r="P162" s="2" t="s">
        <v>18</v>
      </c>
      <c r="Q162" s="2">
        <v>43692.6012731481</v>
      </c>
      <c r="R162" s="2">
        <v>43714.6083912037</v>
      </c>
      <c r="S162" s="2" t="s">
        <v>938</v>
      </c>
      <c r="T162" s="2" t="s">
        <v>939</v>
      </c>
      <c r="U162" s="2" t="s">
        <v>940</v>
      </c>
      <c r="V162" s="2"/>
      <c r="W162" s="2"/>
      <c r="X162" s="2"/>
      <c r="Y162" s="2"/>
      <c r="Z162" s="2"/>
    </row>
    <row r="163" ht="29.25" customHeight="1">
      <c r="A163" s="2" t="s">
        <v>1809</v>
      </c>
      <c r="B163" s="2" t="s">
        <v>1810</v>
      </c>
      <c r="C163" s="2"/>
      <c r="D163" s="2" t="s">
        <v>1721</v>
      </c>
      <c r="E163" s="2" t="s">
        <v>931</v>
      </c>
      <c r="F163" s="2"/>
      <c r="G163" s="2" t="s">
        <v>1811</v>
      </c>
      <c r="H163" s="2" t="s">
        <v>944</v>
      </c>
      <c r="I163" s="2" t="s">
        <v>1812</v>
      </c>
      <c r="J163" s="2" t="s">
        <v>1813</v>
      </c>
      <c r="K163" s="2"/>
      <c r="L163" s="2"/>
      <c r="M163" s="2" t="s">
        <v>1814</v>
      </c>
      <c r="N163" s="2" t="s">
        <v>936</v>
      </c>
      <c r="O163" s="2"/>
      <c r="P163" s="2" t="s">
        <v>18</v>
      </c>
      <c r="Q163" s="2">
        <v>43692.6012731481</v>
      </c>
      <c r="R163" s="2">
        <v>43724.0740509259</v>
      </c>
      <c r="S163" s="2" t="s">
        <v>938</v>
      </c>
      <c r="T163" s="2" t="s">
        <v>938</v>
      </c>
      <c r="U163" s="2" t="s">
        <v>940</v>
      </c>
      <c r="V163" s="2"/>
      <c r="W163" s="2"/>
      <c r="X163" s="2"/>
      <c r="Y163" s="2"/>
      <c r="Z163" s="2"/>
    </row>
    <row r="164" ht="29.25" customHeight="1">
      <c r="A164" s="2" t="s">
        <v>1815</v>
      </c>
      <c r="B164" s="2" t="s">
        <v>1816</v>
      </c>
      <c r="C164" s="2"/>
      <c r="D164" s="2" t="s">
        <v>1721</v>
      </c>
      <c r="E164" s="2" t="s">
        <v>1202</v>
      </c>
      <c r="F164" s="2" t="s">
        <v>1722</v>
      </c>
      <c r="G164" s="4" t="s">
        <v>1817</v>
      </c>
      <c r="H164" s="2" t="s">
        <v>944</v>
      </c>
      <c r="I164" s="2" t="s">
        <v>1724</v>
      </c>
      <c r="J164" s="2"/>
      <c r="K164" s="2" t="s">
        <v>1818</v>
      </c>
      <c r="L164" s="2"/>
      <c r="M164" s="2" t="s">
        <v>1819</v>
      </c>
      <c r="N164" s="2" t="s">
        <v>1719</v>
      </c>
      <c r="O164" s="2" t="s">
        <v>1070</v>
      </c>
      <c r="P164" s="2" t="s">
        <v>98</v>
      </c>
      <c r="Q164" s="2">
        <v>43704.8158217593</v>
      </c>
      <c r="R164" s="2">
        <v>43725.1726041667</v>
      </c>
      <c r="S164" s="2" t="s">
        <v>938</v>
      </c>
      <c r="T164" s="2" t="s">
        <v>1035</v>
      </c>
      <c r="U164" s="2" t="s">
        <v>1049</v>
      </c>
      <c r="V164" s="2"/>
      <c r="W164" s="2"/>
      <c r="X164" s="2"/>
      <c r="Y164" s="2"/>
      <c r="Z164" s="2"/>
    </row>
    <row r="165" ht="29.25" customHeight="1">
      <c r="A165" s="2" t="s">
        <v>303</v>
      </c>
      <c r="B165" s="2" t="s">
        <v>1820</v>
      </c>
      <c r="C165" s="2"/>
      <c r="D165" s="2" t="s">
        <v>1721</v>
      </c>
      <c r="E165" s="2" t="s">
        <v>931</v>
      </c>
      <c r="F165" s="2"/>
      <c r="G165" s="2" t="s">
        <v>1821</v>
      </c>
      <c r="H165" s="2" t="s">
        <v>944</v>
      </c>
      <c r="I165" s="2" t="s">
        <v>1822</v>
      </c>
      <c r="J165" s="2" t="s">
        <v>1823</v>
      </c>
      <c r="K165" s="2"/>
      <c r="L165" s="2"/>
      <c r="M165" s="2" t="s">
        <v>1824</v>
      </c>
      <c r="N165" s="2" t="s">
        <v>936</v>
      </c>
      <c r="O165" s="2"/>
      <c r="P165" s="2" t="s">
        <v>98</v>
      </c>
      <c r="Q165" s="2">
        <v>43692.6012615741</v>
      </c>
      <c r="R165" s="2">
        <v>43792.9979861111</v>
      </c>
      <c r="S165" s="2" t="s">
        <v>938</v>
      </c>
      <c r="T165" s="2" t="s">
        <v>1035</v>
      </c>
      <c r="U165" s="2" t="s">
        <v>1094</v>
      </c>
      <c r="V165" s="2"/>
      <c r="W165" s="2"/>
      <c r="X165" s="2"/>
      <c r="Y165" s="2"/>
      <c r="Z165" s="2"/>
    </row>
    <row r="166" ht="29.25" customHeight="1">
      <c r="A166" s="2" t="s">
        <v>592</v>
      </c>
      <c r="B166" s="2" t="s">
        <v>1825</v>
      </c>
      <c r="C166" s="2"/>
      <c r="D166" s="2" t="s">
        <v>1721</v>
      </c>
      <c r="E166" s="2" t="s">
        <v>1188</v>
      </c>
      <c r="F166" s="2"/>
      <c r="G166" s="2" t="s">
        <v>1826</v>
      </c>
      <c r="H166" s="2" t="s">
        <v>944</v>
      </c>
      <c r="I166" s="2" t="s">
        <v>1753</v>
      </c>
      <c r="J166" s="2"/>
      <c r="K166" s="2"/>
      <c r="L166" s="2"/>
      <c r="M166" s="2" t="s">
        <v>1827</v>
      </c>
      <c r="N166" s="2"/>
      <c r="O166" s="2"/>
      <c r="P166" s="2" t="s">
        <v>98</v>
      </c>
      <c r="Q166" s="2">
        <v>43692.5980787037</v>
      </c>
      <c r="R166" s="2">
        <v>43788.6685300926</v>
      </c>
      <c r="S166" s="2" t="s">
        <v>938</v>
      </c>
      <c r="T166" s="2" t="s">
        <v>938</v>
      </c>
      <c r="U166" s="2" t="s">
        <v>1094</v>
      </c>
      <c r="V166" s="2"/>
      <c r="W166" s="2"/>
      <c r="X166" s="2"/>
      <c r="Y166" s="2"/>
      <c r="Z166" s="2"/>
    </row>
    <row r="167" ht="29.25" customHeight="1">
      <c r="A167" s="2" t="s">
        <v>131</v>
      </c>
      <c r="B167" s="2" t="s">
        <v>1828</v>
      </c>
      <c r="C167" s="2" t="s">
        <v>1500</v>
      </c>
      <c r="D167" s="2" t="s">
        <v>1829</v>
      </c>
      <c r="E167" s="2" t="s">
        <v>1202</v>
      </c>
      <c r="F167" s="2" t="s">
        <v>1830</v>
      </c>
      <c r="G167" s="4" t="s">
        <v>1831</v>
      </c>
      <c r="H167" s="2" t="s">
        <v>0</v>
      </c>
      <c r="I167" s="2" t="s">
        <v>1832</v>
      </c>
      <c r="J167" s="2"/>
      <c r="K167" s="2" t="s">
        <v>1833</v>
      </c>
      <c r="L167" s="2"/>
      <c r="M167" s="2" t="s">
        <v>1819</v>
      </c>
      <c r="N167" s="2" t="s">
        <v>1834</v>
      </c>
      <c r="O167" s="2" t="s">
        <v>1070</v>
      </c>
      <c r="P167" s="2" t="s">
        <v>42</v>
      </c>
      <c r="Q167" s="2">
        <v>43704.8158217593</v>
      </c>
      <c r="R167" s="2">
        <v>43788.5718055556</v>
      </c>
      <c r="S167" s="2" t="s">
        <v>938</v>
      </c>
      <c r="T167" s="2" t="s">
        <v>1035</v>
      </c>
      <c r="U167" s="2" t="s">
        <v>1094</v>
      </c>
      <c r="V167" s="2"/>
      <c r="W167" s="2"/>
      <c r="X167" s="2"/>
      <c r="Y167" s="2"/>
      <c r="Z167" s="2"/>
    </row>
    <row r="168" ht="29.25" customHeight="1">
      <c r="A168" s="2" t="s">
        <v>246</v>
      </c>
      <c r="B168" s="2" t="s">
        <v>1835</v>
      </c>
      <c r="C168" s="2" t="s">
        <v>1836</v>
      </c>
      <c r="D168" s="2" t="s">
        <v>1829</v>
      </c>
      <c r="E168" s="2" t="s">
        <v>1064</v>
      </c>
      <c r="F168" s="2"/>
      <c r="G168" s="2" t="s">
        <v>1837</v>
      </c>
      <c r="H168" s="2" t="s">
        <v>1179</v>
      </c>
      <c r="I168" s="2"/>
      <c r="J168" s="2" t="s">
        <v>1838</v>
      </c>
      <c r="K168" s="2" t="s">
        <v>1839</v>
      </c>
      <c r="L168" s="2" t="s">
        <v>1840</v>
      </c>
      <c r="M168" s="2" t="s">
        <v>1841</v>
      </c>
      <c r="N168" s="2" t="s">
        <v>1842</v>
      </c>
      <c r="O168" s="2" t="s">
        <v>1070</v>
      </c>
      <c r="P168" s="2" t="s">
        <v>42</v>
      </c>
      <c r="Q168" s="2">
        <v>43692.5921064815</v>
      </c>
      <c r="R168" s="2">
        <v>43788.5980208333</v>
      </c>
      <c r="S168" s="2" t="s">
        <v>938</v>
      </c>
      <c r="T168" s="2" t="s">
        <v>938</v>
      </c>
      <c r="U168" s="2" t="s">
        <v>1094</v>
      </c>
      <c r="V168" s="2"/>
      <c r="W168" s="2"/>
      <c r="X168" s="2"/>
      <c r="Y168" s="2"/>
      <c r="Z168" s="2"/>
    </row>
    <row r="169" ht="29.25" customHeight="1">
      <c r="A169" s="2" t="s">
        <v>247</v>
      </c>
      <c r="B169" s="2" t="s">
        <v>1843</v>
      </c>
      <c r="C169" s="2"/>
      <c r="D169" s="2" t="s">
        <v>1829</v>
      </c>
      <c r="E169" s="2" t="s">
        <v>1202</v>
      </c>
      <c r="F169" s="2"/>
      <c r="G169" s="4" t="s">
        <v>1844</v>
      </c>
      <c r="H169" s="2" t="s">
        <v>944</v>
      </c>
      <c r="I169" s="2"/>
      <c r="J169" s="2"/>
      <c r="K169" s="2" t="s">
        <v>1845</v>
      </c>
      <c r="L169" s="2"/>
      <c r="M169" s="2" t="s">
        <v>1846</v>
      </c>
      <c r="N169" s="2" t="s">
        <v>1847</v>
      </c>
      <c r="O169" s="2" t="s">
        <v>1070</v>
      </c>
      <c r="P169" s="2" t="s">
        <v>42</v>
      </c>
      <c r="Q169" s="2">
        <v>43704.8158217593</v>
      </c>
      <c r="R169" s="2">
        <v>43801.5851851852</v>
      </c>
      <c r="S169" s="2" t="s">
        <v>938</v>
      </c>
      <c r="T169" s="2" t="s">
        <v>1035</v>
      </c>
      <c r="U169" s="2" t="s">
        <v>1094</v>
      </c>
      <c r="V169" s="2"/>
      <c r="W169" s="2"/>
      <c r="X169" s="2"/>
      <c r="Y169" s="2"/>
      <c r="Z169" s="2"/>
    </row>
    <row r="170" ht="29.25" customHeight="1">
      <c r="A170" s="2" t="s">
        <v>325</v>
      </c>
      <c r="B170" s="2" t="s">
        <v>1848</v>
      </c>
      <c r="C170" s="2" t="s">
        <v>1849</v>
      </c>
      <c r="D170" s="2" t="s">
        <v>1829</v>
      </c>
      <c r="E170" s="2" t="s">
        <v>1064</v>
      </c>
      <c r="F170" s="2" t="s">
        <v>1850</v>
      </c>
      <c r="G170" s="2" t="s">
        <v>1851</v>
      </c>
      <c r="H170" s="2" t="s">
        <v>0</v>
      </c>
      <c r="I170" s="2" t="s">
        <v>1852</v>
      </c>
      <c r="J170" s="2" t="s">
        <v>1853</v>
      </c>
      <c r="K170" s="2" t="s">
        <v>1854</v>
      </c>
      <c r="L170" s="2" t="s">
        <v>1855</v>
      </c>
      <c r="M170" s="2" t="s">
        <v>1856</v>
      </c>
      <c r="N170" s="2"/>
      <c r="O170" s="2" t="s">
        <v>1070</v>
      </c>
      <c r="P170" s="2" t="s">
        <v>42</v>
      </c>
      <c r="Q170" s="2">
        <v>43692.5921064815</v>
      </c>
      <c r="R170" s="2">
        <v>43760.6162615741</v>
      </c>
      <c r="S170" s="2" t="s">
        <v>938</v>
      </c>
      <c r="T170" s="2" t="s">
        <v>938</v>
      </c>
      <c r="U170" s="2" t="s">
        <v>1094</v>
      </c>
      <c r="V170" s="2"/>
      <c r="W170" s="2"/>
      <c r="X170" s="2"/>
      <c r="Y170" s="2"/>
      <c r="Z170" s="2"/>
    </row>
    <row r="171" ht="29.25" customHeight="1">
      <c r="A171" s="2" t="s">
        <v>350</v>
      </c>
      <c r="B171" s="2" t="s">
        <v>1857</v>
      </c>
      <c r="C171" s="2"/>
      <c r="D171" s="2" t="s">
        <v>1829</v>
      </c>
      <c r="E171" s="2" t="s">
        <v>931</v>
      </c>
      <c r="F171" s="2"/>
      <c r="G171" s="2" t="s">
        <v>1858</v>
      </c>
      <c r="H171" s="2" t="s">
        <v>944</v>
      </c>
      <c r="I171" s="2" t="s">
        <v>1859</v>
      </c>
      <c r="J171" s="2" t="s">
        <v>1860</v>
      </c>
      <c r="K171" s="2"/>
      <c r="L171" s="2"/>
      <c r="M171" s="2" t="s">
        <v>1861</v>
      </c>
      <c r="N171" s="2" t="s">
        <v>936</v>
      </c>
      <c r="O171" s="2"/>
      <c r="P171" s="2" t="s">
        <v>42</v>
      </c>
      <c r="Q171" s="2">
        <v>43692.6012731481</v>
      </c>
      <c r="R171" s="2">
        <v>43790.636099537</v>
      </c>
      <c r="S171" s="2" t="s">
        <v>938</v>
      </c>
      <c r="T171" s="2" t="s">
        <v>938</v>
      </c>
      <c r="U171" s="2" t="s">
        <v>1094</v>
      </c>
      <c r="V171" s="2"/>
      <c r="W171" s="2"/>
      <c r="X171" s="2"/>
      <c r="Y171" s="2"/>
      <c r="Z171" s="2"/>
    </row>
    <row r="172" ht="29.25" customHeight="1">
      <c r="A172" s="2" t="s">
        <v>365</v>
      </c>
      <c r="B172" s="2" t="s">
        <v>1862</v>
      </c>
      <c r="C172" s="2" t="s">
        <v>1863</v>
      </c>
      <c r="D172" s="2" t="s">
        <v>1829</v>
      </c>
      <c r="E172" s="2" t="s">
        <v>1064</v>
      </c>
      <c r="F172" s="2"/>
      <c r="G172" s="2" t="s">
        <v>1864</v>
      </c>
      <c r="H172" s="2" t="s">
        <v>1179</v>
      </c>
      <c r="I172" s="2" t="s">
        <v>1865</v>
      </c>
      <c r="J172" s="2" t="s">
        <v>1866</v>
      </c>
      <c r="K172" s="2" t="s">
        <v>1867</v>
      </c>
      <c r="L172" s="2" t="s">
        <v>1868</v>
      </c>
      <c r="M172" s="2" t="s">
        <v>1869</v>
      </c>
      <c r="N172" s="2"/>
      <c r="O172" s="2" t="s">
        <v>1070</v>
      </c>
      <c r="P172" s="2" t="s">
        <v>42</v>
      </c>
      <c r="Q172" s="2">
        <v>43692.5921064815</v>
      </c>
      <c r="R172" s="2">
        <v>43790.0731597222</v>
      </c>
      <c r="S172" s="2" t="s">
        <v>938</v>
      </c>
      <c r="T172" s="2" t="s">
        <v>938</v>
      </c>
      <c r="U172" s="2" t="s">
        <v>1094</v>
      </c>
      <c r="V172" s="2"/>
      <c r="W172" s="2"/>
      <c r="X172" s="2"/>
      <c r="Y172" s="2"/>
      <c r="Z172" s="2"/>
    </row>
    <row r="173" ht="29.25" customHeight="1">
      <c r="A173" s="2" t="s">
        <v>399</v>
      </c>
      <c r="B173" s="2" t="s">
        <v>1870</v>
      </c>
      <c r="C173" s="2"/>
      <c r="D173" s="2" t="s">
        <v>1829</v>
      </c>
      <c r="E173" s="2" t="s">
        <v>931</v>
      </c>
      <c r="F173" s="2"/>
      <c r="G173" s="4" t="s">
        <v>1871</v>
      </c>
      <c r="H173" s="2" t="s">
        <v>944</v>
      </c>
      <c r="I173" s="2" t="s">
        <v>1872</v>
      </c>
      <c r="J173" s="2" t="s">
        <v>1873</v>
      </c>
      <c r="K173" s="2"/>
      <c r="L173" s="2"/>
      <c r="M173" s="2" t="s">
        <v>1874</v>
      </c>
      <c r="N173" s="2" t="s">
        <v>936</v>
      </c>
      <c r="O173" s="2"/>
      <c r="P173" s="2" t="s">
        <v>42</v>
      </c>
      <c r="Q173" s="2">
        <v>43692.6012615741</v>
      </c>
      <c r="R173" s="2">
        <v>43767.6223032408</v>
      </c>
      <c r="S173" s="2" t="s">
        <v>938</v>
      </c>
      <c r="T173" s="2" t="s">
        <v>938</v>
      </c>
      <c r="U173" s="2" t="s">
        <v>1094</v>
      </c>
      <c r="V173" s="2"/>
      <c r="W173" s="2"/>
      <c r="X173" s="2"/>
      <c r="Y173" s="2"/>
      <c r="Z173" s="2"/>
    </row>
    <row r="174" ht="29.25" customHeight="1">
      <c r="A174" s="2" t="s">
        <v>409</v>
      </c>
      <c r="B174" s="2" t="s">
        <v>1875</v>
      </c>
      <c r="C174" s="2"/>
      <c r="D174" s="2" t="s">
        <v>1829</v>
      </c>
      <c r="E174" s="2" t="s">
        <v>931</v>
      </c>
      <c r="F174" s="2"/>
      <c r="G174" s="2" t="s">
        <v>1876</v>
      </c>
      <c r="H174" s="2" t="s">
        <v>944</v>
      </c>
      <c r="I174" s="2" t="s">
        <v>1877</v>
      </c>
      <c r="J174" s="2" t="s">
        <v>1878</v>
      </c>
      <c r="K174" s="2"/>
      <c r="L174" s="2"/>
      <c r="M174" s="2" t="s">
        <v>1879</v>
      </c>
      <c r="N174" s="2" t="s">
        <v>936</v>
      </c>
      <c r="O174" s="2"/>
      <c r="P174" s="2" t="s">
        <v>42</v>
      </c>
      <c r="Q174" s="2">
        <v>43692.6012615741</v>
      </c>
      <c r="R174" s="2">
        <v>43741.6747337963</v>
      </c>
      <c r="S174" s="2" t="s">
        <v>938</v>
      </c>
      <c r="T174" s="2" t="s">
        <v>938</v>
      </c>
      <c r="U174" s="2" t="s">
        <v>1094</v>
      </c>
      <c r="V174" s="2"/>
      <c r="W174" s="2"/>
      <c r="X174" s="2"/>
      <c r="Y174" s="2"/>
      <c r="Z174" s="2"/>
    </row>
    <row r="175" ht="29.25" customHeight="1">
      <c r="A175" s="2" t="s">
        <v>555</v>
      </c>
      <c r="B175" s="2" t="s">
        <v>1880</v>
      </c>
      <c r="C175" s="2"/>
      <c r="D175" s="2" t="s">
        <v>1829</v>
      </c>
      <c r="E175" s="2" t="s">
        <v>1188</v>
      </c>
      <c r="F175" s="2"/>
      <c r="G175" s="2" t="s">
        <v>1881</v>
      </c>
      <c r="H175" s="2" t="s">
        <v>944</v>
      </c>
      <c r="I175" s="2" t="s">
        <v>1882</v>
      </c>
      <c r="J175" s="2"/>
      <c r="K175" s="2"/>
      <c r="L175" s="2"/>
      <c r="M175" s="2" t="s">
        <v>1883</v>
      </c>
      <c r="N175" s="2"/>
      <c r="O175" s="2"/>
      <c r="P175" s="2" t="s">
        <v>42</v>
      </c>
      <c r="Q175" s="2">
        <v>43692.5980787037</v>
      </c>
      <c r="R175" s="2">
        <v>43847.145150463</v>
      </c>
      <c r="S175" s="2" t="s">
        <v>938</v>
      </c>
      <c r="T175" s="2" t="s">
        <v>938</v>
      </c>
      <c r="U175" s="2" t="s">
        <v>1094</v>
      </c>
      <c r="V175" s="2"/>
      <c r="W175" s="2"/>
      <c r="X175" s="2"/>
      <c r="Y175" s="2"/>
      <c r="Z175" s="2"/>
    </row>
    <row r="176" ht="29.25" customHeight="1">
      <c r="A176" s="2" t="s">
        <v>759</v>
      </c>
      <c r="B176" s="2" t="s">
        <v>1884</v>
      </c>
      <c r="C176" s="2"/>
      <c r="D176" s="2" t="s">
        <v>1829</v>
      </c>
      <c r="E176" s="2" t="s">
        <v>931</v>
      </c>
      <c r="F176" s="2"/>
      <c r="G176" s="2" t="s">
        <v>933</v>
      </c>
      <c r="H176" s="2" t="s">
        <v>944</v>
      </c>
      <c r="I176" s="2" t="s">
        <v>1885</v>
      </c>
      <c r="J176" s="2" t="s">
        <v>1886</v>
      </c>
      <c r="K176" s="2"/>
      <c r="L176" s="2"/>
      <c r="M176" s="2" t="s">
        <v>1887</v>
      </c>
      <c r="N176" s="2" t="s">
        <v>936</v>
      </c>
      <c r="O176" s="2"/>
      <c r="P176" s="2" t="s">
        <v>42</v>
      </c>
      <c r="Q176" s="2">
        <v>43692.6012731481</v>
      </c>
      <c r="R176" s="2">
        <v>43844.5723032407</v>
      </c>
      <c r="S176" s="2" t="s">
        <v>938</v>
      </c>
      <c r="T176" s="2" t="s">
        <v>939</v>
      </c>
      <c r="U176" s="2" t="s">
        <v>1094</v>
      </c>
      <c r="V176" s="2"/>
      <c r="W176" s="2"/>
      <c r="X176" s="2"/>
      <c r="Y176" s="2"/>
      <c r="Z176" s="2"/>
    </row>
    <row r="177" ht="29.25" customHeight="1">
      <c r="A177" s="2" t="s">
        <v>815</v>
      </c>
      <c r="B177" s="2" t="s">
        <v>1888</v>
      </c>
      <c r="C177" s="2"/>
      <c r="D177" s="2" t="s">
        <v>1829</v>
      </c>
      <c r="E177" s="2" t="s">
        <v>931</v>
      </c>
      <c r="F177" s="2"/>
      <c r="G177" s="4" t="s">
        <v>1889</v>
      </c>
      <c r="H177" s="2" t="s">
        <v>944</v>
      </c>
      <c r="I177" s="2" t="s">
        <v>1890</v>
      </c>
      <c r="J177" s="2" t="s">
        <v>1891</v>
      </c>
      <c r="K177" s="2"/>
      <c r="L177" s="2"/>
      <c r="M177" s="2" t="s">
        <v>1892</v>
      </c>
      <c r="N177" s="2" t="s">
        <v>936</v>
      </c>
      <c r="O177" s="2"/>
      <c r="P177" s="2" t="s">
        <v>42</v>
      </c>
      <c r="Q177" s="2">
        <v>43692.6012615741</v>
      </c>
      <c r="R177" s="2">
        <v>43792.8736458333</v>
      </c>
      <c r="S177" s="2" t="s">
        <v>938</v>
      </c>
      <c r="T177" s="2" t="s">
        <v>1035</v>
      </c>
      <c r="U177" s="2" t="s">
        <v>1094</v>
      </c>
      <c r="V177" s="2"/>
      <c r="W177" s="2"/>
      <c r="X177" s="2"/>
      <c r="Y177" s="2"/>
      <c r="Z177" s="2"/>
    </row>
    <row r="178" ht="29.25" customHeight="1">
      <c r="A178" s="2" t="s">
        <v>898</v>
      </c>
      <c r="B178" s="2" t="s">
        <v>1893</v>
      </c>
      <c r="C178" s="2"/>
      <c r="D178" s="2" t="s">
        <v>1829</v>
      </c>
      <c r="E178" s="2" t="s">
        <v>1188</v>
      </c>
      <c r="F178" s="2"/>
      <c r="G178" s="2" t="s">
        <v>1894</v>
      </c>
      <c r="H178" s="2" t="s">
        <v>944</v>
      </c>
      <c r="I178" s="2" t="s">
        <v>1895</v>
      </c>
      <c r="J178" s="2"/>
      <c r="K178" s="2"/>
      <c r="L178" s="2"/>
      <c r="M178" s="2" t="s">
        <v>1896</v>
      </c>
      <c r="N178" s="2"/>
      <c r="O178" s="2"/>
      <c r="P178" s="2" t="s">
        <v>42</v>
      </c>
      <c r="Q178" s="2">
        <v>43692.5980787037</v>
      </c>
      <c r="R178" s="2">
        <v>43847.1418171296</v>
      </c>
      <c r="S178" s="2" t="s">
        <v>938</v>
      </c>
      <c r="T178" s="2" t="s">
        <v>938</v>
      </c>
      <c r="U178" s="2" t="s">
        <v>1094</v>
      </c>
      <c r="V178" s="2"/>
      <c r="W178" s="2"/>
      <c r="X178" s="2"/>
      <c r="Y178" s="2"/>
      <c r="Z178" s="2"/>
    </row>
    <row r="179" ht="29.25" customHeight="1">
      <c r="A179" s="2" t="s">
        <v>1897</v>
      </c>
      <c r="B179" s="2" t="s">
        <v>1898</v>
      </c>
      <c r="C179" s="2" t="s">
        <v>1899</v>
      </c>
      <c r="D179" s="2" t="s">
        <v>1829</v>
      </c>
      <c r="E179" s="2" t="s">
        <v>931</v>
      </c>
      <c r="F179" s="2" t="s">
        <v>932</v>
      </c>
      <c r="G179" s="2" t="s">
        <v>1900</v>
      </c>
      <c r="H179" s="2" t="s">
        <v>0</v>
      </c>
      <c r="I179" s="2" t="s">
        <v>1901</v>
      </c>
      <c r="J179" s="2" t="s">
        <v>1902</v>
      </c>
      <c r="K179" s="2"/>
      <c r="L179" s="2"/>
      <c r="M179" s="2" t="s">
        <v>1903</v>
      </c>
      <c r="N179" s="2" t="s">
        <v>936</v>
      </c>
      <c r="O179" s="2"/>
      <c r="P179" s="2" t="s">
        <v>1078</v>
      </c>
      <c r="Q179" s="2">
        <v>43692.6012731481</v>
      </c>
      <c r="R179" s="2">
        <v>43740.4588425926</v>
      </c>
      <c r="S179" s="2" t="s">
        <v>938</v>
      </c>
      <c r="T179" s="2" t="s">
        <v>938</v>
      </c>
      <c r="U179" s="2" t="s">
        <v>940</v>
      </c>
      <c r="V179" s="2"/>
      <c r="W179" s="2"/>
      <c r="X179" s="2"/>
      <c r="Y179" s="2"/>
      <c r="Z179" s="2"/>
    </row>
    <row r="180" ht="29.25" customHeight="1">
      <c r="A180" s="2" t="s">
        <v>1904</v>
      </c>
      <c r="B180" s="2" t="s">
        <v>1905</v>
      </c>
      <c r="C180" s="2" t="s">
        <v>1906</v>
      </c>
      <c r="D180" s="2" t="s">
        <v>1829</v>
      </c>
      <c r="E180" s="2" t="s">
        <v>1064</v>
      </c>
      <c r="F180" s="2"/>
      <c r="G180" s="2" t="s">
        <v>1907</v>
      </c>
      <c r="H180" s="2" t="s">
        <v>1179</v>
      </c>
      <c r="I180" s="2" t="s">
        <v>1908</v>
      </c>
      <c r="J180" s="2" t="s">
        <v>1909</v>
      </c>
      <c r="K180" s="2" t="s">
        <v>1910</v>
      </c>
      <c r="L180" s="2" t="s">
        <v>1911</v>
      </c>
      <c r="M180" s="2" t="s">
        <v>1912</v>
      </c>
      <c r="N180" s="2"/>
      <c r="O180" s="2" t="s">
        <v>1070</v>
      </c>
      <c r="P180" s="2" t="s">
        <v>1078</v>
      </c>
      <c r="Q180" s="2">
        <v>43692.5921064815</v>
      </c>
      <c r="R180" s="2">
        <v>43736.2187152778</v>
      </c>
      <c r="S180" s="2" t="s">
        <v>938</v>
      </c>
      <c r="T180" s="2" t="s">
        <v>938</v>
      </c>
      <c r="U180" s="2" t="s">
        <v>940</v>
      </c>
      <c r="V180" s="2"/>
      <c r="W180" s="2"/>
      <c r="X180" s="2"/>
      <c r="Y180" s="2"/>
      <c r="Z180" s="2"/>
    </row>
    <row r="181" ht="29.25" customHeight="1">
      <c r="A181" s="2" t="s">
        <v>1913</v>
      </c>
      <c r="B181" s="2" t="s">
        <v>1914</v>
      </c>
      <c r="C181" s="2" t="s">
        <v>1915</v>
      </c>
      <c r="D181" s="2" t="s">
        <v>1829</v>
      </c>
      <c r="E181" s="2" t="s">
        <v>1064</v>
      </c>
      <c r="F181" s="2" t="s">
        <v>1916</v>
      </c>
      <c r="G181" s="2" t="s">
        <v>1917</v>
      </c>
      <c r="H181" s="2" t="s">
        <v>0</v>
      </c>
      <c r="I181" s="2" t="s">
        <v>1918</v>
      </c>
      <c r="J181" s="2" t="s">
        <v>1919</v>
      </c>
      <c r="K181" s="2" t="s">
        <v>1920</v>
      </c>
      <c r="L181" s="2" t="s">
        <v>1921</v>
      </c>
      <c r="M181" s="2" t="s">
        <v>1922</v>
      </c>
      <c r="N181" s="2"/>
      <c r="O181" s="2" t="s">
        <v>1070</v>
      </c>
      <c r="P181" s="2" t="s">
        <v>1078</v>
      </c>
      <c r="Q181" s="2">
        <v>43692.5921064815</v>
      </c>
      <c r="R181" s="2">
        <v>43736.2144791667</v>
      </c>
      <c r="S181" s="2" t="s">
        <v>938</v>
      </c>
      <c r="T181" s="2" t="s">
        <v>938</v>
      </c>
      <c r="U181" s="2" t="s">
        <v>940</v>
      </c>
      <c r="V181" s="2"/>
      <c r="W181" s="2"/>
      <c r="X181" s="2"/>
      <c r="Y181" s="2"/>
      <c r="Z181" s="2"/>
    </row>
    <row r="182" ht="29.25" customHeight="1">
      <c r="A182" s="2" t="s">
        <v>1923</v>
      </c>
      <c r="B182" s="2" t="s">
        <v>1924</v>
      </c>
      <c r="C182" s="2" t="s">
        <v>1925</v>
      </c>
      <c r="D182" s="2" t="s">
        <v>1829</v>
      </c>
      <c r="E182" s="2" t="s">
        <v>1064</v>
      </c>
      <c r="F182" s="2"/>
      <c r="G182" s="2" t="s">
        <v>1926</v>
      </c>
      <c r="H182" s="2" t="s">
        <v>1179</v>
      </c>
      <c r="I182" s="2" t="s">
        <v>1927</v>
      </c>
      <c r="J182" s="2" t="s">
        <v>1928</v>
      </c>
      <c r="K182" s="2" t="s">
        <v>1929</v>
      </c>
      <c r="L182" s="2" t="s">
        <v>1930</v>
      </c>
      <c r="M182" s="2" t="s">
        <v>1931</v>
      </c>
      <c r="N182" s="2"/>
      <c r="O182" s="2" t="s">
        <v>1070</v>
      </c>
      <c r="P182" s="2" t="s">
        <v>1078</v>
      </c>
      <c r="Q182" s="2">
        <v>43692.5921064815</v>
      </c>
      <c r="R182" s="2">
        <v>43736.1780902778</v>
      </c>
      <c r="S182" s="2" t="s">
        <v>938</v>
      </c>
      <c r="T182" s="2" t="s">
        <v>938</v>
      </c>
      <c r="U182" s="2" t="s">
        <v>940</v>
      </c>
      <c r="V182" s="2"/>
      <c r="W182" s="2"/>
      <c r="X182" s="2"/>
      <c r="Y182" s="2"/>
      <c r="Z182" s="2"/>
    </row>
    <row r="183" ht="29.25" customHeight="1">
      <c r="A183" s="2" t="s">
        <v>1932</v>
      </c>
      <c r="B183" s="2" t="s">
        <v>1933</v>
      </c>
      <c r="C183" s="2"/>
      <c r="D183" s="2" t="s">
        <v>1829</v>
      </c>
      <c r="E183" s="2" t="s">
        <v>931</v>
      </c>
      <c r="F183" s="2"/>
      <c r="G183" s="4" t="s">
        <v>1934</v>
      </c>
      <c r="H183" s="2" t="s">
        <v>944</v>
      </c>
      <c r="I183" s="2" t="s">
        <v>1935</v>
      </c>
      <c r="J183" s="2" t="s">
        <v>1936</v>
      </c>
      <c r="K183" s="2"/>
      <c r="L183" s="2"/>
      <c r="M183" s="2" t="s">
        <v>1937</v>
      </c>
      <c r="N183" s="2" t="s">
        <v>936</v>
      </c>
      <c r="O183" s="2"/>
      <c r="P183" s="2" t="s">
        <v>1078</v>
      </c>
      <c r="Q183" s="2">
        <v>43692.6012731481</v>
      </c>
      <c r="R183" s="2">
        <v>43740.8975115741</v>
      </c>
      <c r="S183" s="2" t="s">
        <v>938</v>
      </c>
      <c r="T183" s="2" t="s">
        <v>938</v>
      </c>
      <c r="U183" s="2" t="s">
        <v>940</v>
      </c>
      <c r="V183" s="2"/>
      <c r="W183" s="2"/>
      <c r="X183" s="2"/>
      <c r="Y183" s="2"/>
      <c r="Z183" s="2"/>
    </row>
    <row r="184" ht="29.25" customHeight="1">
      <c r="A184" s="2" t="s">
        <v>616</v>
      </c>
      <c r="B184" s="2" t="s">
        <v>1938</v>
      </c>
      <c r="C184" s="2"/>
      <c r="D184" s="2" t="s">
        <v>1829</v>
      </c>
      <c r="E184" s="2" t="s">
        <v>931</v>
      </c>
      <c r="F184" s="2"/>
      <c r="G184" s="2" t="s">
        <v>1939</v>
      </c>
      <c r="H184" s="2" t="s">
        <v>944</v>
      </c>
      <c r="I184" s="2" t="s">
        <v>1940</v>
      </c>
      <c r="J184" s="2" t="s">
        <v>1941</v>
      </c>
      <c r="K184" s="2"/>
      <c r="L184" s="2"/>
      <c r="M184" s="2" t="s">
        <v>1942</v>
      </c>
      <c r="N184" s="2" t="s">
        <v>936</v>
      </c>
      <c r="O184" s="2"/>
      <c r="P184" s="2" t="s">
        <v>193</v>
      </c>
      <c r="Q184" s="2">
        <v>43692.6012615741</v>
      </c>
      <c r="R184" s="2">
        <v>43759.6076388889</v>
      </c>
      <c r="S184" s="2" t="s">
        <v>938</v>
      </c>
      <c r="T184" s="2" t="s">
        <v>938</v>
      </c>
      <c r="U184" s="2" t="s">
        <v>1094</v>
      </c>
      <c r="V184" s="2"/>
      <c r="W184" s="2"/>
      <c r="X184" s="2"/>
      <c r="Y184" s="2"/>
      <c r="Z184" s="2"/>
    </row>
    <row r="185" ht="29.25" customHeight="1">
      <c r="A185" s="2" t="s">
        <v>364</v>
      </c>
      <c r="B185" s="2" t="s">
        <v>1943</v>
      </c>
      <c r="C185" s="2"/>
      <c r="D185" s="2" t="s">
        <v>1829</v>
      </c>
      <c r="E185" s="2" t="s">
        <v>1188</v>
      </c>
      <c r="F185" s="2"/>
      <c r="G185" s="2" t="s">
        <v>1944</v>
      </c>
      <c r="H185" s="2" t="s">
        <v>944</v>
      </c>
      <c r="I185" s="2" t="s">
        <v>1865</v>
      </c>
      <c r="J185" s="2"/>
      <c r="K185" s="2"/>
      <c r="L185" s="2"/>
      <c r="M185" s="2" t="s">
        <v>1945</v>
      </c>
      <c r="N185" s="2"/>
      <c r="O185" s="2"/>
      <c r="P185" s="2" t="s">
        <v>77</v>
      </c>
      <c r="Q185" s="2">
        <v>43692.5980902778</v>
      </c>
      <c r="R185" s="2">
        <v>43788.5465393519</v>
      </c>
      <c r="S185" s="2" t="s">
        <v>938</v>
      </c>
      <c r="T185" s="2" t="s">
        <v>938</v>
      </c>
      <c r="U185" s="2" t="s">
        <v>1094</v>
      </c>
      <c r="V185" s="2"/>
      <c r="W185" s="2"/>
      <c r="X185" s="2"/>
      <c r="Y185" s="2"/>
      <c r="Z185" s="2"/>
    </row>
    <row r="186" ht="29.25" customHeight="1">
      <c r="A186" s="2" t="s">
        <v>768</v>
      </c>
      <c r="B186" s="2" t="s">
        <v>1946</v>
      </c>
      <c r="C186" s="2" t="s">
        <v>1380</v>
      </c>
      <c r="D186" s="2" t="s">
        <v>1829</v>
      </c>
      <c r="E186" s="2" t="s">
        <v>1064</v>
      </c>
      <c r="F186" s="2" t="s">
        <v>1947</v>
      </c>
      <c r="G186" s="2" t="s">
        <v>1948</v>
      </c>
      <c r="H186" s="2" t="s">
        <v>1179</v>
      </c>
      <c r="I186" s="2" t="s">
        <v>1949</v>
      </c>
      <c r="J186" s="2" t="s">
        <v>1950</v>
      </c>
      <c r="K186" s="2" t="s">
        <v>1951</v>
      </c>
      <c r="L186" s="2" t="s">
        <v>1952</v>
      </c>
      <c r="M186" s="2" t="s">
        <v>1953</v>
      </c>
      <c r="N186" s="2" t="s">
        <v>1954</v>
      </c>
      <c r="O186" s="2" t="s">
        <v>1070</v>
      </c>
      <c r="P186" s="2" t="s">
        <v>77</v>
      </c>
      <c r="Q186" s="2">
        <v>43692.5921064815</v>
      </c>
      <c r="R186" s="2">
        <v>43790.0705439815</v>
      </c>
      <c r="S186" s="2" t="s">
        <v>938</v>
      </c>
      <c r="T186" s="2" t="s">
        <v>938</v>
      </c>
      <c r="U186" s="2" t="s">
        <v>1094</v>
      </c>
      <c r="V186" s="2"/>
      <c r="W186" s="2"/>
      <c r="X186" s="2"/>
      <c r="Y186" s="2"/>
      <c r="Z186" s="2"/>
    </row>
    <row r="187" ht="29.25" customHeight="1">
      <c r="A187" s="2" t="s">
        <v>814</v>
      </c>
      <c r="B187" s="2" t="s">
        <v>1955</v>
      </c>
      <c r="C187" s="2" t="s">
        <v>1956</v>
      </c>
      <c r="D187" s="2" t="s">
        <v>1829</v>
      </c>
      <c r="E187" s="2" t="s">
        <v>1064</v>
      </c>
      <c r="F187" s="2"/>
      <c r="G187" s="2" t="s">
        <v>1957</v>
      </c>
      <c r="H187" s="2" t="s">
        <v>1179</v>
      </c>
      <c r="I187" s="2" t="s">
        <v>1890</v>
      </c>
      <c r="J187" s="2" t="s">
        <v>1958</v>
      </c>
      <c r="K187" s="2" t="s">
        <v>1959</v>
      </c>
      <c r="L187" s="2" t="s">
        <v>1960</v>
      </c>
      <c r="M187" s="2" t="s">
        <v>1961</v>
      </c>
      <c r="N187" s="2"/>
      <c r="O187" s="2" t="s">
        <v>1070</v>
      </c>
      <c r="P187" s="2" t="s">
        <v>77</v>
      </c>
      <c r="Q187" s="2">
        <v>43692.5921064815</v>
      </c>
      <c r="R187" s="2">
        <v>43788.5763657407</v>
      </c>
      <c r="S187" s="2" t="s">
        <v>938</v>
      </c>
      <c r="T187" s="2" t="s">
        <v>938</v>
      </c>
      <c r="U187" s="2" t="s">
        <v>1094</v>
      </c>
      <c r="V187" s="2"/>
      <c r="W187" s="2"/>
      <c r="X187" s="2"/>
      <c r="Y187" s="2"/>
      <c r="Z187" s="2"/>
    </row>
    <row r="188" ht="29.25" customHeight="1">
      <c r="A188" s="2" t="s">
        <v>1962</v>
      </c>
      <c r="B188" s="2" t="s">
        <v>1963</v>
      </c>
      <c r="C188" s="2"/>
      <c r="D188" s="2" t="s">
        <v>1829</v>
      </c>
      <c r="E188" s="2" t="s">
        <v>1188</v>
      </c>
      <c r="F188" s="2"/>
      <c r="G188" s="2" t="s">
        <v>1964</v>
      </c>
      <c r="H188" s="2" t="s">
        <v>944</v>
      </c>
      <c r="I188" s="2" t="s">
        <v>1965</v>
      </c>
      <c r="J188" s="2"/>
      <c r="K188" s="2"/>
      <c r="L188" s="2"/>
      <c r="M188" s="2" t="s">
        <v>1966</v>
      </c>
      <c r="N188" s="2"/>
      <c r="O188" s="2"/>
      <c r="P188" s="2" t="s">
        <v>414</v>
      </c>
      <c r="Q188" s="2">
        <v>43692.5980902778</v>
      </c>
      <c r="R188" s="2">
        <v>43714.7542708333</v>
      </c>
      <c r="S188" s="2" t="s">
        <v>938</v>
      </c>
      <c r="T188" s="2" t="s">
        <v>938</v>
      </c>
      <c r="U188" s="2" t="s">
        <v>940</v>
      </c>
      <c r="V188" s="2"/>
      <c r="W188" s="2"/>
      <c r="X188" s="2"/>
      <c r="Y188" s="2"/>
      <c r="Z188" s="2"/>
    </row>
    <row r="189" ht="29.25" customHeight="1">
      <c r="A189" s="2" t="s">
        <v>643</v>
      </c>
      <c r="B189" s="2" t="s">
        <v>1967</v>
      </c>
      <c r="C189" s="2" t="s">
        <v>1239</v>
      </c>
      <c r="D189" s="2" t="s">
        <v>1829</v>
      </c>
      <c r="E189" s="2" t="s">
        <v>1188</v>
      </c>
      <c r="F189" s="2" t="s">
        <v>1968</v>
      </c>
      <c r="G189" s="2" t="s">
        <v>1969</v>
      </c>
      <c r="H189" s="2" t="s">
        <v>0</v>
      </c>
      <c r="I189" s="2" t="s">
        <v>1970</v>
      </c>
      <c r="J189" s="2"/>
      <c r="K189" s="2"/>
      <c r="L189" s="2"/>
      <c r="M189" s="2" t="s">
        <v>1971</v>
      </c>
      <c r="N189" s="2"/>
      <c r="O189" s="2"/>
      <c r="P189" s="2" t="s">
        <v>414</v>
      </c>
      <c r="Q189" s="2">
        <v>43692.5980787037</v>
      </c>
      <c r="R189" s="2">
        <v>43790.1284953704</v>
      </c>
      <c r="S189" s="2" t="s">
        <v>938</v>
      </c>
      <c r="T189" s="2" t="s">
        <v>938</v>
      </c>
      <c r="U189" s="2" t="s">
        <v>1094</v>
      </c>
      <c r="V189" s="2"/>
      <c r="W189" s="2"/>
      <c r="X189" s="2"/>
      <c r="Y189" s="2"/>
      <c r="Z189" s="2"/>
    </row>
    <row r="190" ht="29.25" customHeight="1">
      <c r="A190" s="2" t="s">
        <v>131</v>
      </c>
      <c r="B190" s="2" t="s">
        <v>1972</v>
      </c>
      <c r="C190" s="2" t="s">
        <v>1471</v>
      </c>
      <c r="D190" s="2" t="s">
        <v>1829</v>
      </c>
      <c r="E190" s="2" t="s">
        <v>1064</v>
      </c>
      <c r="F190" s="2" t="s">
        <v>1830</v>
      </c>
      <c r="G190" s="2" t="s">
        <v>1973</v>
      </c>
      <c r="H190" s="2" t="s">
        <v>0</v>
      </c>
      <c r="I190" s="2" t="s">
        <v>1832</v>
      </c>
      <c r="J190" s="2" t="s">
        <v>1974</v>
      </c>
      <c r="K190" s="2" t="s">
        <v>1975</v>
      </c>
      <c r="L190" s="2" t="s">
        <v>1976</v>
      </c>
      <c r="M190" s="2" t="s">
        <v>1977</v>
      </c>
      <c r="N190" s="2"/>
      <c r="O190" s="2" t="s">
        <v>1070</v>
      </c>
      <c r="P190" s="2" t="s">
        <v>60</v>
      </c>
      <c r="Q190" s="2">
        <v>43692.5921064815</v>
      </c>
      <c r="R190" s="2">
        <v>43788.5719791667</v>
      </c>
      <c r="S190" s="2" t="s">
        <v>938</v>
      </c>
      <c r="T190" s="2" t="s">
        <v>938</v>
      </c>
      <c r="U190" s="2" t="s">
        <v>1094</v>
      </c>
      <c r="V190" s="2"/>
      <c r="W190" s="2"/>
      <c r="X190" s="2"/>
      <c r="Y190" s="2"/>
      <c r="Z190" s="2"/>
    </row>
    <row r="191" ht="29.25" customHeight="1">
      <c r="A191" s="2" t="s">
        <v>624</v>
      </c>
      <c r="B191" s="2" t="s">
        <v>1978</v>
      </c>
      <c r="C191" s="2"/>
      <c r="D191" s="2" t="s">
        <v>1829</v>
      </c>
      <c r="E191" s="2" t="s">
        <v>931</v>
      </c>
      <c r="F191" s="2"/>
      <c r="G191" s="4" t="s">
        <v>1979</v>
      </c>
      <c r="H191" s="2" t="s">
        <v>944</v>
      </c>
      <c r="I191" s="2" t="s">
        <v>1980</v>
      </c>
      <c r="J191" s="2" t="s">
        <v>1981</v>
      </c>
      <c r="K191" s="2"/>
      <c r="L191" s="2"/>
      <c r="M191" s="2" t="s">
        <v>1982</v>
      </c>
      <c r="N191" s="2" t="s">
        <v>936</v>
      </c>
      <c r="O191" s="2"/>
      <c r="P191" s="2" t="s">
        <v>60</v>
      </c>
      <c r="Q191" s="2">
        <v>43692.6012615741</v>
      </c>
      <c r="R191" s="2">
        <v>43784.7489583333</v>
      </c>
      <c r="S191" s="2" t="s">
        <v>938</v>
      </c>
      <c r="T191" s="2" t="s">
        <v>938</v>
      </c>
      <c r="U191" s="2" t="s">
        <v>1094</v>
      </c>
      <c r="V191" s="2"/>
      <c r="W191" s="2"/>
      <c r="X191" s="2"/>
      <c r="Y191" s="2"/>
      <c r="Z191" s="2"/>
    </row>
    <row r="192" ht="29.25" customHeight="1">
      <c r="A192" s="2" t="s">
        <v>821</v>
      </c>
      <c r="B192" s="2" t="s">
        <v>1983</v>
      </c>
      <c r="C192" s="2"/>
      <c r="D192" s="2" t="s">
        <v>1829</v>
      </c>
      <c r="E192" s="2" t="s">
        <v>1202</v>
      </c>
      <c r="F192" s="2"/>
      <c r="G192" s="4" t="s">
        <v>1984</v>
      </c>
      <c r="H192" s="2" t="s">
        <v>944</v>
      </c>
      <c r="I192" s="2"/>
      <c r="J192" s="2"/>
      <c r="K192" s="2" t="s">
        <v>1985</v>
      </c>
      <c r="L192" s="2"/>
      <c r="M192" s="2" t="s">
        <v>1986</v>
      </c>
      <c r="N192" s="2" t="s">
        <v>1987</v>
      </c>
      <c r="O192" s="2" t="s">
        <v>1070</v>
      </c>
      <c r="P192" s="2" t="s">
        <v>60</v>
      </c>
      <c r="Q192" s="2">
        <v>43704.8158217593</v>
      </c>
      <c r="R192" s="2">
        <v>43788.5761921296</v>
      </c>
      <c r="S192" s="2" t="s">
        <v>938</v>
      </c>
      <c r="T192" s="2" t="s">
        <v>1035</v>
      </c>
      <c r="U192" s="2" t="s">
        <v>1094</v>
      </c>
      <c r="V192" s="2"/>
      <c r="W192" s="2"/>
      <c r="X192" s="2"/>
      <c r="Y192" s="2"/>
      <c r="Z192" s="2"/>
    </row>
    <row r="193" ht="29.25" customHeight="1">
      <c r="A193" s="2" t="s">
        <v>1988</v>
      </c>
      <c r="B193" s="2"/>
      <c r="C193" s="2" t="s">
        <v>1988</v>
      </c>
      <c r="D193" s="2" t="s">
        <v>1829</v>
      </c>
      <c r="E193" s="2" t="s">
        <v>1064</v>
      </c>
      <c r="F193" s="2"/>
      <c r="G193" s="2" t="s">
        <v>1989</v>
      </c>
      <c r="H193" s="2" t="s">
        <v>1179</v>
      </c>
      <c r="I193" s="2"/>
      <c r="J193" s="2" t="s">
        <v>1990</v>
      </c>
      <c r="K193" s="2"/>
      <c r="L193" s="2"/>
      <c r="M193" s="2"/>
      <c r="N193" s="2"/>
      <c r="O193" s="2" t="s">
        <v>1070</v>
      </c>
      <c r="P193" s="2" t="s">
        <v>21</v>
      </c>
      <c r="Q193" s="2">
        <v>43692.5921064815</v>
      </c>
      <c r="R193" s="2">
        <v>43698.1181018519</v>
      </c>
      <c r="S193" s="2" t="s">
        <v>938</v>
      </c>
      <c r="T193" s="2" t="s">
        <v>938</v>
      </c>
      <c r="U193" s="2" t="s">
        <v>940</v>
      </c>
      <c r="V193" s="2"/>
      <c r="W193" s="2"/>
      <c r="X193" s="2"/>
      <c r="Y193" s="2"/>
      <c r="Z193" s="2"/>
    </row>
    <row r="194" ht="29.25" customHeight="1">
      <c r="A194" s="2" t="s">
        <v>1991</v>
      </c>
      <c r="B194" s="2"/>
      <c r="C194" s="2" t="s">
        <v>1991</v>
      </c>
      <c r="D194" s="2" t="s">
        <v>1829</v>
      </c>
      <c r="E194" s="2" t="s">
        <v>1064</v>
      </c>
      <c r="F194" s="2"/>
      <c r="G194" s="2" t="s">
        <v>1992</v>
      </c>
      <c r="H194" s="2" t="s">
        <v>1179</v>
      </c>
      <c r="I194" s="2"/>
      <c r="J194" s="2" t="s">
        <v>1993</v>
      </c>
      <c r="K194" s="2"/>
      <c r="L194" s="2"/>
      <c r="M194" s="2"/>
      <c r="N194" s="2"/>
      <c r="O194" s="2" t="s">
        <v>1070</v>
      </c>
      <c r="P194" s="2" t="s">
        <v>21</v>
      </c>
      <c r="Q194" s="2">
        <v>43692.5921064815</v>
      </c>
      <c r="R194" s="2">
        <v>43698.1182060185</v>
      </c>
      <c r="S194" s="2" t="s">
        <v>938</v>
      </c>
      <c r="T194" s="2" t="s">
        <v>938</v>
      </c>
      <c r="U194" s="2" t="s">
        <v>940</v>
      </c>
      <c r="V194" s="2"/>
      <c r="W194" s="2"/>
      <c r="X194" s="2"/>
      <c r="Y194" s="2"/>
      <c r="Z194" s="2"/>
    </row>
    <row r="195" ht="29.25" customHeight="1">
      <c r="A195" s="2" t="s">
        <v>1994</v>
      </c>
      <c r="B195" s="2" t="s">
        <v>1995</v>
      </c>
      <c r="C195" s="2"/>
      <c r="D195" s="2" t="s">
        <v>1829</v>
      </c>
      <c r="E195" s="2" t="s">
        <v>931</v>
      </c>
      <c r="F195" s="2"/>
      <c r="G195" s="2" t="s">
        <v>1996</v>
      </c>
      <c r="H195" s="2" t="s">
        <v>944</v>
      </c>
      <c r="I195" s="2" t="s">
        <v>1997</v>
      </c>
      <c r="J195" s="2" t="s">
        <v>1998</v>
      </c>
      <c r="K195" s="2"/>
      <c r="L195" s="2"/>
      <c r="M195" s="2" t="s">
        <v>1999</v>
      </c>
      <c r="N195" s="2" t="s">
        <v>936</v>
      </c>
      <c r="O195" s="2"/>
      <c r="P195" s="2" t="s">
        <v>21</v>
      </c>
      <c r="Q195" s="2">
        <v>43692.6012615741</v>
      </c>
      <c r="R195" s="2">
        <v>43741.1436342593</v>
      </c>
      <c r="S195" s="2" t="s">
        <v>938</v>
      </c>
      <c r="T195" s="2" t="s">
        <v>938</v>
      </c>
      <c r="U195" s="2" t="s">
        <v>940</v>
      </c>
      <c r="V195" s="2"/>
      <c r="W195" s="2"/>
      <c r="X195" s="2"/>
      <c r="Y195" s="2"/>
      <c r="Z195" s="2"/>
    </row>
    <row r="196" ht="29.25" customHeight="1">
      <c r="A196" s="2" t="s">
        <v>2000</v>
      </c>
      <c r="B196" s="2" t="s">
        <v>2001</v>
      </c>
      <c r="C196" s="2"/>
      <c r="D196" s="2" t="s">
        <v>1829</v>
      </c>
      <c r="E196" s="2" t="s">
        <v>931</v>
      </c>
      <c r="F196" s="2"/>
      <c r="G196" s="2" t="s">
        <v>2002</v>
      </c>
      <c r="H196" s="2" t="s">
        <v>944</v>
      </c>
      <c r="I196" s="2" t="s">
        <v>2003</v>
      </c>
      <c r="J196" s="2" t="s">
        <v>2004</v>
      </c>
      <c r="K196" s="2"/>
      <c r="L196" s="2"/>
      <c r="M196" s="2" t="s">
        <v>2005</v>
      </c>
      <c r="N196" s="2" t="s">
        <v>936</v>
      </c>
      <c r="O196" s="2"/>
      <c r="P196" s="2" t="s">
        <v>1150</v>
      </c>
      <c r="Q196" s="2">
        <v>43692.6012731481</v>
      </c>
      <c r="R196" s="2">
        <v>43737.9633101852</v>
      </c>
      <c r="S196" s="2" t="s">
        <v>938</v>
      </c>
      <c r="T196" s="2" t="s">
        <v>938</v>
      </c>
      <c r="U196" s="2" t="s">
        <v>940</v>
      </c>
      <c r="V196" s="2"/>
      <c r="W196" s="2"/>
      <c r="X196" s="2"/>
      <c r="Y196" s="2"/>
      <c r="Z196" s="2"/>
    </row>
    <row r="197" ht="29.25" customHeight="1">
      <c r="A197" s="2" t="s">
        <v>2006</v>
      </c>
      <c r="B197" s="2" t="s">
        <v>2007</v>
      </c>
      <c r="C197" s="2"/>
      <c r="D197" s="2" t="s">
        <v>1829</v>
      </c>
      <c r="E197" s="2" t="s">
        <v>931</v>
      </c>
      <c r="F197" s="2"/>
      <c r="G197" s="2" t="s">
        <v>2008</v>
      </c>
      <c r="H197" s="2" t="s">
        <v>944</v>
      </c>
      <c r="I197" s="2" t="s">
        <v>2009</v>
      </c>
      <c r="J197" s="2" t="s">
        <v>2010</v>
      </c>
      <c r="K197" s="2"/>
      <c r="L197" s="2"/>
      <c r="M197" s="2" t="s">
        <v>2011</v>
      </c>
      <c r="N197" s="2" t="s">
        <v>936</v>
      </c>
      <c r="O197" s="2"/>
      <c r="P197" s="2" t="s">
        <v>1150</v>
      </c>
      <c r="Q197" s="2">
        <v>43692.6012731481</v>
      </c>
      <c r="R197" s="2">
        <v>43736.5492013889</v>
      </c>
      <c r="S197" s="2" t="s">
        <v>938</v>
      </c>
      <c r="T197" s="2" t="s">
        <v>938</v>
      </c>
      <c r="U197" s="2" t="s">
        <v>940</v>
      </c>
      <c r="V197" s="2"/>
      <c r="W197" s="2"/>
      <c r="X197" s="2"/>
      <c r="Y197" s="2"/>
      <c r="Z197" s="2"/>
    </row>
    <row r="198" ht="29.25" customHeight="1">
      <c r="A198" s="2" t="s">
        <v>2012</v>
      </c>
      <c r="B198" s="2" t="s">
        <v>2013</v>
      </c>
      <c r="C198" s="2" t="s">
        <v>2014</v>
      </c>
      <c r="D198" s="2" t="s">
        <v>1829</v>
      </c>
      <c r="E198" s="2" t="s">
        <v>1064</v>
      </c>
      <c r="F198" s="2"/>
      <c r="G198" s="2" t="s">
        <v>2015</v>
      </c>
      <c r="H198" s="2" t="s">
        <v>1179</v>
      </c>
      <c r="I198" s="2" t="s">
        <v>2016</v>
      </c>
      <c r="J198" s="2" t="s">
        <v>2017</v>
      </c>
      <c r="K198" s="2" t="s">
        <v>2018</v>
      </c>
      <c r="L198" s="2" t="s">
        <v>2019</v>
      </c>
      <c r="M198" s="2" t="s">
        <v>2020</v>
      </c>
      <c r="N198" s="2"/>
      <c r="O198" s="2" t="s">
        <v>1070</v>
      </c>
      <c r="P198" s="2" t="s">
        <v>1150</v>
      </c>
      <c r="Q198" s="2">
        <v>43692.5921064815</v>
      </c>
      <c r="R198" s="2">
        <v>43728.0166203704</v>
      </c>
      <c r="S198" s="2" t="s">
        <v>938</v>
      </c>
      <c r="T198" s="2" t="s">
        <v>938</v>
      </c>
      <c r="U198" s="2" t="s">
        <v>940</v>
      </c>
      <c r="V198" s="2"/>
      <c r="W198" s="2"/>
      <c r="X198" s="2"/>
      <c r="Y198" s="2"/>
      <c r="Z198" s="2"/>
    </row>
    <row r="199" ht="29.25" customHeight="1">
      <c r="A199" s="2" t="s">
        <v>2012</v>
      </c>
      <c r="B199" s="2" t="s">
        <v>2021</v>
      </c>
      <c r="C199" s="2"/>
      <c r="D199" s="2" t="s">
        <v>1829</v>
      </c>
      <c r="E199" s="2" t="s">
        <v>1188</v>
      </c>
      <c r="F199" s="2"/>
      <c r="G199" s="2" t="s">
        <v>2022</v>
      </c>
      <c r="H199" s="2" t="s">
        <v>944</v>
      </c>
      <c r="I199" s="2" t="s">
        <v>2016</v>
      </c>
      <c r="J199" s="2"/>
      <c r="K199" s="2"/>
      <c r="L199" s="2"/>
      <c r="M199" s="2" t="s">
        <v>2023</v>
      </c>
      <c r="N199" s="2"/>
      <c r="O199" s="2"/>
      <c r="P199" s="2" t="s">
        <v>1150</v>
      </c>
      <c r="Q199" s="2">
        <v>43692.5980787037</v>
      </c>
      <c r="R199" s="2">
        <v>43712.1736805556</v>
      </c>
      <c r="S199" s="2" t="s">
        <v>938</v>
      </c>
      <c r="T199" s="2" t="s">
        <v>938</v>
      </c>
      <c r="U199" s="2" t="s">
        <v>940</v>
      </c>
      <c r="V199" s="2"/>
      <c r="W199" s="2"/>
      <c r="X199" s="2"/>
      <c r="Y199" s="2"/>
      <c r="Z199" s="2"/>
    </row>
    <row r="200" ht="29.25" customHeight="1">
      <c r="A200" s="2" t="s">
        <v>2024</v>
      </c>
      <c r="B200" s="2" t="s">
        <v>2025</v>
      </c>
      <c r="C200" s="2"/>
      <c r="D200" s="2" t="s">
        <v>1829</v>
      </c>
      <c r="E200" s="2" t="s">
        <v>931</v>
      </c>
      <c r="F200" s="2"/>
      <c r="G200" s="2" t="s">
        <v>2026</v>
      </c>
      <c r="H200" s="2" t="s">
        <v>944</v>
      </c>
      <c r="I200" s="2" t="s">
        <v>2027</v>
      </c>
      <c r="J200" s="2" t="s">
        <v>2028</v>
      </c>
      <c r="K200" s="2"/>
      <c r="L200" s="2"/>
      <c r="M200" s="2" t="s">
        <v>2029</v>
      </c>
      <c r="N200" s="2" t="s">
        <v>936</v>
      </c>
      <c r="O200" s="2"/>
      <c r="P200" s="2" t="s">
        <v>1150</v>
      </c>
      <c r="Q200" s="2">
        <v>43692.6012731481</v>
      </c>
      <c r="R200" s="2">
        <v>43737.7247337963</v>
      </c>
      <c r="S200" s="2" t="s">
        <v>938</v>
      </c>
      <c r="T200" s="2" t="s">
        <v>938</v>
      </c>
      <c r="U200" s="2" t="s">
        <v>940</v>
      </c>
      <c r="V200" s="2"/>
      <c r="W200" s="2"/>
      <c r="X200" s="2"/>
      <c r="Y200" s="2"/>
      <c r="Z200" s="2"/>
    </row>
    <row r="201" ht="29.25" customHeight="1">
      <c r="A201" s="2" t="s">
        <v>2030</v>
      </c>
      <c r="B201" s="2" t="s">
        <v>2031</v>
      </c>
      <c r="C201" s="2"/>
      <c r="D201" s="2" t="s">
        <v>1829</v>
      </c>
      <c r="E201" s="2" t="s">
        <v>1188</v>
      </c>
      <c r="F201" s="2"/>
      <c r="G201" s="2" t="s">
        <v>2032</v>
      </c>
      <c r="H201" s="2" t="s">
        <v>944</v>
      </c>
      <c r="I201" s="2" t="s">
        <v>1940</v>
      </c>
      <c r="J201" s="2"/>
      <c r="K201" s="2"/>
      <c r="L201" s="2"/>
      <c r="M201" s="2" t="s">
        <v>2033</v>
      </c>
      <c r="N201" s="2"/>
      <c r="O201" s="2"/>
      <c r="P201" s="2" t="s">
        <v>1230</v>
      </c>
      <c r="Q201" s="2">
        <v>43692.5980787037</v>
      </c>
      <c r="R201" s="2">
        <v>43712.1821643519</v>
      </c>
      <c r="S201" s="2" t="s">
        <v>938</v>
      </c>
      <c r="T201" s="2" t="s">
        <v>938</v>
      </c>
      <c r="U201" s="2" t="s">
        <v>940</v>
      </c>
      <c r="V201" s="2"/>
      <c r="W201" s="2"/>
      <c r="X201" s="2"/>
      <c r="Y201" s="2"/>
      <c r="Z201" s="2"/>
    </row>
    <row r="202" ht="29.25" customHeight="1">
      <c r="A202" s="2" t="s">
        <v>2034</v>
      </c>
      <c r="B202" s="2" t="s">
        <v>2035</v>
      </c>
      <c r="C202" s="2"/>
      <c r="D202" s="2" t="s">
        <v>1829</v>
      </c>
      <c r="E202" s="2" t="s">
        <v>1202</v>
      </c>
      <c r="F202" s="2"/>
      <c r="G202" s="4" t="s">
        <v>2036</v>
      </c>
      <c r="H202" s="2" t="s">
        <v>944</v>
      </c>
      <c r="I202" s="2"/>
      <c r="J202" s="2"/>
      <c r="K202" s="2" t="s">
        <v>2037</v>
      </c>
      <c r="L202" s="2"/>
      <c r="M202" s="2" t="s">
        <v>2038</v>
      </c>
      <c r="N202" s="2" t="s">
        <v>1262</v>
      </c>
      <c r="O202" s="2" t="s">
        <v>1070</v>
      </c>
      <c r="P202" s="2" t="s">
        <v>1230</v>
      </c>
      <c r="Q202" s="2">
        <v>43704.8158217593</v>
      </c>
      <c r="R202" s="2">
        <v>43724.161099537</v>
      </c>
      <c r="S202" s="2" t="s">
        <v>938</v>
      </c>
      <c r="T202" s="2" t="s">
        <v>1035</v>
      </c>
      <c r="U202" s="2" t="s">
        <v>940</v>
      </c>
      <c r="V202" s="2"/>
      <c r="W202" s="2"/>
      <c r="X202" s="2"/>
      <c r="Y202" s="2"/>
      <c r="Z202" s="2"/>
    </row>
    <row r="203" ht="29.25" customHeight="1">
      <c r="A203" s="2" t="s">
        <v>2039</v>
      </c>
      <c r="B203" s="2" t="s">
        <v>2040</v>
      </c>
      <c r="C203" s="2"/>
      <c r="D203" s="2" t="s">
        <v>1829</v>
      </c>
      <c r="E203" s="2" t="s">
        <v>931</v>
      </c>
      <c r="F203" s="2"/>
      <c r="G203" s="2" t="s">
        <v>933</v>
      </c>
      <c r="H203" s="2" t="s">
        <v>944</v>
      </c>
      <c r="I203" s="2" t="s">
        <v>2041</v>
      </c>
      <c r="J203" s="2" t="s">
        <v>2042</v>
      </c>
      <c r="K203" s="2"/>
      <c r="L203" s="2"/>
      <c r="M203" s="2" t="s">
        <v>2043</v>
      </c>
      <c r="N203" s="2" t="s">
        <v>936</v>
      </c>
      <c r="O203" s="2"/>
      <c r="P203" s="2" t="s">
        <v>18</v>
      </c>
      <c r="Q203" s="2">
        <v>43692.6012731481</v>
      </c>
      <c r="R203" s="2">
        <v>43714.5717476852</v>
      </c>
      <c r="S203" s="2" t="s">
        <v>938</v>
      </c>
      <c r="T203" s="2" t="s">
        <v>939</v>
      </c>
      <c r="U203" s="2" t="s">
        <v>940</v>
      </c>
      <c r="V203" s="2"/>
      <c r="W203" s="2"/>
      <c r="X203" s="2"/>
      <c r="Y203" s="2"/>
      <c r="Z203" s="2"/>
    </row>
    <row r="204" ht="29.25" customHeight="1">
      <c r="A204" s="2" t="s">
        <v>2044</v>
      </c>
      <c r="B204" s="2" t="s">
        <v>2045</v>
      </c>
      <c r="C204" s="2"/>
      <c r="D204" s="2" t="s">
        <v>1829</v>
      </c>
      <c r="E204" s="2" t="s">
        <v>931</v>
      </c>
      <c r="F204" s="2"/>
      <c r="G204" s="2" t="s">
        <v>933</v>
      </c>
      <c r="H204" s="2" t="s">
        <v>944</v>
      </c>
      <c r="I204" s="2" t="s">
        <v>2046</v>
      </c>
      <c r="J204" s="2" t="s">
        <v>2047</v>
      </c>
      <c r="K204" s="2"/>
      <c r="L204" s="2"/>
      <c r="M204" s="2" t="s">
        <v>2048</v>
      </c>
      <c r="N204" s="2" t="s">
        <v>936</v>
      </c>
      <c r="O204" s="2"/>
      <c r="P204" s="2" t="s">
        <v>18</v>
      </c>
      <c r="Q204" s="2">
        <v>43692.6012731481</v>
      </c>
      <c r="R204" s="2">
        <v>43719.560775463</v>
      </c>
      <c r="S204" s="2" t="s">
        <v>938</v>
      </c>
      <c r="T204" s="2" t="s">
        <v>939</v>
      </c>
      <c r="U204" s="2" t="s">
        <v>940</v>
      </c>
      <c r="V204" s="2"/>
      <c r="W204" s="2"/>
      <c r="X204" s="2"/>
      <c r="Y204" s="2"/>
      <c r="Z204" s="2"/>
    </row>
    <row r="205" ht="29.25" customHeight="1">
      <c r="A205" s="2" t="s">
        <v>2049</v>
      </c>
      <c r="B205" s="2" t="s">
        <v>2050</v>
      </c>
      <c r="C205" s="2"/>
      <c r="D205" s="2" t="s">
        <v>1829</v>
      </c>
      <c r="E205" s="2" t="s">
        <v>931</v>
      </c>
      <c r="F205" s="2"/>
      <c r="G205" s="2" t="s">
        <v>933</v>
      </c>
      <c r="H205" s="2" t="s">
        <v>944</v>
      </c>
      <c r="I205" s="2" t="s">
        <v>2051</v>
      </c>
      <c r="J205" s="2" t="s">
        <v>2052</v>
      </c>
      <c r="K205" s="2"/>
      <c r="L205" s="2"/>
      <c r="M205" s="2" t="s">
        <v>2053</v>
      </c>
      <c r="N205" s="2" t="s">
        <v>936</v>
      </c>
      <c r="O205" s="2"/>
      <c r="P205" s="2" t="s">
        <v>18</v>
      </c>
      <c r="Q205" s="2">
        <v>43692.6012731481</v>
      </c>
      <c r="R205" s="2">
        <v>43714.5753472222</v>
      </c>
      <c r="S205" s="2" t="s">
        <v>938</v>
      </c>
      <c r="T205" s="2" t="s">
        <v>939</v>
      </c>
      <c r="U205" s="2" t="s">
        <v>940</v>
      </c>
      <c r="V205" s="2"/>
      <c r="W205" s="2"/>
      <c r="X205" s="2"/>
      <c r="Y205" s="2"/>
      <c r="Z205" s="2"/>
    </row>
    <row r="206" ht="29.25" customHeight="1">
      <c r="A206" s="2" t="s">
        <v>2054</v>
      </c>
      <c r="B206" s="2" t="s">
        <v>2055</v>
      </c>
      <c r="C206" s="2"/>
      <c r="D206" s="2" t="s">
        <v>1829</v>
      </c>
      <c r="E206" s="2" t="s">
        <v>1202</v>
      </c>
      <c r="F206" s="2" t="s">
        <v>1947</v>
      </c>
      <c r="G206" s="4" t="s">
        <v>2056</v>
      </c>
      <c r="H206" s="2" t="s">
        <v>944</v>
      </c>
      <c r="I206" s="2" t="s">
        <v>1949</v>
      </c>
      <c r="J206" s="2"/>
      <c r="K206" s="2" t="s">
        <v>2057</v>
      </c>
      <c r="L206" s="2"/>
      <c r="M206" s="2" t="s">
        <v>2058</v>
      </c>
      <c r="N206" s="2" t="s">
        <v>1719</v>
      </c>
      <c r="O206" s="2" t="s">
        <v>1070</v>
      </c>
      <c r="P206" s="2" t="s">
        <v>18</v>
      </c>
      <c r="Q206" s="2">
        <v>43704.8158217593</v>
      </c>
      <c r="R206" s="2">
        <v>43717.0496527778</v>
      </c>
      <c r="S206" s="2" t="s">
        <v>938</v>
      </c>
      <c r="T206" s="2" t="s">
        <v>1035</v>
      </c>
      <c r="U206" s="2" t="s">
        <v>940</v>
      </c>
      <c r="V206" s="2"/>
      <c r="W206" s="2"/>
      <c r="X206" s="2"/>
      <c r="Y206" s="2"/>
      <c r="Z206" s="2"/>
    </row>
    <row r="207" ht="29.25" customHeight="1">
      <c r="A207" s="2" t="s">
        <v>325</v>
      </c>
      <c r="B207" s="2" t="s">
        <v>2059</v>
      </c>
      <c r="C207" s="2" t="s">
        <v>2060</v>
      </c>
      <c r="D207" s="2" t="s">
        <v>1829</v>
      </c>
      <c r="E207" s="2" t="s">
        <v>1202</v>
      </c>
      <c r="F207" s="2" t="s">
        <v>1850</v>
      </c>
      <c r="G207" s="4" t="s">
        <v>2061</v>
      </c>
      <c r="H207" s="2" t="s">
        <v>0</v>
      </c>
      <c r="I207" s="2" t="s">
        <v>1852</v>
      </c>
      <c r="J207" s="2"/>
      <c r="K207" s="2" t="s">
        <v>2062</v>
      </c>
      <c r="L207" s="2"/>
      <c r="M207" s="2" t="s">
        <v>2063</v>
      </c>
      <c r="N207" s="2" t="s">
        <v>2064</v>
      </c>
      <c r="O207" s="2" t="s">
        <v>1070</v>
      </c>
      <c r="P207" s="2" t="s">
        <v>98</v>
      </c>
      <c r="Q207" s="2">
        <v>43704.8158217593</v>
      </c>
      <c r="R207" s="2">
        <v>43760.6071990741</v>
      </c>
      <c r="S207" s="2" t="s">
        <v>938</v>
      </c>
      <c r="T207" s="2" t="s">
        <v>1035</v>
      </c>
      <c r="U207" s="2" t="s">
        <v>1094</v>
      </c>
      <c r="V207" s="2"/>
      <c r="W207" s="2"/>
      <c r="X207" s="2"/>
      <c r="Y207" s="2"/>
      <c r="Z207" s="2"/>
    </row>
    <row r="208" ht="29.25" customHeight="1">
      <c r="A208" s="2" t="s">
        <v>330</v>
      </c>
      <c r="B208" s="2" t="s">
        <v>2065</v>
      </c>
      <c r="C208" s="2"/>
      <c r="D208" s="2" t="s">
        <v>1829</v>
      </c>
      <c r="E208" s="2" t="s">
        <v>931</v>
      </c>
      <c r="F208" s="2"/>
      <c r="G208" s="2" t="s">
        <v>2066</v>
      </c>
      <c r="H208" s="2" t="s">
        <v>944</v>
      </c>
      <c r="I208" s="2" t="s">
        <v>2067</v>
      </c>
      <c r="J208" s="2" t="s">
        <v>2068</v>
      </c>
      <c r="K208" s="2"/>
      <c r="L208" s="2"/>
      <c r="M208" s="2" t="s">
        <v>2069</v>
      </c>
      <c r="N208" s="2" t="s">
        <v>936</v>
      </c>
      <c r="O208" s="2"/>
      <c r="P208" s="2" t="s">
        <v>98</v>
      </c>
      <c r="Q208" s="2">
        <v>43692.6012731481</v>
      </c>
      <c r="R208" s="2">
        <v>43782.8294444445</v>
      </c>
      <c r="S208" s="2" t="s">
        <v>938</v>
      </c>
      <c r="T208" s="2" t="s">
        <v>938</v>
      </c>
      <c r="U208" s="2" t="s">
        <v>1094</v>
      </c>
      <c r="V208" s="2"/>
      <c r="W208" s="2"/>
      <c r="X208" s="2"/>
      <c r="Y208" s="2"/>
      <c r="Z208" s="2"/>
    </row>
    <row r="209" ht="29.25" customHeight="1">
      <c r="A209" s="2" t="s">
        <v>349</v>
      </c>
      <c r="B209" s="2" t="s">
        <v>2070</v>
      </c>
      <c r="C209" s="2" t="s">
        <v>2071</v>
      </c>
      <c r="D209" s="2" t="s">
        <v>1829</v>
      </c>
      <c r="E209" s="2" t="s">
        <v>1064</v>
      </c>
      <c r="F209" s="2"/>
      <c r="G209" s="2" t="s">
        <v>2072</v>
      </c>
      <c r="H209" s="2" t="s">
        <v>1179</v>
      </c>
      <c r="I209" s="2" t="s">
        <v>2046</v>
      </c>
      <c r="J209" s="2" t="s">
        <v>2073</v>
      </c>
      <c r="K209" s="2" t="s">
        <v>2074</v>
      </c>
      <c r="L209" s="2" t="s">
        <v>2075</v>
      </c>
      <c r="M209" s="2" t="s">
        <v>2076</v>
      </c>
      <c r="N209" s="2"/>
      <c r="O209" s="2" t="s">
        <v>1070</v>
      </c>
      <c r="P209" s="2" t="s">
        <v>98</v>
      </c>
      <c r="Q209" s="2">
        <v>43692.5921064815</v>
      </c>
      <c r="R209" s="2">
        <v>43790.0484027778</v>
      </c>
      <c r="S209" s="2" t="s">
        <v>938</v>
      </c>
      <c r="T209" s="2" t="s">
        <v>938</v>
      </c>
      <c r="U209" s="2" t="s">
        <v>1094</v>
      </c>
      <c r="V209" s="2"/>
      <c r="W209" s="2"/>
      <c r="X209" s="2"/>
      <c r="Y209" s="2"/>
      <c r="Z209" s="2"/>
    </row>
    <row r="210" ht="29.25" customHeight="1">
      <c r="A210" s="2" t="s">
        <v>214</v>
      </c>
      <c r="B210" s="2" t="s">
        <v>2077</v>
      </c>
      <c r="C210" s="2" t="s">
        <v>1380</v>
      </c>
      <c r="D210" s="2" t="s">
        <v>2078</v>
      </c>
      <c r="E210" s="2" t="s">
        <v>1064</v>
      </c>
      <c r="F210" s="2" t="s">
        <v>2079</v>
      </c>
      <c r="G210" s="2" t="s">
        <v>2080</v>
      </c>
      <c r="H210" s="2" t="s">
        <v>1179</v>
      </c>
      <c r="I210" s="2" t="s">
        <v>2081</v>
      </c>
      <c r="J210" s="2" t="s">
        <v>2082</v>
      </c>
      <c r="K210" s="2" t="s">
        <v>2083</v>
      </c>
      <c r="L210" s="2" t="s">
        <v>2084</v>
      </c>
      <c r="M210" s="2" t="s">
        <v>2085</v>
      </c>
      <c r="N210" s="2"/>
      <c r="O210" s="2" t="s">
        <v>1070</v>
      </c>
      <c r="P210" s="2" t="s">
        <v>42</v>
      </c>
      <c r="Q210" s="2">
        <v>43692.5921064815</v>
      </c>
      <c r="R210" s="2">
        <v>43788.5206134259</v>
      </c>
      <c r="S210" s="2" t="s">
        <v>938</v>
      </c>
      <c r="T210" s="2" t="s">
        <v>938</v>
      </c>
      <c r="U210" s="2" t="s">
        <v>1094</v>
      </c>
      <c r="V210" s="2"/>
      <c r="W210" s="2"/>
      <c r="X210" s="2"/>
      <c r="Y210" s="2"/>
      <c r="Z210" s="2"/>
    </row>
    <row r="211" ht="29.25" customHeight="1">
      <c r="A211" s="2" t="s">
        <v>276</v>
      </c>
      <c r="B211" s="2" t="s">
        <v>2086</v>
      </c>
      <c r="C211" s="2" t="s">
        <v>2087</v>
      </c>
      <c r="D211" s="2" t="s">
        <v>2078</v>
      </c>
      <c r="E211" s="2" t="s">
        <v>1064</v>
      </c>
      <c r="F211" s="2" t="s">
        <v>2088</v>
      </c>
      <c r="G211" s="2" t="s">
        <v>2089</v>
      </c>
      <c r="H211" s="2" t="s">
        <v>0</v>
      </c>
      <c r="I211" s="2"/>
      <c r="J211" s="2" t="s">
        <v>2090</v>
      </c>
      <c r="K211" s="2" t="s">
        <v>2091</v>
      </c>
      <c r="L211" s="2" t="s">
        <v>2092</v>
      </c>
      <c r="M211" s="2" t="s">
        <v>2093</v>
      </c>
      <c r="N211" s="2"/>
      <c r="O211" s="2" t="s">
        <v>2094</v>
      </c>
      <c r="P211" s="2" t="s">
        <v>42</v>
      </c>
      <c r="Q211" s="2">
        <v>43692.5921064815</v>
      </c>
      <c r="R211" s="2">
        <v>43851.6902314815</v>
      </c>
      <c r="S211" s="2" t="s">
        <v>938</v>
      </c>
      <c r="T211" s="2" t="s">
        <v>938</v>
      </c>
      <c r="U211" s="2" t="s">
        <v>1094</v>
      </c>
      <c r="V211" s="2"/>
      <c r="W211" s="2"/>
      <c r="X211" s="2"/>
      <c r="Y211" s="2"/>
      <c r="Z211" s="2"/>
    </row>
    <row r="212" ht="29.25" customHeight="1">
      <c r="A212" s="2" t="s">
        <v>522</v>
      </c>
      <c r="B212" s="2" t="s">
        <v>2095</v>
      </c>
      <c r="C212" s="2"/>
      <c r="D212" s="2" t="s">
        <v>2078</v>
      </c>
      <c r="E212" s="2" t="s">
        <v>1202</v>
      </c>
      <c r="F212" s="2" t="s">
        <v>2096</v>
      </c>
      <c r="G212" s="4" t="s">
        <v>2097</v>
      </c>
      <c r="H212" s="2" t="s">
        <v>944</v>
      </c>
      <c r="I212" s="2" t="s">
        <v>2098</v>
      </c>
      <c r="J212" s="2"/>
      <c r="K212" s="2" t="s">
        <v>2099</v>
      </c>
      <c r="L212" s="2"/>
      <c r="M212" s="2" t="s">
        <v>2100</v>
      </c>
      <c r="N212" s="2" t="s">
        <v>1719</v>
      </c>
      <c r="O212" s="2" t="s">
        <v>1070</v>
      </c>
      <c r="P212" s="2" t="s">
        <v>42</v>
      </c>
      <c r="Q212" s="2">
        <v>43704.8158217593</v>
      </c>
      <c r="R212" s="2">
        <v>43795.9566666667</v>
      </c>
      <c r="S212" s="2" t="s">
        <v>938</v>
      </c>
      <c r="T212" s="2" t="s">
        <v>1035</v>
      </c>
      <c r="U212" s="2" t="s">
        <v>1094</v>
      </c>
      <c r="V212" s="2"/>
      <c r="W212" s="2"/>
      <c r="X212" s="2"/>
      <c r="Y212" s="2"/>
      <c r="Z212" s="2"/>
    </row>
    <row r="213" ht="29.25" customHeight="1">
      <c r="A213" s="2" t="s">
        <v>2101</v>
      </c>
      <c r="B213" s="2" t="s">
        <v>2102</v>
      </c>
      <c r="C213" s="2"/>
      <c r="D213" s="2" t="s">
        <v>2078</v>
      </c>
      <c r="E213" s="2" t="s">
        <v>931</v>
      </c>
      <c r="F213" s="2"/>
      <c r="G213" s="2" t="s">
        <v>2103</v>
      </c>
      <c r="H213" s="2" t="s">
        <v>944</v>
      </c>
      <c r="I213" s="2" t="s">
        <v>2104</v>
      </c>
      <c r="J213" s="2" t="s">
        <v>2105</v>
      </c>
      <c r="K213" s="2"/>
      <c r="L213" s="2"/>
      <c r="M213" s="2" t="s">
        <v>2106</v>
      </c>
      <c r="N213" s="2" t="s">
        <v>936</v>
      </c>
      <c r="O213" s="2"/>
      <c r="P213" s="2" t="s">
        <v>1078</v>
      </c>
      <c r="Q213" s="2">
        <v>43692.6012615741</v>
      </c>
      <c r="R213" s="2">
        <v>43740.5150462963</v>
      </c>
      <c r="S213" s="2" t="s">
        <v>938</v>
      </c>
      <c r="T213" s="2" t="s">
        <v>938</v>
      </c>
      <c r="U213" s="2" t="s">
        <v>940</v>
      </c>
      <c r="V213" s="2"/>
      <c r="W213" s="2"/>
      <c r="X213" s="2"/>
      <c r="Y213" s="2"/>
      <c r="Z213" s="2"/>
    </row>
    <row r="214" ht="29.25" customHeight="1">
      <c r="A214" s="2" t="s">
        <v>319</v>
      </c>
      <c r="B214" s="2" t="s">
        <v>2107</v>
      </c>
      <c r="C214" s="2" t="s">
        <v>2108</v>
      </c>
      <c r="D214" s="2" t="s">
        <v>2078</v>
      </c>
      <c r="E214" s="2" t="s">
        <v>1064</v>
      </c>
      <c r="F214" s="2" t="s">
        <v>2109</v>
      </c>
      <c r="G214" s="2" t="s">
        <v>2110</v>
      </c>
      <c r="H214" s="2" t="s">
        <v>0</v>
      </c>
      <c r="I214" s="2" t="s">
        <v>2111</v>
      </c>
      <c r="J214" s="2" t="s">
        <v>2112</v>
      </c>
      <c r="K214" s="2" t="s">
        <v>2113</v>
      </c>
      <c r="L214" s="2" t="s">
        <v>2114</v>
      </c>
      <c r="M214" s="2" t="s">
        <v>2115</v>
      </c>
      <c r="N214" s="2"/>
      <c r="O214" s="2" t="s">
        <v>1070</v>
      </c>
      <c r="P214" s="2" t="s">
        <v>1078</v>
      </c>
      <c r="Q214" s="2">
        <v>43692.5921064815</v>
      </c>
      <c r="R214" s="2">
        <v>43736.2348032407</v>
      </c>
      <c r="S214" s="2" t="s">
        <v>938</v>
      </c>
      <c r="T214" s="2" t="s">
        <v>938</v>
      </c>
      <c r="U214" s="2" t="s">
        <v>940</v>
      </c>
      <c r="V214" s="2"/>
      <c r="W214" s="2"/>
      <c r="X214" s="2"/>
      <c r="Y214" s="2"/>
      <c r="Z214" s="2"/>
    </row>
    <row r="215" ht="29.25" customHeight="1">
      <c r="A215" s="2" t="s">
        <v>342</v>
      </c>
      <c r="B215" s="2" t="s">
        <v>2116</v>
      </c>
      <c r="C215" s="2"/>
      <c r="D215" s="2" t="s">
        <v>2078</v>
      </c>
      <c r="E215" s="2" t="s">
        <v>931</v>
      </c>
      <c r="F215" s="2"/>
      <c r="G215" s="2" t="s">
        <v>933</v>
      </c>
      <c r="H215" s="2" t="s">
        <v>944</v>
      </c>
      <c r="I215" s="2" t="s">
        <v>2117</v>
      </c>
      <c r="J215" s="2" t="s">
        <v>2118</v>
      </c>
      <c r="K215" s="2"/>
      <c r="L215" s="2"/>
      <c r="M215" s="2" t="s">
        <v>2119</v>
      </c>
      <c r="N215" s="2" t="s">
        <v>936</v>
      </c>
      <c r="O215" s="2"/>
      <c r="P215" s="2" t="s">
        <v>1078</v>
      </c>
      <c r="Q215" s="2">
        <v>43692.6012731481</v>
      </c>
      <c r="R215" s="2">
        <v>43844.1738310185</v>
      </c>
      <c r="S215" s="2" t="s">
        <v>938</v>
      </c>
      <c r="T215" s="2" t="s">
        <v>939</v>
      </c>
      <c r="U215" s="2" t="s">
        <v>1094</v>
      </c>
      <c r="V215" s="2"/>
      <c r="W215" s="2"/>
      <c r="X215" s="2"/>
      <c r="Y215" s="2"/>
      <c r="Z215" s="2"/>
    </row>
    <row r="216" ht="29.25" customHeight="1">
      <c r="A216" s="2" t="s">
        <v>2120</v>
      </c>
      <c r="B216" s="2" t="s">
        <v>2121</v>
      </c>
      <c r="C216" s="2"/>
      <c r="D216" s="2" t="s">
        <v>2078</v>
      </c>
      <c r="E216" s="2" t="s">
        <v>931</v>
      </c>
      <c r="F216" s="2"/>
      <c r="G216" s="2" t="s">
        <v>2122</v>
      </c>
      <c r="H216" s="2" t="s">
        <v>944</v>
      </c>
      <c r="I216" s="2" t="s">
        <v>2123</v>
      </c>
      <c r="J216" s="2" t="s">
        <v>2124</v>
      </c>
      <c r="K216" s="2"/>
      <c r="L216" s="2"/>
      <c r="M216" s="2" t="s">
        <v>2125</v>
      </c>
      <c r="N216" s="2" t="s">
        <v>936</v>
      </c>
      <c r="O216" s="2"/>
      <c r="P216" s="2" t="s">
        <v>1078</v>
      </c>
      <c r="Q216" s="2">
        <v>43692.6012731481</v>
      </c>
      <c r="R216" s="2">
        <v>43741.044837963</v>
      </c>
      <c r="S216" s="2" t="s">
        <v>938</v>
      </c>
      <c r="T216" s="2" t="s">
        <v>938</v>
      </c>
      <c r="U216" s="2" t="s">
        <v>940</v>
      </c>
      <c r="V216" s="2"/>
      <c r="W216" s="2"/>
      <c r="X216" s="2"/>
      <c r="Y216" s="2"/>
      <c r="Z216" s="2"/>
    </row>
    <row r="217" ht="29.25" customHeight="1">
      <c r="A217" s="2" t="s">
        <v>2120</v>
      </c>
      <c r="B217" s="2" t="s">
        <v>2126</v>
      </c>
      <c r="C217" s="2"/>
      <c r="D217" s="2" t="s">
        <v>2078</v>
      </c>
      <c r="E217" s="2" t="s">
        <v>931</v>
      </c>
      <c r="F217" s="2"/>
      <c r="G217" s="4" t="s">
        <v>2127</v>
      </c>
      <c r="H217" s="2" t="s">
        <v>944</v>
      </c>
      <c r="I217" s="2" t="s">
        <v>2128</v>
      </c>
      <c r="J217" s="2" t="s">
        <v>2129</v>
      </c>
      <c r="K217" s="2"/>
      <c r="L217" s="2"/>
      <c r="M217" s="2" t="s">
        <v>2130</v>
      </c>
      <c r="N217" s="2" t="s">
        <v>936</v>
      </c>
      <c r="O217" s="2"/>
      <c r="P217" s="2" t="s">
        <v>1078</v>
      </c>
      <c r="Q217" s="2">
        <v>43692.6012615741</v>
      </c>
      <c r="R217" s="2">
        <v>43736.4847222222</v>
      </c>
      <c r="S217" s="2" t="s">
        <v>938</v>
      </c>
      <c r="T217" s="2" t="s">
        <v>938</v>
      </c>
      <c r="U217" s="2" t="s">
        <v>940</v>
      </c>
      <c r="V217" s="2"/>
      <c r="W217" s="2"/>
      <c r="X217" s="2"/>
      <c r="Y217" s="2"/>
      <c r="Z217" s="2"/>
    </row>
    <row r="218" ht="29.25" customHeight="1">
      <c r="A218" s="2" t="s">
        <v>522</v>
      </c>
      <c r="B218" s="2" t="s">
        <v>2131</v>
      </c>
      <c r="C218" s="2" t="s">
        <v>1380</v>
      </c>
      <c r="D218" s="2" t="s">
        <v>2078</v>
      </c>
      <c r="E218" s="2" t="s">
        <v>1064</v>
      </c>
      <c r="F218" s="2" t="s">
        <v>2096</v>
      </c>
      <c r="G218" s="2" t="s">
        <v>2132</v>
      </c>
      <c r="H218" s="2" t="s">
        <v>1179</v>
      </c>
      <c r="I218" s="2" t="s">
        <v>2098</v>
      </c>
      <c r="J218" s="2" t="s">
        <v>2133</v>
      </c>
      <c r="K218" s="2" t="s">
        <v>2134</v>
      </c>
      <c r="L218" s="2" t="s">
        <v>2135</v>
      </c>
      <c r="M218" s="2" t="s">
        <v>2136</v>
      </c>
      <c r="N218" s="2"/>
      <c r="O218" s="2" t="s">
        <v>1070</v>
      </c>
      <c r="P218" s="2" t="s">
        <v>1078</v>
      </c>
      <c r="Q218" s="2">
        <v>43692.5921064815</v>
      </c>
      <c r="R218" s="2">
        <v>43735.6347453704</v>
      </c>
      <c r="S218" s="2" t="s">
        <v>938</v>
      </c>
      <c r="T218" s="2" t="s">
        <v>938</v>
      </c>
      <c r="U218" s="2" t="s">
        <v>940</v>
      </c>
      <c r="V218" s="2"/>
      <c r="W218" s="2"/>
      <c r="X218" s="2"/>
      <c r="Y218" s="2"/>
      <c r="Z218" s="2"/>
    </row>
    <row r="219" ht="29.25" customHeight="1">
      <c r="A219" s="2" t="s">
        <v>2137</v>
      </c>
      <c r="B219" s="2" t="s">
        <v>2138</v>
      </c>
      <c r="C219" s="2"/>
      <c r="D219" s="2" t="s">
        <v>2078</v>
      </c>
      <c r="E219" s="2" t="s">
        <v>931</v>
      </c>
      <c r="F219" s="2"/>
      <c r="G219" s="2" t="s">
        <v>2139</v>
      </c>
      <c r="H219" s="2" t="s">
        <v>944</v>
      </c>
      <c r="I219" s="2" t="s">
        <v>2140</v>
      </c>
      <c r="J219" s="2" t="s">
        <v>2141</v>
      </c>
      <c r="K219" s="2"/>
      <c r="L219" s="2"/>
      <c r="M219" s="2" t="s">
        <v>2142</v>
      </c>
      <c r="N219" s="2" t="s">
        <v>936</v>
      </c>
      <c r="O219" s="2"/>
      <c r="P219" s="2" t="s">
        <v>1078</v>
      </c>
      <c r="Q219" s="2">
        <v>43692.6012615741</v>
      </c>
      <c r="R219" s="2">
        <v>43741.1261111111</v>
      </c>
      <c r="S219" s="2" t="s">
        <v>938</v>
      </c>
      <c r="T219" s="2" t="s">
        <v>938</v>
      </c>
      <c r="U219" s="2" t="s">
        <v>940</v>
      </c>
      <c r="V219" s="2"/>
      <c r="W219" s="2"/>
      <c r="X219" s="2"/>
      <c r="Y219" s="2"/>
      <c r="Z219" s="2"/>
    </row>
    <row r="220" ht="29.25" customHeight="1">
      <c r="A220" s="2" t="s">
        <v>2143</v>
      </c>
      <c r="B220" s="2" t="s">
        <v>2144</v>
      </c>
      <c r="C220" s="2" t="s">
        <v>2145</v>
      </c>
      <c r="D220" s="2" t="s">
        <v>2078</v>
      </c>
      <c r="E220" s="2" t="s">
        <v>1064</v>
      </c>
      <c r="F220" s="2"/>
      <c r="G220" s="2" t="s">
        <v>2146</v>
      </c>
      <c r="H220" s="2" t="s">
        <v>1179</v>
      </c>
      <c r="I220" s="2" t="s">
        <v>2147</v>
      </c>
      <c r="J220" s="2" t="s">
        <v>2148</v>
      </c>
      <c r="K220" s="2" t="s">
        <v>2149</v>
      </c>
      <c r="L220" s="2"/>
      <c r="M220" s="2" t="s">
        <v>2150</v>
      </c>
      <c r="N220" s="2"/>
      <c r="O220" s="2" t="s">
        <v>1070</v>
      </c>
      <c r="P220" s="2" t="s">
        <v>1078</v>
      </c>
      <c r="Q220" s="2">
        <v>43692.5921064815</v>
      </c>
      <c r="R220" s="2">
        <v>43735.6641435185</v>
      </c>
      <c r="S220" s="2" t="s">
        <v>938</v>
      </c>
      <c r="T220" s="2" t="s">
        <v>938</v>
      </c>
      <c r="U220" s="2" t="s">
        <v>940</v>
      </c>
      <c r="V220" s="2"/>
      <c r="W220" s="2"/>
      <c r="X220" s="2"/>
      <c r="Y220" s="2"/>
      <c r="Z220" s="2"/>
    </row>
    <row r="221" ht="29.25" customHeight="1">
      <c r="A221" s="2" t="s">
        <v>2151</v>
      </c>
      <c r="B221" s="2" t="s">
        <v>2152</v>
      </c>
      <c r="C221" s="2" t="s">
        <v>2153</v>
      </c>
      <c r="D221" s="2" t="s">
        <v>2078</v>
      </c>
      <c r="E221" s="2" t="s">
        <v>1202</v>
      </c>
      <c r="F221" s="2" t="s">
        <v>2109</v>
      </c>
      <c r="G221" s="4" t="s">
        <v>2154</v>
      </c>
      <c r="H221" s="2" t="s">
        <v>0</v>
      </c>
      <c r="I221" s="2" t="s">
        <v>2111</v>
      </c>
      <c r="J221" s="2"/>
      <c r="K221" s="2" t="s">
        <v>2155</v>
      </c>
      <c r="L221" s="2"/>
      <c r="M221" s="2" t="s">
        <v>2156</v>
      </c>
      <c r="N221" s="2" t="s">
        <v>2157</v>
      </c>
      <c r="O221" s="2" t="s">
        <v>1070</v>
      </c>
      <c r="P221" s="2" t="s">
        <v>317</v>
      </c>
      <c r="Q221" s="2">
        <v>43704.8158217593</v>
      </c>
      <c r="R221" s="2">
        <v>43788.5325694445</v>
      </c>
      <c r="S221" s="2" t="s">
        <v>938</v>
      </c>
      <c r="T221" s="2" t="s">
        <v>1035</v>
      </c>
      <c r="U221" s="2" t="s">
        <v>1094</v>
      </c>
      <c r="V221" s="2"/>
      <c r="W221" s="2"/>
      <c r="X221" s="2"/>
      <c r="Y221" s="2"/>
      <c r="Z221" s="2"/>
    </row>
    <row r="222" ht="29.25" customHeight="1">
      <c r="A222" s="2" t="s">
        <v>405</v>
      </c>
      <c r="B222" s="2" t="s">
        <v>2158</v>
      </c>
      <c r="C222" s="2"/>
      <c r="D222" s="2" t="s">
        <v>2078</v>
      </c>
      <c r="E222" s="2" t="s">
        <v>931</v>
      </c>
      <c r="F222" s="2"/>
      <c r="G222" s="4" t="s">
        <v>2159</v>
      </c>
      <c r="H222" s="2" t="s">
        <v>944</v>
      </c>
      <c r="I222" s="2" t="s">
        <v>2160</v>
      </c>
      <c r="J222" s="2" t="s">
        <v>2161</v>
      </c>
      <c r="K222" s="2"/>
      <c r="L222" s="2"/>
      <c r="M222" s="2" t="s">
        <v>2162</v>
      </c>
      <c r="N222" s="2" t="s">
        <v>936</v>
      </c>
      <c r="O222" s="2"/>
      <c r="P222" s="2" t="s">
        <v>193</v>
      </c>
      <c r="Q222" s="2">
        <v>43692.6012615741</v>
      </c>
      <c r="R222" s="2">
        <v>43760.5198263889</v>
      </c>
      <c r="S222" s="2" t="s">
        <v>938</v>
      </c>
      <c r="T222" s="2" t="s">
        <v>938</v>
      </c>
      <c r="U222" s="2" t="s">
        <v>1094</v>
      </c>
      <c r="V222" s="2" t="s">
        <v>2163</v>
      </c>
      <c r="W222" s="2"/>
      <c r="X222" s="2"/>
      <c r="Y222" s="2"/>
      <c r="Z222" s="2"/>
    </row>
    <row r="223" ht="29.25" customHeight="1">
      <c r="A223" s="2" t="s">
        <v>493</v>
      </c>
      <c r="B223" s="2" t="s">
        <v>2164</v>
      </c>
      <c r="C223" s="2" t="s">
        <v>2165</v>
      </c>
      <c r="D223" s="2" t="s">
        <v>2078</v>
      </c>
      <c r="E223" s="2" t="s">
        <v>1188</v>
      </c>
      <c r="F223" s="2" t="s">
        <v>1266</v>
      </c>
      <c r="G223" s="2" t="s">
        <v>2166</v>
      </c>
      <c r="H223" s="2" t="s">
        <v>0</v>
      </c>
      <c r="I223" s="2" t="s">
        <v>2167</v>
      </c>
      <c r="J223" s="2"/>
      <c r="K223" s="2"/>
      <c r="L223" s="2"/>
      <c r="M223" s="2" t="s">
        <v>2168</v>
      </c>
      <c r="N223" s="2"/>
      <c r="O223" s="2"/>
      <c r="P223" s="2" t="s">
        <v>193</v>
      </c>
      <c r="Q223" s="2">
        <v>43692.5980787037</v>
      </c>
      <c r="R223" s="2">
        <v>43788.7390856482</v>
      </c>
      <c r="S223" s="2" t="s">
        <v>938</v>
      </c>
      <c r="T223" s="2" t="s">
        <v>938</v>
      </c>
      <c r="U223" s="2" t="s">
        <v>1094</v>
      </c>
      <c r="V223" s="2"/>
      <c r="W223" s="2"/>
      <c r="X223" s="2"/>
      <c r="Y223" s="2"/>
      <c r="Z223" s="2"/>
    </row>
    <row r="224" ht="29.25" customHeight="1">
      <c r="A224" s="2" t="s">
        <v>527</v>
      </c>
      <c r="B224" s="2" t="s">
        <v>2169</v>
      </c>
      <c r="C224" s="2" t="s">
        <v>2170</v>
      </c>
      <c r="D224" s="2" t="s">
        <v>2078</v>
      </c>
      <c r="E224" s="2" t="s">
        <v>1064</v>
      </c>
      <c r="F224" s="2" t="s">
        <v>1569</v>
      </c>
      <c r="G224" s="2" t="s">
        <v>2171</v>
      </c>
      <c r="H224" s="2" t="s">
        <v>1179</v>
      </c>
      <c r="I224" s="2" t="s">
        <v>2172</v>
      </c>
      <c r="J224" s="2" t="s">
        <v>2173</v>
      </c>
      <c r="K224" s="2" t="s">
        <v>2174</v>
      </c>
      <c r="L224" s="2" t="s">
        <v>2175</v>
      </c>
      <c r="M224" s="2" t="s">
        <v>2176</v>
      </c>
      <c r="N224" s="2"/>
      <c r="O224" s="2" t="s">
        <v>1070</v>
      </c>
      <c r="P224" s="2" t="s">
        <v>1638</v>
      </c>
      <c r="Q224" s="2">
        <v>43692.5921064815</v>
      </c>
      <c r="R224" s="2">
        <v>43790.6709027778</v>
      </c>
      <c r="S224" s="2" t="s">
        <v>938</v>
      </c>
      <c r="T224" s="2" t="s">
        <v>938</v>
      </c>
      <c r="U224" s="2" t="s">
        <v>1094</v>
      </c>
      <c r="V224" s="2"/>
      <c r="W224" s="2"/>
      <c r="X224" s="2"/>
      <c r="Y224" s="2"/>
      <c r="Z224" s="2"/>
    </row>
    <row r="225" ht="29.25" customHeight="1">
      <c r="A225" s="2" t="s">
        <v>527</v>
      </c>
      <c r="B225" s="2" t="s">
        <v>2177</v>
      </c>
      <c r="C225" s="2"/>
      <c r="D225" s="2" t="s">
        <v>2078</v>
      </c>
      <c r="E225" s="2" t="s">
        <v>1188</v>
      </c>
      <c r="F225" s="2" t="s">
        <v>2178</v>
      </c>
      <c r="G225" s="2" t="s">
        <v>2179</v>
      </c>
      <c r="H225" s="2" t="s">
        <v>944</v>
      </c>
      <c r="I225" s="2" t="s">
        <v>2172</v>
      </c>
      <c r="J225" s="2"/>
      <c r="K225" s="2"/>
      <c r="L225" s="2"/>
      <c r="M225" s="2" t="s">
        <v>2180</v>
      </c>
      <c r="N225" s="2"/>
      <c r="O225" s="2"/>
      <c r="P225" s="2" t="s">
        <v>1638</v>
      </c>
      <c r="Q225" s="2">
        <v>43692.5980787037</v>
      </c>
      <c r="R225" s="2">
        <v>43788.5644097222</v>
      </c>
      <c r="S225" s="2" t="s">
        <v>938</v>
      </c>
      <c r="T225" s="2" t="s">
        <v>938</v>
      </c>
      <c r="U225" s="2" t="s">
        <v>1094</v>
      </c>
      <c r="V225" s="2"/>
      <c r="W225" s="2"/>
      <c r="X225" s="2"/>
      <c r="Y225" s="2"/>
      <c r="Z225" s="2"/>
    </row>
    <row r="226" ht="29.25" customHeight="1">
      <c r="A226" s="2" t="s">
        <v>238</v>
      </c>
      <c r="B226" s="2" t="s">
        <v>2181</v>
      </c>
      <c r="C226" s="2"/>
      <c r="D226" s="2" t="s">
        <v>2078</v>
      </c>
      <c r="E226" s="2" t="s">
        <v>1188</v>
      </c>
      <c r="F226" s="2"/>
      <c r="G226" s="2" t="s">
        <v>2182</v>
      </c>
      <c r="H226" s="2" t="s">
        <v>944</v>
      </c>
      <c r="I226" s="2" t="s">
        <v>2183</v>
      </c>
      <c r="J226" s="2"/>
      <c r="K226" s="2"/>
      <c r="L226" s="2"/>
      <c r="M226" s="2" t="s">
        <v>2184</v>
      </c>
      <c r="N226" s="2"/>
      <c r="O226" s="2"/>
      <c r="P226" s="2" t="s">
        <v>77</v>
      </c>
      <c r="Q226" s="2">
        <v>43692.5980902778</v>
      </c>
      <c r="R226" s="2">
        <v>43847.1472569445</v>
      </c>
      <c r="S226" s="2" t="s">
        <v>938</v>
      </c>
      <c r="T226" s="2" t="s">
        <v>938</v>
      </c>
      <c r="U226" s="2" t="s">
        <v>1094</v>
      </c>
      <c r="V226" s="2"/>
      <c r="W226" s="2"/>
      <c r="X226" s="2"/>
      <c r="Y226" s="2"/>
      <c r="Z226" s="2"/>
    </row>
    <row r="227" ht="29.25" customHeight="1">
      <c r="A227" s="2" t="s">
        <v>295</v>
      </c>
      <c r="B227" s="2" t="s">
        <v>2185</v>
      </c>
      <c r="C227" s="2"/>
      <c r="D227" s="2" t="s">
        <v>2078</v>
      </c>
      <c r="E227" s="2" t="s">
        <v>931</v>
      </c>
      <c r="F227" s="2"/>
      <c r="G227" s="4" t="s">
        <v>2186</v>
      </c>
      <c r="H227" s="2" t="s">
        <v>944</v>
      </c>
      <c r="I227" s="2" t="s">
        <v>2187</v>
      </c>
      <c r="J227" s="2" t="s">
        <v>2188</v>
      </c>
      <c r="K227" s="2"/>
      <c r="L227" s="2"/>
      <c r="M227" s="2" t="s">
        <v>2189</v>
      </c>
      <c r="N227" s="2" t="s">
        <v>936</v>
      </c>
      <c r="O227" s="2"/>
      <c r="P227" s="2" t="s">
        <v>77</v>
      </c>
      <c r="Q227" s="2">
        <v>43692.6012615741</v>
      </c>
      <c r="R227" s="2">
        <v>43786.0640972222</v>
      </c>
      <c r="S227" s="2" t="s">
        <v>938</v>
      </c>
      <c r="T227" s="2" t="s">
        <v>938</v>
      </c>
      <c r="U227" s="2" t="s">
        <v>1094</v>
      </c>
      <c r="V227" s="2"/>
      <c r="W227" s="2"/>
      <c r="X227" s="2"/>
      <c r="Y227" s="2"/>
      <c r="Z227" s="2"/>
    </row>
    <row r="228" ht="29.25" customHeight="1">
      <c r="A228" s="2" t="s">
        <v>170</v>
      </c>
      <c r="B228" s="2" t="s">
        <v>2190</v>
      </c>
      <c r="C228" s="2"/>
      <c r="D228" s="2" t="s">
        <v>2078</v>
      </c>
      <c r="E228" s="2" t="s">
        <v>931</v>
      </c>
      <c r="F228" s="2"/>
      <c r="G228" s="2" t="s">
        <v>2191</v>
      </c>
      <c r="H228" s="2" t="s">
        <v>944</v>
      </c>
      <c r="I228" s="2" t="s">
        <v>2192</v>
      </c>
      <c r="J228" s="2" t="s">
        <v>2193</v>
      </c>
      <c r="K228" s="2"/>
      <c r="L228" s="2"/>
      <c r="M228" s="2" t="s">
        <v>2194</v>
      </c>
      <c r="N228" s="2" t="s">
        <v>936</v>
      </c>
      <c r="O228" s="2"/>
      <c r="P228" s="2" t="s">
        <v>60</v>
      </c>
      <c r="Q228" s="2">
        <v>43692.6012615741</v>
      </c>
      <c r="R228" s="2">
        <v>43792.8697800926</v>
      </c>
      <c r="S228" s="2" t="s">
        <v>938</v>
      </c>
      <c r="T228" s="2" t="s">
        <v>1035</v>
      </c>
      <c r="U228" s="2" t="s">
        <v>1094</v>
      </c>
      <c r="V228" s="2"/>
      <c r="W228" s="2"/>
      <c r="X228" s="2"/>
      <c r="Y228" s="2"/>
      <c r="Z228" s="2"/>
    </row>
    <row r="229" ht="29.25" customHeight="1">
      <c r="A229" s="2" t="s">
        <v>267</v>
      </c>
      <c r="B229" s="2" t="s">
        <v>2195</v>
      </c>
      <c r="C229" s="2" t="s">
        <v>2196</v>
      </c>
      <c r="D229" s="2" t="s">
        <v>2078</v>
      </c>
      <c r="E229" s="2" t="s">
        <v>1064</v>
      </c>
      <c r="F229" s="2" t="s">
        <v>2197</v>
      </c>
      <c r="G229" s="2" t="s">
        <v>2198</v>
      </c>
      <c r="H229" s="2" t="s">
        <v>0</v>
      </c>
      <c r="I229" s="2" t="s">
        <v>2199</v>
      </c>
      <c r="J229" s="2" t="s">
        <v>2200</v>
      </c>
      <c r="K229" s="2" t="s">
        <v>2201</v>
      </c>
      <c r="L229" s="2" t="s">
        <v>2202</v>
      </c>
      <c r="M229" s="2" t="s">
        <v>2203</v>
      </c>
      <c r="N229" s="2" t="s">
        <v>2204</v>
      </c>
      <c r="O229" s="2" t="s">
        <v>1070</v>
      </c>
      <c r="P229" s="2" t="s">
        <v>60</v>
      </c>
      <c r="Q229" s="2">
        <v>43692.5921064815</v>
      </c>
      <c r="R229" s="2">
        <v>43788.5161574074</v>
      </c>
      <c r="S229" s="2" t="s">
        <v>938</v>
      </c>
      <c r="T229" s="2" t="s">
        <v>938</v>
      </c>
      <c r="U229" s="2" t="s">
        <v>1094</v>
      </c>
      <c r="V229" s="2"/>
      <c r="W229" s="2"/>
      <c r="X229" s="2"/>
      <c r="Y229" s="2"/>
      <c r="Z229" s="2"/>
    </row>
    <row r="230" ht="29.25" customHeight="1">
      <c r="A230" s="2" t="s">
        <v>268</v>
      </c>
      <c r="B230" s="2" t="s">
        <v>2205</v>
      </c>
      <c r="C230" s="2"/>
      <c r="D230" s="2" t="s">
        <v>2078</v>
      </c>
      <c r="E230" s="2" t="s">
        <v>1202</v>
      </c>
      <c r="F230" s="2" t="s">
        <v>2197</v>
      </c>
      <c r="G230" s="4" t="s">
        <v>2206</v>
      </c>
      <c r="H230" s="2" t="s">
        <v>944</v>
      </c>
      <c r="I230" s="2" t="s">
        <v>2199</v>
      </c>
      <c r="J230" s="2"/>
      <c r="K230" s="2" t="s">
        <v>2207</v>
      </c>
      <c r="L230" s="2"/>
      <c r="M230" s="2" t="s">
        <v>2208</v>
      </c>
      <c r="N230" s="2" t="s">
        <v>2209</v>
      </c>
      <c r="O230" s="2" t="s">
        <v>1070</v>
      </c>
      <c r="P230" s="2" t="s">
        <v>60</v>
      </c>
      <c r="Q230" s="2">
        <v>43704.8158217593</v>
      </c>
      <c r="R230" s="2">
        <v>43844.6981134259</v>
      </c>
      <c r="S230" s="2" t="s">
        <v>938</v>
      </c>
      <c r="T230" s="2" t="s">
        <v>1035</v>
      </c>
      <c r="U230" s="2" t="s">
        <v>1094</v>
      </c>
      <c r="V230" s="2"/>
      <c r="W230" s="2"/>
      <c r="X230" s="2"/>
      <c r="Y230" s="2"/>
      <c r="Z230" s="2"/>
    </row>
    <row r="231" ht="29.25" customHeight="1">
      <c r="A231" s="2" t="s">
        <v>2210</v>
      </c>
      <c r="B231" s="2" t="s">
        <v>2211</v>
      </c>
      <c r="C231" s="2" t="s">
        <v>2212</v>
      </c>
      <c r="D231" s="2" t="s">
        <v>2078</v>
      </c>
      <c r="E231" s="2" t="s">
        <v>1064</v>
      </c>
      <c r="F231" s="2" t="s">
        <v>2213</v>
      </c>
      <c r="G231" s="2" t="s">
        <v>2214</v>
      </c>
      <c r="H231" s="2" t="s">
        <v>0</v>
      </c>
      <c r="I231" s="2"/>
      <c r="J231" s="2" t="s">
        <v>2215</v>
      </c>
      <c r="K231" s="2" t="s">
        <v>2216</v>
      </c>
      <c r="L231" s="2" t="s">
        <v>2217</v>
      </c>
      <c r="M231" s="2" t="s">
        <v>2218</v>
      </c>
      <c r="N231" s="2"/>
      <c r="O231" s="2" t="s">
        <v>1070</v>
      </c>
      <c r="P231" s="2" t="s">
        <v>60</v>
      </c>
      <c r="Q231" s="2">
        <v>43692.5921064815</v>
      </c>
      <c r="R231" s="2">
        <v>43788.5188657407</v>
      </c>
      <c r="S231" s="2" t="s">
        <v>938</v>
      </c>
      <c r="T231" s="2" t="s">
        <v>938</v>
      </c>
      <c r="U231" s="2" t="s">
        <v>1094</v>
      </c>
      <c r="V231" s="2" t="s">
        <v>2219</v>
      </c>
      <c r="W231" s="2"/>
      <c r="X231" s="2"/>
      <c r="Y231" s="2"/>
      <c r="Z231" s="2"/>
    </row>
    <row r="232" ht="29.25" customHeight="1">
      <c r="A232" s="2" t="s">
        <v>831</v>
      </c>
      <c r="B232" s="2" t="s">
        <v>2220</v>
      </c>
      <c r="C232" s="2" t="s">
        <v>2221</v>
      </c>
      <c r="D232" s="2" t="s">
        <v>2078</v>
      </c>
      <c r="E232" s="2" t="s">
        <v>1064</v>
      </c>
      <c r="F232" s="2" t="s">
        <v>2222</v>
      </c>
      <c r="G232" s="2" t="s">
        <v>2223</v>
      </c>
      <c r="H232" s="2" t="s">
        <v>0</v>
      </c>
      <c r="I232" s="2" t="s">
        <v>2224</v>
      </c>
      <c r="J232" s="2" t="s">
        <v>2225</v>
      </c>
      <c r="K232" s="2" t="s">
        <v>2226</v>
      </c>
      <c r="L232" s="2" t="s">
        <v>2227</v>
      </c>
      <c r="M232" s="2"/>
      <c r="N232" s="2" t="s">
        <v>1393</v>
      </c>
      <c r="O232" s="2" t="s">
        <v>1070</v>
      </c>
      <c r="P232" s="2" t="s">
        <v>60</v>
      </c>
      <c r="Q232" s="2">
        <v>43692.5921064815</v>
      </c>
      <c r="R232" s="2">
        <v>43789.9734837963</v>
      </c>
      <c r="S232" s="2" t="s">
        <v>938</v>
      </c>
      <c r="T232" s="2" t="s">
        <v>938</v>
      </c>
      <c r="U232" s="2" t="s">
        <v>1094</v>
      </c>
      <c r="V232" s="2"/>
      <c r="W232" s="2"/>
      <c r="X232" s="2"/>
      <c r="Y232" s="2"/>
      <c r="Z232" s="2"/>
    </row>
    <row r="233" ht="29.25" customHeight="1">
      <c r="A233" s="2" t="s">
        <v>2228</v>
      </c>
      <c r="B233" s="2"/>
      <c r="C233" s="2" t="s">
        <v>2228</v>
      </c>
      <c r="D233" s="2" t="s">
        <v>2078</v>
      </c>
      <c r="E233" s="2" t="s">
        <v>1064</v>
      </c>
      <c r="F233" s="2"/>
      <c r="G233" s="2" t="s">
        <v>2229</v>
      </c>
      <c r="H233" s="2" t="s">
        <v>1179</v>
      </c>
      <c r="I233" s="2"/>
      <c r="J233" s="2" t="s">
        <v>2230</v>
      </c>
      <c r="K233" s="2"/>
      <c r="L233" s="2"/>
      <c r="M233" s="2"/>
      <c r="N233" s="2" t="s">
        <v>1023</v>
      </c>
      <c r="O233" s="2" t="s">
        <v>2231</v>
      </c>
      <c r="P233" s="2" t="s">
        <v>21</v>
      </c>
      <c r="Q233" s="2">
        <v>43692.5921064815</v>
      </c>
      <c r="R233" s="2">
        <v>43698.1184375</v>
      </c>
      <c r="S233" s="2" t="s">
        <v>938</v>
      </c>
      <c r="T233" s="2" t="s">
        <v>938</v>
      </c>
      <c r="U233" s="2" t="s">
        <v>940</v>
      </c>
      <c r="V233" s="2"/>
      <c r="W233" s="2"/>
      <c r="X233" s="2"/>
      <c r="Y233" s="2"/>
      <c r="Z233" s="2"/>
    </row>
    <row r="234" ht="29.25" customHeight="1">
      <c r="A234" s="2" t="s">
        <v>2232</v>
      </c>
      <c r="B234" s="2"/>
      <c r="C234" s="2" t="s">
        <v>2233</v>
      </c>
      <c r="D234" s="2" t="s">
        <v>2078</v>
      </c>
      <c r="E234" s="2" t="s">
        <v>1064</v>
      </c>
      <c r="F234" s="2" t="s">
        <v>2234</v>
      </c>
      <c r="G234" s="2" t="s">
        <v>2235</v>
      </c>
      <c r="H234" s="2" t="s">
        <v>0</v>
      </c>
      <c r="I234" s="2"/>
      <c r="J234" s="2" t="s">
        <v>2236</v>
      </c>
      <c r="K234" s="2"/>
      <c r="L234" s="2"/>
      <c r="M234" s="2"/>
      <c r="N234" s="2" t="s">
        <v>1393</v>
      </c>
      <c r="O234" s="2" t="s">
        <v>1070</v>
      </c>
      <c r="P234" s="2" t="s">
        <v>21</v>
      </c>
      <c r="Q234" s="2">
        <v>43692.5921064815</v>
      </c>
      <c r="R234" s="2">
        <v>43698.1185300926</v>
      </c>
      <c r="S234" s="2" t="s">
        <v>938</v>
      </c>
      <c r="T234" s="2" t="s">
        <v>938</v>
      </c>
      <c r="U234" s="2" t="s">
        <v>940</v>
      </c>
      <c r="V234" s="2"/>
      <c r="W234" s="2"/>
      <c r="X234" s="2"/>
      <c r="Y234" s="2"/>
      <c r="Z234" s="2"/>
    </row>
    <row r="235" ht="29.25" customHeight="1">
      <c r="A235" s="2" t="s">
        <v>2237</v>
      </c>
      <c r="B235" s="2"/>
      <c r="C235" s="2" t="s">
        <v>1380</v>
      </c>
      <c r="D235" s="2" t="s">
        <v>2078</v>
      </c>
      <c r="E235" s="2" t="s">
        <v>1064</v>
      </c>
      <c r="F235" s="2" t="s">
        <v>2096</v>
      </c>
      <c r="G235" s="2" t="s">
        <v>2238</v>
      </c>
      <c r="H235" s="2" t="s">
        <v>1179</v>
      </c>
      <c r="I235" s="2"/>
      <c r="J235" s="2" t="s">
        <v>2239</v>
      </c>
      <c r="K235" s="2"/>
      <c r="L235" s="2"/>
      <c r="M235" s="2"/>
      <c r="N235" s="2"/>
      <c r="O235" s="2" t="s">
        <v>1070</v>
      </c>
      <c r="P235" s="2" t="s">
        <v>21</v>
      </c>
      <c r="Q235" s="2">
        <v>43692.5921064815</v>
      </c>
      <c r="R235" s="2">
        <v>43698.1182986111</v>
      </c>
      <c r="S235" s="2" t="s">
        <v>938</v>
      </c>
      <c r="T235" s="2" t="s">
        <v>938</v>
      </c>
      <c r="U235" s="2" t="s">
        <v>940</v>
      </c>
      <c r="V235" s="2"/>
      <c r="W235" s="2"/>
      <c r="X235" s="2"/>
      <c r="Y235" s="2"/>
      <c r="Z235" s="2"/>
    </row>
    <row r="236" ht="29.25" customHeight="1">
      <c r="A236" s="2" t="s">
        <v>2240</v>
      </c>
      <c r="B236" s="2" t="s">
        <v>2241</v>
      </c>
      <c r="C236" s="2"/>
      <c r="D236" s="2" t="s">
        <v>2078</v>
      </c>
      <c r="E236" s="2" t="s">
        <v>931</v>
      </c>
      <c r="F236" s="2"/>
      <c r="G236" s="2" t="s">
        <v>2242</v>
      </c>
      <c r="H236" s="2" t="s">
        <v>944</v>
      </c>
      <c r="I236" s="2"/>
      <c r="J236" s="2" t="s">
        <v>2243</v>
      </c>
      <c r="K236" s="2"/>
      <c r="L236" s="2"/>
      <c r="M236" s="2"/>
      <c r="N236" s="2" t="s">
        <v>1414</v>
      </c>
      <c r="O236" s="2"/>
      <c r="P236" s="2" t="s">
        <v>1150</v>
      </c>
      <c r="Q236" s="2">
        <v>43692.6012731481</v>
      </c>
      <c r="R236" s="2">
        <v>43740.5412962963</v>
      </c>
      <c r="S236" s="2" t="s">
        <v>938</v>
      </c>
      <c r="T236" s="2" t="s">
        <v>938</v>
      </c>
      <c r="U236" s="2" t="s">
        <v>940</v>
      </c>
      <c r="V236" s="2"/>
      <c r="W236" s="2"/>
      <c r="X236" s="2"/>
      <c r="Y236" s="2"/>
      <c r="Z236" s="2"/>
    </row>
    <row r="237" ht="29.25" customHeight="1">
      <c r="A237" s="2" t="s">
        <v>2244</v>
      </c>
      <c r="B237" s="2" t="s">
        <v>2245</v>
      </c>
      <c r="C237" s="2" t="s">
        <v>2165</v>
      </c>
      <c r="D237" s="2" t="s">
        <v>2078</v>
      </c>
      <c r="E237" s="2" t="s">
        <v>1064</v>
      </c>
      <c r="F237" s="2" t="s">
        <v>1266</v>
      </c>
      <c r="G237" s="2" t="s">
        <v>2246</v>
      </c>
      <c r="H237" s="2" t="s">
        <v>0</v>
      </c>
      <c r="I237" s="2" t="s">
        <v>2167</v>
      </c>
      <c r="J237" s="2" t="s">
        <v>2247</v>
      </c>
      <c r="K237" s="2" t="s">
        <v>2248</v>
      </c>
      <c r="L237" s="2" t="s">
        <v>2249</v>
      </c>
      <c r="M237" s="2" t="s">
        <v>2250</v>
      </c>
      <c r="N237" s="2"/>
      <c r="O237" s="2" t="s">
        <v>1070</v>
      </c>
      <c r="P237" s="2" t="s">
        <v>1150</v>
      </c>
      <c r="Q237" s="2">
        <v>43692.5921064815</v>
      </c>
      <c r="R237" s="2">
        <v>43735.6340625</v>
      </c>
      <c r="S237" s="2" t="s">
        <v>938</v>
      </c>
      <c r="T237" s="2" t="s">
        <v>938</v>
      </c>
      <c r="U237" s="2" t="s">
        <v>940</v>
      </c>
      <c r="V237" s="2"/>
      <c r="W237" s="2"/>
      <c r="X237" s="2"/>
      <c r="Y237" s="2"/>
      <c r="Z237" s="2"/>
    </row>
    <row r="238" ht="29.25" customHeight="1">
      <c r="A238" s="2" t="s">
        <v>2251</v>
      </c>
      <c r="B238" s="2" t="s">
        <v>2252</v>
      </c>
      <c r="C238" s="2"/>
      <c r="D238" s="2" t="s">
        <v>2078</v>
      </c>
      <c r="E238" s="2" t="s">
        <v>1188</v>
      </c>
      <c r="F238" s="2"/>
      <c r="G238" s="2" t="s">
        <v>2253</v>
      </c>
      <c r="H238" s="2" t="s">
        <v>944</v>
      </c>
      <c r="I238" s="2" t="s">
        <v>2254</v>
      </c>
      <c r="J238" s="2"/>
      <c r="K238" s="2"/>
      <c r="L238" s="2"/>
      <c r="M238" s="2" t="s">
        <v>2255</v>
      </c>
      <c r="N238" s="2"/>
      <c r="O238" s="2"/>
      <c r="P238" s="2" t="s">
        <v>1150</v>
      </c>
      <c r="Q238" s="2">
        <v>43692.5980787037</v>
      </c>
      <c r="R238" s="2">
        <v>43710.5840509259</v>
      </c>
      <c r="S238" s="2" t="s">
        <v>938</v>
      </c>
      <c r="T238" s="2" t="s">
        <v>938</v>
      </c>
      <c r="U238" s="2" t="s">
        <v>940</v>
      </c>
      <c r="V238" s="2"/>
      <c r="W238" s="2"/>
      <c r="X238" s="2"/>
      <c r="Y238" s="2"/>
      <c r="Z238" s="2"/>
    </row>
    <row r="239" ht="29.25" customHeight="1">
      <c r="A239" s="2" t="s">
        <v>2256</v>
      </c>
      <c r="B239" s="2" t="s">
        <v>2257</v>
      </c>
      <c r="C239" s="2"/>
      <c r="D239" s="2" t="s">
        <v>2078</v>
      </c>
      <c r="E239" s="2" t="s">
        <v>931</v>
      </c>
      <c r="F239" s="2"/>
      <c r="G239" s="4" t="s">
        <v>2258</v>
      </c>
      <c r="H239" s="2" t="s">
        <v>944</v>
      </c>
      <c r="I239" s="2" t="s">
        <v>2259</v>
      </c>
      <c r="J239" s="2" t="s">
        <v>2260</v>
      </c>
      <c r="K239" s="2"/>
      <c r="L239" s="2"/>
      <c r="M239" s="2" t="s">
        <v>2261</v>
      </c>
      <c r="N239" s="2" t="s">
        <v>936</v>
      </c>
      <c r="O239" s="2"/>
      <c r="P239" s="2" t="s">
        <v>1150</v>
      </c>
      <c r="Q239" s="2">
        <v>43692.6012731481</v>
      </c>
      <c r="R239" s="2">
        <v>43738.0004398148</v>
      </c>
      <c r="S239" s="2" t="s">
        <v>938</v>
      </c>
      <c r="T239" s="2" t="s">
        <v>938</v>
      </c>
      <c r="U239" s="2" t="s">
        <v>940</v>
      </c>
      <c r="V239" s="2"/>
      <c r="W239" s="2"/>
      <c r="X239" s="2"/>
      <c r="Y239" s="2"/>
      <c r="Z239" s="2"/>
    </row>
    <row r="240" ht="29.25" customHeight="1">
      <c r="A240" s="2" t="s">
        <v>2262</v>
      </c>
      <c r="B240" s="2" t="s">
        <v>2263</v>
      </c>
      <c r="C240" s="2"/>
      <c r="D240" s="2" t="s">
        <v>2078</v>
      </c>
      <c r="E240" s="2" t="s">
        <v>931</v>
      </c>
      <c r="F240" s="2"/>
      <c r="G240" s="2" t="s">
        <v>2264</v>
      </c>
      <c r="H240" s="2" t="s">
        <v>944</v>
      </c>
      <c r="I240" s="2" t="s">
        <v>2265</v>
      </c>
      <c r="J240" s="2" t="s">
        <v>2266</v>
      </c>
      <c r="K240" s="2"/>
      <c r="L240" s="2"/>
      <c r="M240" s="2" t="s">
        <v>2267</v>
      </c>
      <c r="N240" s="2" t="s">
        <v>936</v>
      </c>
      <c r="O240" s="2"/>
      <c r="P240" s="2" t="s">
        <v>1150</v>
      </c>
      <c r="Q240" s="2">
        <v>43692.6012731481</v>
      </c>
      <c r="R240" s="2">
        <v>43739.5840972222</v>
      </c>
      <c r="S240" s="2" t="s">
        <v>938</v>
      </c>
      <c r="T240" s="2" t="s">
        <v>938</v>
      </c>
      <c r="U240" s="2" t="s">
        <v>940</v>
      </c>
      <c r="V240" s="2"/>
      <c r="W240" s="2"/>
      <c r="X240" s="2"/>
      <c r="Y240" s="2"/>
      <c r="Z240" s="2"/>
    </row>
    <row r="241" ht="29.25" customHeight="1">
      <c r="A241" s="2" t="s">
        <v>2268</v>
      </c>
      <c r="B241" s="2" t="s">
        <v>2269</v>
      </c>
      <c r="C241" s="2"/>
      <c r="D241" s="2" t="s">
        <v>2078</v>
      </c>
      <c r="E241" s="2" t="s">
        <v>931</v>
      </c>
      <c r="F241" s="2"/>
      <c r="G241" s="4" t="s">
        <v>2270</v>
      </c>
      <c r="H241" s="2" t="s">
        <v>944</v>
      </c>
      <c r="I241" s="2" t="s">
        <v>2271</v>
      </c>
      <c r="J241" s="2" t="s">
        <v>2272</v>
      </c>
      <c r="K241" s="2"/>
      <c r="L241" s="2"/>
      <c r="M241" s="2" t="s">
        <v>2273</v>
      </c>
      <c r="N241" s="2" t="s">
        <v>936</v>
      </c>
      <c r="O241" s="2"/>
      <c r="P241" s="2" t="s">
        <v>1150</v>
      </c>
      <c r="Q241" s="2">
        <v>43692.6012731481</v>
      </c>
      <c r="R241" s="2">
        <v>43738.000787037</v>
      </c>
      <c r="S241" s="2" t="s">
        <v>938</v>
      </c>
      <c r="T241" s="2" t="s">
        <v>938</v>
      </c>
      <c r="U241" s="2" t="s">
        <v>940</v>
      </c>
      <c r="V241" s="2"/>
      <c r="W241" s="2"/>
      <c r="X241" s="2"/>
      <c r="Y241" s="2"/>
      <c r="Z241" s="2"/>
    </row>
    <row r="242" ht="29.25" customHeight="1">
      <c r="A242" s="2" t="s">
        <v>2274</v>
      </c>
      <c r="B242" s="2" t="s">
        <v>2275</v>
      </c>
      <c r="C242" s="2" t="s">
        <v>2276</v>
      </c>
      <c r="D242" s="2" t="s">
        <v>2078</v>
      </c>
      <c r="E242" s="2" t="s">
        <v>1188</v>
      </c>
      <c r="F242" s="2" t="s">
        <v>2277</v>
      </c>
      <c r="G242" s="2" t="s">
        <v>2278</v>
      </c>
      <c r="H242" s="2" t="s">
        <v>0</v>
      </c>
      <c r="I242" s="2" t="s">
        <v>2279</v>
      </c>
      <c r="J242" s="2"/>
      <c r="K242" s="2"/>
      <c r="L242" s="2"/>
      <c r="M242" s="2" t="s">
        <v>2280</v>
      </c>
      <c r="N242" s="2"/>
      <c r="O242" s="2"/>
      <c r="P242" s="2" t="s">
        <v>1150</v>
      </c>
      <c r="Q242" s="2">
        <v>43692.5980787037</v>
      </c>
      <c r="R242" s="2">
        <v>43699.9793055556</v>
      </c>
      <c r="S242" s="2" t="s">
        <v>938</v>
      </c>
      <c r="T242" s="2" t="s">
        <v>938</v>
      </c>
      <c r="U242" s="2" t="s">
        <v>940</v>
      </c>
      <c r="V242" s="2" t="s">
        <v>2281</v>
      </c>
      <c r="W242" s="2"/>
      <c r="X242" s="2"/>
      <c r="Y242" s="2"/>
      <c r="Z242" s="2"/>
    </row>
    <row r="243" ht="29.25" customHeight="1">
      <c r="A243" s="2" t="s">
        <v>2282</v>
      </c>
      <c r="B243" s="2" t="s">
        <v>2283</v>
      </c>
      <c r="C243" s="2"/>
      <c r="D243" s="2" t="s">
        <v>2078</v>
      </c>
      <c r="E243" s="2" t="s">
        <v>931</v>
      </c>
      <c r="F243" s="2"/>
      <c r="G243" s="2" t="s">
        <v>2284</v>
      </c>
      <c r="H243" s="2" t="s">
        <v>944</v>
      </c>
      <c r="I243" s="2" t="s">
        <v>2285</v>
      </c>
      <c r="J243" s="2" t="s">
        <v>2286</v>
      </c>
      <c r="K243" s="2"/>
      <c r="L243" s="2"/>
      <c r="M243" s="2" t="s">
        <v>2287</v>
      </c>
      <c r="N243" s="2" t="s">
        <v>936</v>
      </c>
      <c r="O243" s="2"/>
      <c r="P243" s="2" t="s">
        <v>1150</v>
      </c>
      <c r="Q243" s="2">
        <v>43692.6012731481</v>
      </c>
      <c r="R243" s="2">
        <v>43741.0487615741</v>
      </c>
      <c r="S243" s="2" t="s">
        <v>938</v>
      </c>
      <c r="T243" s="2" t="s">
        <v>938</v>
      </c>
      <c r="U243" s="2" t="s">
        <v>940</v>
      </c>
      <c r="V243" s="2"/>
      <c r="W243" s="2"/>
      <c r="X243" s="2"/>
      <c r="Y243" s="2"/>
      <c r="Z243" s="2"/>
    </row>
    <row r="244" ht="29.25" customHeight="1">
      <c r="A244" s="2" t="s">
        <v>493</v>
      </c>
      <c r="B244" s="2" t="s">
        <v>2288</v>
      </c>
      <c r="C244" s="2" t="s">
        <v>2289</v>
      </c>
      <c r="D244" s="2" t="s">
        <v>2078</v>
      </c>
      <c r="E244" s="2" t="s">
        <v>1202</v>
      </c>
      <c r="F244" s="2" t="s">
        <v>1266</v>
      </c>
      <c r="G244" s="4" t="s">
        <v>2290</v>
      </c>
      <c r="H244" s="2" t="s">
        <v>0</v>
      </c>
      <c r="I244" s="2" t="s">
        <v>2167</v>
      </c>
      <c r="J244" s="2"/>
      <c r="K244" s="2" t="s">
        <v>2291</v>
      </c>
      <c r="L244" s="2"/>
      <c r="M244" s="2" t="s">
        <v>2292</v>
      </c>
      <c r="N244" s="2" t="s">
        <v>2293</v>
      </c>
      <c r="O244" s="2" t="s">
        <v>1070</v>
      </c>
      <c r="P244" s="2" t="s">
        <v>50</v>
      </c>
      <c r="Q244" s="2">
        <v>43704.8158217593</v>
      </c>
      <c r="R244" s="2">
        <v>43725.1141898148</v>
      </c>
      <c r="S244" s="2" t="s">
        <v>938</v>
      </c>
      <c r="T244" s="2" t="s">
        <v>1035</v>
      </c>
      <c r="U244" s="2" t="s">
        <v>940</v>
      </c>
      <c r="V244" s="2"/>
      <c r="W244" s="2"/>
      <c r="X244" s="2"/>
      <c r="Y244" s="2"/>
      <c r="Z244" s="2"/>
    </row>
    <row r="245" ht="29.25" customHeight="1">
      <c r="A245" s="2" t="s">
        <v>2294</v>
      </c>
      <c r="B245" s="2" t="s">
        <v>2295</v>
      </c>
      <c r="C245" s="2" t="s">
        <v>2296</v>
      </c>
      <c r="D245" s="2" t="s">
        <v>2078</v>
      </c>
      <c r="E245" s="2" t="s">
        <v>1202</v>
      </c>
      <c r="F245" s="2" t="s">
        <v>2297</v>
      </c>
      <c r="G245" s="4" t="s">
        <v>2298</v>
      </c>
      <c r="H245" s="2" t="s">
        <v>0</v>
      </c>
      <c r="I245" s="2" t="s">
        <v>2299</v>
      </c>
      <c r="J245" s="2"/>
      <c r="K245" s="2" t="s">
        <v>2300</v>
      </c>
      <c r="L245" s="2"/>
      <c r="M245" s="2" t="s">
        <v>2301</v>
      </c>
      <c r="N245" s="2" t="s">
        <v>2302</v>
      </c>
      <c r="O245" s="2" t="s">
        <v>1070</v>
      </c>
      <c r="P245" s="2" t="s">
        <v>1230</v>
      </c>
      <c r="Q245" s="2">
        <v>43704.8158217593</v>
      </c>
      <c r="R245" s="2">
        <v>43717.0663425926</v>
      </c>
      <c r="S245" s="2" t="s">
        <v>938</v>
      </c>
      <c r="T245" s="2" t="s">
        <v>1035</v>
      </c>
      <c r="U245" s="2" t="s">
        <v>940</v>
      </c>
      <c r="V245" s="2"/>
      <c r="W245" s="2"/>
      <c r="X245" s="2"/>
      <c r="Y245" s="2"/>
      <c r="Z245" s="2"/>
    </row>
    <row r="246" ht="29.25" customHeight="1">
      <c r="A246" s="2" t="s">
        <v>2303</v>
      </c>
      <c r="B246" s="2" t="s">
        <v>2304</v>
      </c>
      <c r="C246" s="2"/>
      <c r="D246" s="2" t="s">
        <v>2078</v>
      </c>
      <c r="E246" s="2" t="s">
        <v>931</v>
      </c>
      <c r="F246" s="2"/>
      <c r="G246" s="2" t="s">
        <v>2305</v>
      </c>
      <c r="H246" s="2" t="s">
        <v>944</v>
      </c>
      <c r="I246" s="2" t="s">
        <v>2306</v>
      </c>
      <c r="J246" s="2" t="s">
        <v>2307</v>
      </c>
      <c r="K246" s="2"/>
      <c r="L246" s="2"/>
      <c r="M246" s="2" t="s">
        <v>2308</v>
      </c>
      <c r="N246" s="2" t="s">
        <v>936</v>
      </c>
      <c r="O246" s="2"/>
      <c r="P246" s="2" t="s">
        <v>1230</v>
      </c>
      <c r="Q246" s="2">
        <v>43692.6012615741</v>
      </c>
      <c r="R246" s="2">
        <v>43731.1569328704</v>
      </c>
      <c r="S246" s="2" t="s">
        <v>938</v>
      </c>
      <c r="T246" s="2" t="s">
        <v>1035</v>
      </c>
      <c r="U246" s="2" t="s">
        <v>940</v>
      </c>
      <c r="V246" s="2"/>
      <c r="W246" s="2"/>
      <c r="X246" s="2"/>
      <c r="Y246" s="2"/>
      <c r="Z246" s="2"/>
    </row>
    <row r="247" ht="29.25" customHeight="1">
      <c r="A247" s="2" t="s">
        <v>2309</v>
      </c>
      <c r="B247" s="2" t="s">
        <v>2310</v>
      </c>
      <c r="C247" s="2"/>
      <c r="D247" s="2" t="s">
        <v>2078</v>
      </c>
      <c r="E247" s="2" t="s">
        <v>931</v>
      </c>
      <c r="F247" s="2"/>
      <c r="G247" s="2" t="s">
        <v>933</v>
      </c>
      <c r="H247" s="2" t="s">
        <v>944</v>
      </c>
      <c r="I247" s="2" t="s">
        <v>2311</v>
      </c>
      <c r="J247" s="2" t="s">
        <v>2312</v>
      </c>
      <c r="K247" s="2"/>
      <c r="L247" s="2"/>
      <c r="M247" s="2" t="s">
        <v>2313</v>
      </c>
      <c r="N247" s="2" t="s">
        <v>936</v>
      </c>
      <c r="O247" s="2"/>
      <c r="P247" s="2" t="s">
        <v>18</v>
      </c>
      <c r="Q247" s="2">
        <v>43692.6012731481</v>
      </c>
      <c r="R247" s="2">
        <v>43714.5762615741</v>
      </c>
      <c r="S247" s="2" t="s">
        <v>938</v>
      </c>
      <c r="T247" s="2" t="s">
        <v>939</v>
      </c>
      <c r="U247" s="2" t="s">
        <v>940</v>
      </c>
      <c r="V247" s="2"/>
      <c r="W247" s="2"/>
      <c r="X247" s="2"/>
      <c r="Y247" s="2"/>
      <c r="Z247" s="2"/>
    </row>
    <row r="248" ht="29.25" customHeight="1">
      <c r="A248" s="2" t="s">
        <v>2314</v>
      </c>
      <c r="B248" s="2" t="s">
        <v>2315</v>
      </c>
      <c r="C248" s="2"/>
      <c r="D248" s="2" t="s">
        <v>2078</v>
      </c>
      <c r="E248" s="2" t="s">
        <v>931</v>
      </c>
      <c r="F248" s="2"/>
      <c r="G248" s="2" t="s">
        <v>2316</v>
      </c>
      <c r="H248" s="2" t="s">
        <v>944</v>
      </c>
      <c r="I248" s="2" t="s">
        <v>2317</v>
      </c>
      <c r="J248" s="2" t="s">
        <v>2318</v>
      </c>
      <c r="K248" s="2"/>
      <c r="L248" s="2"/>
      <c r="M248" s="2" t="s">
        <v>2319</v>
      </c>
      <c r="N248" s="2" t="s">
        <v>936</v>
      </c>
      <c r="O248" s="2"/>
      <c r="P248" s="2" t="s">
        <v>18</v>
      </c>
      <c r="Q248" s="2">
        <v>43692.6012731481</v>
      </c>
      <c r="R248" s="2">
        <v>43731.1946412037</v>
      </c>
      <c r="S248" s="2" t="s">
        <v>938</v>
      </c>
      <c r="T248" s="2" t="s">
        <v>1035</v>
      </c>
      <c r="U248" s="2" t="s">
        <v>940</v>
      </c>
      <c r="V248" s="2"/>
      <c r="W248" s="2"/>
      <c r="X248" s="2"/>
      <c r="Y248" s="2"/>
      <c r="Z248" s="2"/>
    </row>
    <row r="249" ht="29.25" customHeight="1">
      <c r="A249" s="2" t="s">
        <v>2320</v>
      </c>
      <c r="B249" s="2" t="s">
        <v>2321</v>
      </c>
      <c r="C249" s="2"/>
      <c r="D249" s="2" t="s">
        <v>2078</v>
      </c>
      <c r="E249" s="2" t="s">
        <v>931</v>
      </c>
      <c r="F249" s="2"/>
      <c r="G249" s="2" t="s">
        <v>2322</v>
      </c>
      <c r="H249" s="2" t="s">
        <v>944</v>
      </c>
      <c r="I249" s="2" t="s">
        <v>2323</v>
      </c>
      <c r="J249" s="2" t="s">
        <v>2324</v>
      </c>
      <c r="K249" s="2"/>
      <c r="L249" s="2"/>
      <c r="M249" s="2" t="s">
        <v>2325</v>
      </c>
      <c r="N249" s="2" t="s">
        <v>936</v>
      </c>
      <c r="O249" s="2"/>
      <c r="P249" s="2" t="s">
        <v>18</v>
      </c>
      <c r="Q249" s="2">
        <v>43692.6012731481</v>
      </c>
      <c r="R249" s="2">
        <v>43699.6076736111</v>
      </c>
      <c r="S249" s="2" t="s">
        <v>938</v>
      </c>
      <c r="T249" s="2" t="s">
        <v>938</v>
      </c>
      <c r="U249" s="2" t="s">
        <v>940</v>
      </c>
      <c r="V249" s="2"/>
      <c r="W249" s="2"/>
      <c r="X249" s="2"/>
      <c r="Y249" s="2"/>
      <c r="Z249" s="2"/>
    </row>
    <row r="250" ht="29.25" customHeight="1">
      <c r="A250" s="2" t="s">
        <v>427</v>
      </c>
      <c r="B250" s="2" t="s">
        <v>2326</v>
      </c>
      <c r="C250" s="2" t="s">
        <v>2327</v>
      </c>
      <c r="D250" s="2" t="s">
        <v>2078</v>
      </c>
      <c r="E250" s="2" t="s">
        <v>1202</v>
      </c>
      <c r="F250" s="2" t="s">
        <v>2213</v>
      </c>
      <c r="G250" s="4" t="s">
        <v>2328</v>
      </c>
      <c r="H250" s="2" t="s">
        <v>0</v>
      </c>
      <c r="I250" s="2"/>
      <c r="J250" s="2"/>
      <c r="K250" s="2" t="s">
        <v>2329</v>
      </c>
      <c r="L250" s="2"/>
      <c r="M250" s="2" t="s">
        <v>2330</v>
      </c>
      <c r="N250" s="2" t="s">
        <v>2331</v>
      </c>
      <c r="O250" s="2" t="s">
        <v>1070</v>
      </c>
      <c r="P250" s="2" t="s">
        <v>98</v>
      </c>
      <c r="Q250" s="2">
        <v>43704.8158217593</v>
      </c>
      <c r="R250" s="2">
        <v>43788.5416435185</v>
      </c>
      <c r="S250" s="2" t="s">
        <v>938</v>
      </c>
      <c r="T250" s="2" t="s">
        <v>1035</v>
      </c>
      <c r="U250" s="2" t="s">
        <v>1094</v>
      </c>
      <c r="V250" s="2"/>
      <c r="W250" s="2"/>
      <c r="X250" s="2"/>
      <c r="Y250" s="2"/>
      <c r="Z250" s="2"/>
    </row>
    <row r="251" ht="29.25" customHeight="1">
      <c r="A251" s="2" t="s">
        <v>433</v>
      </c>
      <c r="B251" s="2" t="s">
        <v>2326</v>
      </c>
      <c r="C251" s="2" t="s">
        <v>2332</v>
      </c>
      <c r="D251" s="2" t="s">
        <v>2078</v>
      </c>
      <c r="E251" s="2" t="s">
        <v>1202</v>
      </c>
      <c r="F251" s="2" t="s">
        <v>2213</v>
      </c>
      <c r="G251" s="4" t="s">
        <v>2333</v>
      </c>
      <c r="H251" s="2" t="s">
        <v>0</v>
      </c>
      <c r="I251" s="2" t="s">
        <v>2334</v>
      </c>
      <c r="J251" s="2"/>
      <c r="K251" s="2" t="s">
        <v>2335</v>
      </c>
      <c r="L251" s="2"/>
      <c r="M251" s="2" t="s">
        <v>2336</v>
      </c>
      <c r="N251" s="2" t="s">
        <v>2337</v>
      </c>
      <c r="O251" s="2" t="s">
        <v>1070</v>
      </c>
      <c r="P251" s="2" t="s">
        <v>98</v>
      </c>
      <c r="Q251" s="2">
        <v>43704.8158217593</v>
      </c>
      <c r="R251" s="2">
        <v>43788.5354976852</v>
      </c>
      <c r="S251" s="2" t="s">
        <v>938</v>
      </c>
      <c r="T251" s="2" t="s">
        <v>1035</v>
      </c>
      <c r="U251" s="2" t="s">
        <v>1094</v>
      </c>
      <c r="V251" s="2"/>
      <c r="W251" s="2"/>
      <c r="X251" s="2"/>
      <c r="Y251" s="2"/>
      <c r="Z251" s="2"/>
    </row>
    <row r="252" ht="29.25" customHeight="1">
      <c r="A252" s="2" t="s">
        <v>433</v>
      </c>
      <c r="B252" s="2" t="s">
        <v>2211</v>
      </c>
      <c r="C252" s="2" t="s">
        <v>2338</v>
      </c>
      <c r="D252" s="2" t="s">
        <v>2078</v>
      </c>
      <c r="E252" s="2" t="s">
        <v>1064</v>
      </c>
      <c r="F252" s="2" t="s">
        <v>2213</v>
      </c>
      <c r="G252" s="2" t="s">
        <v>2339</v>
      </c>
      <c r="H252" s="2" t="s">
        <v>0</v>
      </c>
      <c r="I252" s="2" t="s">
        <v>2334</v>
      </c>
      <c r="J252" s="2" t="s">
        <v>2340</v>
      </c>
      <c r="K252" s="2" t="s">
        <v>2341</v>
      </c>
      <c r="L252" s="2" t="s">
        <v>2342</v>
      </c>
      <c r="M252" s="2" t="s">
        <v>2343</v>
      </c>
      <c r="N252" s="2" t="s">
        <v>2344</v>
      </c>
      <c r="O252" s="2" t="s">
        <v>1070</v>
      </c>
      <c r="P252" s="2" t="s">
        <v>98</v>
      </c>
      <c r="Q252" s="2">
        <v>43692.5921064815</v>
      </c>
      <c r="R252" s="2">
        <v>43760.0537847222</v>
      </c>
      <c r="S252" s="2" t="s">
        <v>938</v>
      </c>
      <c r="T252" s="2" t="s">
        <v>938</v>
      </c>
      <c r="U252" s="2" t="s">
        <v>1094</v>
      </c>
      <c r="V252" s="2"/>
      <c r="W252" s="2"/>
      <c r="X252" s="2"/>
      <c r="Y252" s="2"/>
      <c r="Z252" s="2"/>
    </row>
    <row r="253" ht="29.25" customHeight="1">
      <c r="A253" s="2" t="s">
        <v>28</v>
      </c>
      <c r="B253" s="2" t="s">
        <v>2345</v>
      </c>
      <c r="C253" s="2" t="s">
        <v>2346</v>
      </c>
      <c r="D253" s="2" t="s">
        <v>2347</v>
      </c>
      <c r="E253" s="2" t="s">
        <v>1202</v>
      </c>
      <c r="F253" s="2" t="s">
        <v>2348</v>
      </c>
      <c r="G253" s="4" t="s">
        <v>2349</v>
      </c>
      <c r="H253" s="2" t="s">
        <v>0</v>
      </c>
      <c r="I253" s="2" t="s">
        <v>2350</v>
      </c>
      <c r="J253" s="2"/>
      <c r="K253" s="2" t="s">
        <v>2351</v>
      </c>
      <c r="L253" s="2"/>
      <c r="M253" s="2" t="s">
        <v>2352</v>
      </c>
      <c r="N253" s="2" t="s">
        <v>2353</v>
      </c>
      <c r="O253" s="2" t="s">
        <v>1070</v>
      </c>
      <c r="P253" s="2" t="s">
        <v>42</v>
      </c>
      <c r="Q253" s="2">
        <v>43704.8158217593</v>
      </c>
      <c r="R253" s="2">
        <v>43790.1233564815</v>
      </c>
      <c r="S253" s="2" t="s">
        <v>938</v>
      </c>
      <c r="T253" s="2" t="s">
        <v>1035</v>
      </c>
      <c r="U253" s="2" t="s">
        <v>1094</v>
      </c>
      <c r="V253" s="2"/>
      <c r="W253" s="2"/>
      <c r="X253" s="2"/>
      <c r="Y253" s="2"/>
      <c r="Z253" s="2"/>
    </row>
    <row r="254" ht="29.25" customHeight="1">
      <c r="A254" s="2" t="s">
        <v>32</v>
      </c>
      <c r="B254" s="2" t="s">
        <v>2354</v>
      </c>
      <c r="C254" s="2" t="s">
        <v>2355</v>
      </c>
      <c r="D254" s="2" t="s">
        <v>2347</v>
      </c>
      <c r="E254" s="2" t="s">
        <v>1064</v>
      </c>
      <c r="F254" s="2" t="s">
        <v>2356</v>
      </c>
      <c r="G254" s="2" t="s">
        <v>2357</v>
      </c>
      <c r="H254" s="2" t="s">
        <v>0</v>
      </c>
      <c r="I254" s="2" t="s">
        <v>2358</v>
      </c>
      <c r="J254" s="2" t="s">
        <v>2359</v>
      </c>
      <c r="K254" s="2" t="s">
        <v>2360</v>
      </c>
      <c r="L254" s="2" t="s">
        <v>2361</v>
      </c>
      <c r="M254" s="2"/>
      <c r="N254" s="2" t="s">
        <v>2362</v>
      </c>
      <c r="O254" s="2" t="s">
        <v>1070</v>
      </c>
      <c r="P254" s="2" t="s">
        <v>42</v>
      </c>
      <c r="Q254" s="2">
        <v>43692.5921064815</v>
      </c>
      <c r="R254" s="2">
        <v>43790.0289583333</v>
      </c>
      <c r="S254" s="2" t="s">
        <v>938</v>
      </c>
      <c r="T254" s="2" t="s">
        <v>938</v>
      </c>
      <c r="U254" s="2" t="s">
        <v>1094</v>
      </c>
      <c r="V254" s="2"/>
      <c r="W254" s="2"/>
      <c r="X254" s="2"/>
      <c r="Y254" s="2"/>
      <c r="Z254" s="2"/>
    </row>
    <row r="255" ht="29.25" customHeight="1">
      <c r="A255" s="2" t="s">
        <v>130</v>
      </c>
      <c r="B255" s="2" t="s">
        <v>2363</v>
      </c>
      <c r="C255" s="2"/>
      <c r="D255" s="2" t="s">
        <v>2347</v>
      </c>
      <c r="E255" s="2" t="s">
        <v>1188</v>
      </c>
      <c r="F255" s="2"/>
      <c r="G255" s="2" t="s">
        <v>2364</v>
      </c>
      <c r="H255" s="2" t="s">
        <v>944</v>
      </c>
      <c r="I255" s="2" t="s">
        <v>2365</v>
      </c>
      <c r="J255" s="2"/>
      <c r="K255" s="2"/>
      <c r="L255" s="2"/>
      <c r="M255" s="2" t="s">
        <v>2366</v>
      </c>
      <c r="N255" s="2"/>
      <c r="O255" s="2"/>
      <c r="P255" s="2" t="s">
        <v>42</v>
      </c>
      <c r="Q255" s="2">
        <v>43692.5980902778</v>
      </c>
      <c r="R255" s="2">
        <v>43788.6215046296</v>
      </c>
      <c r="S255" s="2" t="s">
        <v>938</v>
      </c>
      <c r="T255" s="2" t="s">
        <v>938</v>
      </c>
      <c r="U255" s="2" t="s">
        <v>1094</v>
      </c>
      <c r="V255" s="2"/>
      <c r="W255" s="2"/>
      <c r="X255" s="2"/>
      <c r="Y255" s="2"/>
      <c r="Z255" s="2"/>
    </row>
    <row r="256" ht="29.25" customHeight="1">
      <c r="A256" s="2" t="s">
        <v>130</v>
      </c>
      <c r="B256" s="2" t="s">
        <v>2367</v>
      </c>
      <c r="C256" s="2" t="s">
        <v>2368</v>
      </c>
      <c r="D256" s="2" t="s">
        <v>2347</v>
      </c>
      <c r="E256" s="2" t="s">
        <v>1064</v>
      </c>
      <c r="F256" s="2"/>
      <c r="G256" s="2" t="s">
        <v>2369</v>
      </c>
      <c r="H256" s="2" t="s">
        <v>1179</v>
      </c>
      <c r="I256" s="2" t="s">
        <v>2365</v>
      </c>
      <c r="J256" s="2" t="s">
        <v>2370</v>
      </c>
      <c r="K256" s="2" t="s">
        <v>2371</v>
      </c>
      <c r="L256" s="2" t="s">
        <v>2372</v>
      </c>
      <c r="M256" s="2" t="s">
        <v>2373</v>
      </c>
      <c r="N256" s="2" t="s">
        <v>1023</v>
      </c>
      <c r="O256" s="2" t="s">
        <v>1070</v>
      </c>
      <c r="P256" s="2" t="s">
        <v>42</v>
      </c>
      <c r="Q256" s="2">
        <v>43692.5921064815</v>
      </c>
      <c r="R256" s="2">
        <v>43789.9791782407</v>
      </c>
      <c r="S256" s="2" t="s">
        <v>938</v>
      </c>
      <c r="T256" s="2" t="s">
        <v>938</v>
      </c>
      <c r="U256" s="2" t="s">
        <v>1094</v>
      </c>
      <c r="V256" s="2"/>
      <c r="W256" s="2"/>
      <c r="X256" s="2"/>
      <c r="Y256" s="2"/>
      <c r="Z256" s="2"/>
    </row>
    <row r="257" ht="29.25" customHeight="1">
      <c r="A257" s="2" t="s">
        <v>219</v>
      </c>
      <c r="B257" s="2" t="s">
        <v>2374</v>
      </c>
      <c r="C257" s="2" t="s">
        <v>2375</v>
      </c>
      <c r="D257" s="2" t="s">
        <v>2347</v>
      </c>
      <c r="E257" s="2" t="s">
        <v>1202</v>
      </c>
      <c r="F257" s="2" t="s">
        <v>1266</v>
      </c>
      <c r="G257" s="4" t="s">
        <v>2376</v>
      </c>
      <c r="H257" s="2" t="s">
        <v>0</v>
      </c>
      <c r="I257" s="2" t="s">
        <v>2377</v>
      </c>
      <c r="J257" s="2"/>
      <c r="K257" s="2" t="s">
        <v>2378</v>
      </c>
      <c r="L257" s="2"/>
      <c r="M257" s="2"/>
      <c r="N257" s="2" t="s">
        <v>2379</v>
      </c>
      <c r="O257" s="2" t="s">
        <v>1070</v>
      </c>
      <c r="P257" s="2" t="s">
        <v>42</v>
      </c>
      <c r="Q257" s="2">
        <v>43704.8158217593</v>
      </c>
      <c r="R257" s="2">
        <v>43843.7053125</v>
      </c>
      <c r="S257" s="2" t="s">
        <v>938</v>
      </c>
      <c r="T257" s="2" t="s">
        <v>1035</v>
      </c>
      <c r="U257" s="2" t="s">
        <v>1094</v>
      </c>
      <c r="V257" s="2"/>
      <c r="W257" s="2"/>
      <c r="X257" s="2"/>
      <c r="Y257" s="2"/>
      <c r="Z257" s="2"/>
    </row>
    <row r="258" ht="29.25" customHeight="1">
      <c r="A258" s="2" t="s">
        <v>224</v>
      </c>
      <c r="B258" s="2" t="s">
        <v>2380</v>
      </c>
      <c r="C258" s="2" t="s">
        <v>2381</v>
      </c>
      <c r="D258" s="2" t="s">
        <v>2347</v>
      </c>
      <c r="E258" s="2" t="s">
        <v>1064</v>
      </c>
      <c r="F258" s="2" t="s">
        <v>1266</v>
      </c>
      <c r="G258" s="2" t="s">
        <v>2382</v>
      </c>
      <c r="H258" s="2" t="s">
        <v>0</v>
      </c>
      <c r="I258" s="2" t="s">
        <v>2377</v>
      </c>
      <c r="J258" s="2" t="s">
        <v>2383</v>
      </c>
      <c r="K258" s="2" t="s">
        <v>2384</v>
      </c>
      <c r="L258" s="2"/>
      <c r="M258" s="2" t="s">
        <v>2385</v>
      </c>
      <c r="N258" s="2" t="s">
        <v>2386</v>
      </c>
      <c r="O258" s="2" t="s">
        <v>1070</v>
      </c>
      <c r="P258" s="2" t="s">
        <v>42</v>
      </c>
      <c r="Q258" s="2">
        <v>43692.5921064815</v>
      </c>
      <c r="R258" s="2">
        <v>43788.558599537</v>
      </c>
      <c r="S258" s="2" t="s">
        <v>938</v>
      </c>
      <c r="T258" s="2" t="s">
        <v>938</v>
      </c>
      <c r="U258" s="2" t="s">
        <v>1094</v>
      </c>
      <c r="V258" s="2"/>
      <c r="W258" s="2"/>
      <c r="X258" s="2"/>
      <c r="Y258" s="2"/>
      <c r="Z258" s="2"/>
    </row>
    <row r="259" ht="29.25" customHeight="1">
      <c r="A259" s="2" t="s">
        <v>464</v>
      </c>
      <c r="B259" s="2" t="s">
        <v>2387</v>
      </c>
      <c r="C259" s="2"/>
      <c r="D259" s="2" t="s">
        <v>2347</v>
      </c>
      <c r="E259" s="2" t="s">
        <v>931</v>
      </c>
      <c r="F259" s="2"/>
      <c r="G259" s="2" t="s">
        <v>2388</v>
      </c>
      <c r="H259" s="2" t="s">
        <v>944</v>
      </c>
      <c r="I259" s="2" t="s">
        <v>2389</v>
      </c>
      <c r="J259" s="2" t="s">
        <v>2390</v>
      </c>
      <c r="K259" s="2"/>
      <c r="L259" s="2"/>
      <c r="M259" s="2" t="s">
        <v>2391</v>
      </c>
      <c r="N259" s="2" t="s">
        <v>936</v>
      </c>
      <c r="O259" s="2"/>
      <c r="P259" s="2" t="s">
        <v>42</v>
      </c>
      <c r="Q259" s="2">
        <v>43692.6012731481</v>
      </c>
      <c r="R259" s="2">
        <v>43788.7537847222</v>
      </c>
      <c r="S259" s="2" t="s">
        <v>938</v>
      </c>
      <c r="T259" s="2" t="s">
        <v>1035</v>
      </c>
      <c r="U259" s="2" t="s">
        <v>1094</v>
      </c>
      <c r="V259" s="2"/>
      <c r="W259" s="2"/>
      <c r="X259" s="2"/>
      <c r="Y259" s="2"/>
      <c r="Z259" s="2"/>
    </row>
    <row r="260" ht="29.25" customHeight="1">
      <c r="A260" s="2" t="s">
        <v>608</v>
      </c>
      <c r="B260" s="2" t="s">
        <v>2392</v>
      </c>
      <c r="C260" s="2"/>
      <c r="D260" s="2" t="s">
        <v>2347</v>
      </c>
      <c r="E260" s="2" t="s">
        <v>931</v>
      </c>
      <c r="F260" s="2"/>
      <c r="G260" s="2" t="s">
        <v>2393</v>
      </c>
      <c r="H260" s="2" t="s">
        <v>944</v>
      </c>
      <c r="I260" s="2" t="s">
        <v>2394</v>
      </c>
      <c r="J260" s="2" t="s">
        <v>2395</v>
      </c>
      <c r="K260" s="2"/>
      <c r="L260" s="2"/>
      <c r="M260" s="2" t="s">
        <v>2396</v>
      </c>
      <c r="N260" s="2" t="s">
        <v>936</v>
      </c>
      <c r="O260" s="2"/>
      <c r="P260" s="2" t="s">
        <v>42</v>
      </c>
      <c r="Q260" s="2">
        <v>43692.6012731481</v>
      </c>
      <c r="R260" s="2">
        <v>43792.9993171296</v>
      </c>
      <c r="S260" s="2" t="s">
        <v>938</v>
      </c>
      <c r="T260" s="2" t="s">
        <v>1035</v>
      </c>
      <c r="U260" s="2" t="s">
        <v>1094</v>
      </c>
      <c r="V260" s="2"/>
      <c r="W260" s="2"/>
      <c r="X260" s="2"/>
      <c r="Y260" s="2"/>
      <c r="Z260" s="2"/>
    </row>
    <row r="261" ht="29.25" customHeight="1">
      <c r="A261" s="2" t="s">
        <v>656</v>
      </c>
      <c r="B261" s="2" t="s">
        <v>2397</v>
      </c>
      <c r="C261" s="2"/>
      <c r="D261" s="2" t="s">
        <v>2347</v>
      </c>
      <c r="E261" s="2" t="s">
        <v>1202</v>
      </c>
      <c r="F261" s="2"/>
      <c r="G261" s="4" t="s">
        <v>2398</v>
      </c>
      <c r="H261" s="2" t="s">
        <v>944</v>
      </c>
      <c r="I261" s="2"/>
      <c r="J261" s="2"/>
      <c r="K261" s="2" t="s">
        <v>2399</v>
      </c>
      <c r="L261" s="2"/>
      <c r="M261" s="2"/>
      <c r="N261" s="2" t="s">
        <v>1262</v>
      </c>
      <c r="O261" s="2" t="s">
        <v>1070</v>
      </c>
      <c r="P261" s="2" t="s">
        <v>42</v>
      </c>
      <c r="Q261" s="2">
        <v>43704.8158217593</v>
      </c>
      <c r="R261" s="2">
        <v>43788.5646990741</v>
      </c>
      <c r="S261" s="2" t="s">
        <v>938</v>
      </c>
      <c r="T261" s="2" t="s">
        <v>1035</v>
      </c>
      <c r="U261" s="2" t="s">
        <v>1094</v>
      </c>
      <c r="V261" s="2"/>
      <c r="W261" s="2"/>
      <c r="X261" s="2"/>
      <c r="Y261" s="2"/>
      <c r="Z261" s="2"/>
    </row>
    <row r="262" ht="29.25" customHeight="1">
      <c r="A262" s="2" t="s">
        <v>740</v>
      </c>
      <c r="B262" s="2" t="s">
        <v>2400</v>
      </c>
      <c r="C262" s="2"/>
      <c r="D262" s="2" t="s">
        <v>2347</v>
      </c>
      <c r="E262" s="2" t="s">
        <v>931</v>
      </c>
      <c r="F262" s="2"/>
      <c r="G262" s="2" t="s">
        <v>2401</v>
      </c>
      <c r="H262" s="2" t="s">
        <v>944</v>
      </c>
      <c r="I262" s="2" t="s">
        <v>2402</v>
      </c>
      <c r="J262" s="2" t="s">
        <v>2403</v>
      </c>
      <c r="K262" s="2"/>
      <c r="L262" s="2"/>
      <c r="M262" s="2" t="s">
        <v>2404</v>
      </c>
      <c r="N262" s="2" t="s">
        <v>936</v>
      </c>
      <c r="O262" s="2"/>
      <c r="P262" s="2" t="s">
        <v>42</v>
      </c>
      <c r="Q262" s="2">
        <v>43692.6012615741</v>
      </c>
      <c r="R262" s="2">
        <v>43792.8773842593</v>
      </c>
      <c r="S262" s="2" t="s">
        <v>938</v>
      </c>
      <c r="T262" s="2" t="s">
        <v>1035</v>
      </c>
      <c r="U262" s="2" t="s">
        <v>1094</v>
      </c>
      <c r="V262" s="2"/>
      <c r="W262" s="2"/>
      <c r="X262" s="2"/>
      <c r="Y262" s="2"/>
      <c r="Z262" s="2"/>
    </row>
    <row r="263" ht="29.25" customHeight="1">
      <c r="A263" s="2" t="s">
        <v>796</v>
      </c>
      <c r="B263" s="2" t="s">
        <v>2405</v>
      </c>
      <c r="C263" s="2"/>
      <c r="D263" s="2" t="s">
        <v>2347</v>
      </c>
      <c r="E263" s="2" t="s">
        <v>931</v>
      </c>
      <c r="F263" s="2"/>
      <c r="G263" s="4" t="s">
        <v>2406</v>
      </c>
      <c r="H263" s="2" t="s">
        <v>944</v>
      </c>
      <c r="I263" s="2" t="s">
        <v>2407</v>
      </c>
      <c r="J263" s="2" t="s">
        <v>2408</v>
      </c>
      <c r="K263" s="2"/>
      <c r="L263" s="2"/>
      <c r="M263" s="2" t="s">
        <v>2409</v>
      </c>
      <c r="N263" s="2" t="s">
        <v>936</v>
      </c>
      <c r="O263" s="2"/>
      <c r="P263" s="2" t="s">
        <v>42</v>
      </c>
      <c r="Q263" s="2">
        <v>43692.6012615741</v>
      </c>
      <c r="R263" s="2">
        <v>43790.1120486111</v>
      </c>
      <c r="S263" s="2" t="s">
        <v>938</v>
      </c>
      <c r="T263" s="2" t="s">
        <v>1035</v>
      </c>
      <c r="U263" s="2" t="s">
        <v>1094</v>
      </c>
      <c r="V263" s="2"/>
      <c r="W263" s="2"/>
      <c r="X263" s="2"/>
      <c r="Y263" s="2"/>
      <c r="Z263" s="2"/>
    </row>
    <row r="264" ht="29.25" customHeight="1">
      <c r="A264" s="2" t="s">
        <v>2410</v>
      </c>
      <c r="B264" s="2" t="s">
        <v>2411</v>
      </c>
      <c r="C264" s="2"/>
      <c r="D264" s="2" t="s">
        <v>2347</v>
      </c>
      <c r="E264" s="2" t="s">
        <v>1188</v>
      </c>
      <c r="F264" s="2"/>
      <c r="G264" s="2" t="s">
        <v>2412</v>
      </c>
      <c r="H264" s="2" t="s">
        <v>944</v>
      </c>
      <c r="I264" s="2" t="s">
        <v>2413</v>
      </c>
      <c r="J264" s="2"/>
      <c r="K264" s="2"/>
      <c r="L264" s="2"/>
      <c r="M264" s="2" t="s">
        <v>2414</v>
      </c>
      <c r="N264" s="2"/>
      <c r="O264" s="2"/>
      <c r="P264" s="2" t="s">
        <v>1078</v>
      </c>
      <c r="Q264" s="2">
        <v>43692.5980787037</v>
      </c>
      <c r="R264" s="2">
        <v>43712.637974537</v>
      </c>
      <c r="S264" s="2" t="s">
        <v>938</v>
      </c>
      <c r="T264" s="2" t="s">
        <v>938</v>
      </c>
      <c r="U264" s="2" t="s">
        <v>940</v>
      </c>
      <c r="V264" s="2"/>
      <c r="W264" s="2"/>
      <c r="X264" s="2"/>
      <c r="Y264" s="2"/>
      <c r="Z264" s="2"/>
    </row>
    <row r="265" ht="29.25" customHeight="1">
      <c r="A265" s="2" t="s">
        <v>28</v>
      </c>
      <c r="B265" s="2" t="s">
        <v>2415</v>
      </c>
      <c r="C265" s="2" t="s">
        <v>2416</v>
      </c>
      <c r="D265" s="2" t="s">
        <v>2347</v>
      </c>
      <c r="E265" s="2" t="s">
        <v>1064</v>
      </c>
      <c r="F265" s="2" t="s">
        <v>2348</v>
      </c>
      <c r="G265" s="2" t="s">
        <v>2417</v>
      </c>
      <c r="H265" s="2" t="s">
        <v>0</v>
      </c>
      <c r="I265" s="2" t="s">
        <v>2350</v>
      </c>
      <c r="J265" s="2" t="s">
        <v>2418</v>
      </c>
      <c r="K265" s="2" t="s">
        <v>2419</v>
      </c>
      <c r="L265" s="2" t="s">
        <v>2420</v>
      </c>
      <c r="M265" s="2" t="s">
        <v>2421</v>
      </c>
      <c r="N265" s="2" t="s">
        <v>2422</v>
      </c>
      <c r="O265" s="2" t="s">
        <v>1070</v>
      </c>
      <c r="P265" s="2" t="s">
        <v>1078</v>
      </c>
      <c r="Q265" s="2">
        <v>43692.5921064815</v>
      </c>
      <c r="R265" s="2">
        <v>43735.6163773148</v>
      </c>
      <c r="S265" s="2" t="s">
        <v>938</v>
      </c>
      <c r="T265" s="2" t="s">
        <v>938</v>
      </c>
      <c r="U265" s="2" t="s">
        <v>940</v>
      </c>
      <c r="V265" s="2"/>
      <c r="W265" s="2"/>
      <c r="X265" s="2"/>
      <c r="Y265" s="2"/>
      <c r="Z265" s="2"/>
    </row>
    <row r="266" ht="29.25" customHeight="1">
      <c r="A266" s="2" t="s">
        <v>2423</v>
      </c>
      <c r="B266" s="2" t="s">
        <v>2424</v>
      </c>
      <c r="C266" s="2"/>
      <c r="D266" s="2" t="s">
        <v>2347</v>
      </c>
      <c r="E266" s="2" t="s">
        <v>931</v>
      </c>
      <c r="F266" s="2"/>
      <c r="G266" s="2" t="s">
        <v>2425</v>
      </c>
      <c r="H266" s="2" t="s">
        <v>944</v>
      </c>
      <c r="I266" s="2" t="s">
        <v>2426</v>
      </c>
      <c r="J266" s="2" t="s">
        <v>2427</v>
      </c>
      <c r="K266" s="2"/>
      <c r="L266" s="2"/>
      <c r="M266" s="2"/>
      <c r="N266" s="2" t="s">
        <v>1414</v>
      </c>
      <c r="O266" s="2"/>
      <c r="P266" s="2" t="s">
        <v>1078</v>
      </c>
      <c r="Q266" s="2">
        <v>43692.6012731481</v>
      </c>
      <c r="R266" s="2">
        <v>43736.5545023148</v>
      </c>
      <c r="S266" s="2" t="s">
        <v>938</v>
      </c>
      <c r="T266" s="2" t="s">
        <v>938</v>
      </c>
      <c r="U266" s="2" t="s">
        <v>940</v>
      </c>
      <c r="V266" s="2"/>
      <c r="W266" s="2"/>
      <c r="X266" s="2"/>
      <c r="Y266" s="2"/>
      <c r="Z266" s="2"/>
    </row>
    <row r="267" ht="29.25" customHeight="1">
      <c r="A267" s="2" t="s">
        <v>2428</v>
      </c>
      <c r="B267" s="2" t="s">
        <v>2429</v>
      </c>
      <c r="C267" s="2"/>
      <c r="D267" s="2" t="s">
        <v>2347</v>
      </c>
      <c r="E267" s="2" t="s">
        <v>931</v>
      </c>
      <c r="F267" s="2"/>
      <c r="G267" s="2" t="s">
        <v>2430</v>
      </c>
      <c r="H267" s="2" t="s">
        <v>944</v>
      </c>
      <c r="I267" s="2" t="s">
        <v>2431</v>
      </c>
      <c r="J267" s="2" t="s">
        <v>2432</v>
      </c>
      <c r="K267" s="2"/>
      <c r="L267" s="2"/>
      <c r="M267" s="2"/>
      <c r="N267" s="2" t="s">
        <v>1414</v>
      </c>
      <c r="O267" s="2"/>
      <c r="P267" s="2" t="s">
        <v>1078</v>
      </c>
      <c r="Q267" s="2">
        <v>43692.6012731481</v>
      </c>
      <c r="R267" s="2">
        <v>43740.5415740741</v>
      </c>
      <c r="S267" s="2" t="s">
        <v>938</v>
      </c>
      <c r="T267" s="2" t="s">
        <v>938</v>
      </c>
      <c r="U267" s="2" t="s">
        <v>940</v>
      </c>
      <c r="V267" s="2"/>
      <c r="W267" s="2"/>
      <c r="X267" s="2"/>
      <c r="Y267" s="2"/>
      <c r="Z267" s="2"/>
    </row>
    <row r="268" ht="29.25" customHeight="1">
      <c r="A268" s="2" t="s">
        <v>2433</v>
      </c>
      <c r="B268" s="2" t="s">
        <v>2434</v>
      </c>
      <c r="C268" s="2"/>
      <c r="D268" s="2" t="s">
        <v>2347</v>
      </c>
      <c r="E268" s="2" t="s">
        <v>931</v>
      </c>
      <c r="F268" s="2"/>
      <c r="G268" s="2" t="s">
        <v>2435</v>
      </c>
      <c r="H268" s="2" t="s">
        <v>944</v>
      </c>
      <c r="I268" s="2" t="s">
        <v>2436</v>
      </c>
      <c r="J268" s="2" t="s">
        <v>2437</v>
      </c>
      <c r="K268" s="2"/>
      <c r="L268" s="2"/>
      <c r="M268" s="2"/>
      <c r="N268" s="2" t="s">
        <v>936</v>
      </c>
      <c r="O268" s="2"/>
      <c r="P268" s="2" t="s">
        <v>1078</v>
      </c>
      <c r="Q268" s="2">
        <v>43692.6012731481</v>
      </c>
      <c r="R268" s="2">
        <v>43736.5539583333</v>
      </c>
      <c r="S268" s="2" t="s">
        <v>938</v>
      </c>
      <c r="T268" s="2" t="s">
        <v>938</v>
      </c>
      <c r="U268" s="2" t="s">
        <v>940</v>
      </c>
      <c r="V268" s="2"/>
      <c r="W268" s="2"/>
      <c r="X268" s="2"/>
      <c r="Y268" s="2"/>
      <c r="Z268" s="2"/>
    </row>
    <row r="269" ht="29.25" customHeight="1">
      <c r="A269" s="2" t="s">
        <v>2438</v>
      </c>
      <c r="B269" s="2" t="s">
        <v>2439</v>
      </c>
      <c r="C269" s="2"/>
      <c r="D269" s="2" t="s">
        <v>2347</v>
      </c>
      <c r="E269" s="2" t="s">
        <v>931</v>
      </c>
      <c r="F269" s="2"/>
      <c r="G269" s="2" t="s">
        <v>2440</v>
      </c>
      <c r="H269" s="2" t="s">
        <v>944</v>
      </c>
      <c r="I269" s="2" t="s">
        <v>2441</v>
      </c>
      <c r="J269" s="2" t="s">
        <v>2442</v>
      </c>
      <c r="K269" s="2"/>
      <c r="L269" s="2"/>
      <c r="M269" s="2" t="s">
        <v>2443</v>
      </c>
      <c r="N269" s="2" t="s">
        <v>1023</v>
      </c>
      <c r="O269" s="2"/>
      <c r="P269" s="2" t="s">
        <v>1078</v>
      </c>
      <c r="Q269" s="2">
        <v>43692.6012731481</v>
      </c>
      <c r="R269" s="2">
        <v>43740.8749421296</v>
      </c>
      <c r="S269" s="2" t="s">
        <v>938</v>
      </c>
      <c r="T269" s="2" t="s">
        <v>938</v>
      </c>
      <c r="U269" s="2" t="s">
        <v>940</v>
      </c>
      <c r="V269" s="2"/>
      <c r="W269" s="2"/>
      <c r="X269" s="2"/>
      <c r="Y269" s="2"/>
      <c r="Z269" s="2"/>
    </row>
    <row r="270" ht="29.25" customHeight="1">
      <c r="A270" s="2" t="s">
        <v>2444</v>
      </c>
      <c r="B270" s="2" t="s">
        <v>2445</v>
      </c>
      <c r="C270" s="2" t="s">
        <v>1380</v>
      </c>
      <c r="D270" s="2" t="s">
        <v>2347</v>
      </c>
      <c r="E270" s="2" t="s">
        <v>1064</v>
      </c>
      <c r="F270" s="2" t="s">
        <v>2446</v>
      </c>
      <c r="G270" s="2" t="s">
        <v>2447</v>
      </c>
      <c r="H270" s="2" t="s">
        <v>1179</v>
      </c>
      <c r="I270" s="2" t="s">
        <v>2448</v>
      </c>
      <c r="J270" s="2" t="s">
        <v>2449</v>
      </c>
      <c r="K270" s="2" t="s">
        <v>2450</v>
      </c>
      <c r="L270" s="2" t="s">
        <v>2451</v>
      </c>
      <c r="M270" s="2"/>
      <c r="N270" s="2"/>
      <c r="O270" s="2" t="s">
        <v>1070</v>
      </c>
      <c r="P270" s="2" t="s">
        <v>1078</v>
      </c>
      <c r="Q270" s="2">
        <v>43692.5921064815</v>
      </c>
      <c r="R270" s="2">
        <v>43736.1763078704</v>
      </c>
      <c r="S270" s="2" t="s">
        <v>938</v>
      </c>
      <c r="T270" s="2" t="s">
        <v>938</v>
      </c>
      <c r="U270" s="2" t="s">
        <v>940</v>
      </c>
      <c r="V270" s="2"/>
      <c r="W270" s="2"/>
      <c r="X270" s="2"/>
      <c r="Y270" s="2"/>
      <c r="Z270" s="2"/>
    </row>
    <row r="271" ht="29.25" customHeight="1">
      <c r="A271" s="2" t="s">
        <v>2452</v>
      </c>
      <c r="B271" s="2" t="s">
        <v>2453</v>
      </c>
      <c r="C271" s="2" t="s">
        <v>2454</v>
      </c>
      <c r="D271" s="2" t="s">
        <v>2347</v>
      </c>
      <c r="E271" s="2" t="s">
        <v>1064</v>
      </c>
      <c r="F271" s="2" t="s">
        <v>1000</v>
      </c>
      <c r="G271" s="2" t="s">
        <v>2455</v>
      </c>
      <c r="H271" s="2" t="s">
        <v>1179</v>
      </c>
      <c r="I271" s="2" t="s">
        <v>2456</v>
      </c>
      <c r="J271" s="2" t="s">
        <v>2457</v>
      </c>
      <c r="K271" s="2" t="s">
        <v>2458</v>
      </c>
      <c r="L271" s="2"/>
      <c r="M271" s="2" t="s">
        <v>2459</v>
      </c>
      <c r="N271" s="2" t="s">
        <v>2460</v>
      </c>
      <c r="O271" s="2" t="s">
        <v>1070</v>
      </c>
      <c r="P271" s="2" t="s">
        <v>1078</v>
      </c>
      <c r="Q271" s="2">
        <v>43692.5921064815</v>
      </c>
      <c r="R271" s="2">
        <v>43736.2722106481</v>
      </c>
      <c r="S271" s="2" t="s">
        <v>938</v>
      </c>
      <c r="T271" s="2" t="s">
        <v>938</v>
      </c>
      <c r="U271" s="2" t="s">
        <v>940</v>
      </c>
      <c r="V271" s="2"/>
      <c r="W271" s="2"/>
      <c r="X271" s="2"/>
      <c r="Y271" s="2"/>
      <c r="Z271" s="2"/>
    </row>
    <row r="272" ht="29.25" customHeight="1">
      <c r="A272" s="2" t="s">
        <v>654</v>
      </c>
      <c r="B272" s="2" t="s">
        <v>2461</v>
      </c>
      <c r="C272" s="2"/>
      <c r="D272" s="2" t="s">
        <v>2347</v>
      </c>
      <c r="E272" s="2" t="s">
        <v>1188</v>
      </c>
      <c r="F272" s="2"/>
      <c r="G272" s="2" t="s">
        <v>2462</v>
      </c>
      <c r="H272" s="2" t="s">
        <v>944</v>
      </c>
      <c r="I272" s="2" t="s">
        <v>2463</v>
      </c>
      <c r="J272" s="2"/>
      <c r="K272" s="2"/>
      <c r="L272" s="2"/>
      <c r="M272" s="2" t="s">
        <v>2464</v>
      </c>
      <c r="N272" s="2"/>
      <c r="O272" s="2"/>
      <c r="P272" s="2" t="s">
        <v>193</v>
      </c>
      <c r="Q272" s="2">
        <v>43692.5980787037</v>
      </c>
      <c r="R272" s="2">
        <v>43844.7002777778</v>
      </c>
      <c r="S272" s="2" t="s">
        <v>938</v>
      </c>
      <c r="T272" s="2" t="s">
        <v>938</v>
      </c>
      <c r="U272" s="2" t="s">
        <v>1094</v>
      </c>
      <c r="V272" s="2"/>
      <c r="W272" s="2"/>
      <c r="X272" s="2"/>
      <c r="Y272" s="2"/>
      <c r="Z272" s="2"/>
    </row>
    <row r="273" ht="29.25" customHeight="1">
      <c r="A273" s="2" t="s">
        <v>24</v>
      </c>
      <c r="B273" s="2" t="s">
        <v>2465</v>
      </c>
      <c r="C273" s="2"/>
      <c r="D273" s="2" t="s">
        <v>2347</v>
      </c>
      <c r="E273" s="2" t="s">
        <v>1202</v>
      </c>
      <c r="F273" s="2" t="s">
        <v>1065</v>
      </c>
      <c r="G273" s="4" t="s">
        <v>2466</v>
      </c>
      <c r="H273" s="2" t="s">
        <v>944</v>
      </c>
      <c r="I273" s="2" t="s">
        <v>2467</v>
      </c>
      <c r="J273" s="2"/>
      <c r="K273" s="2" t="s">
        <v>2468</v>
      </c>
      <c r="L273" s="2"/>
      <c r="M273" s="2"/>
      <c r="N273" s="2" t="s">
        <v>2469</v>
      </c>
      <c r="O273" s="2" t="s">
        <v>1070</v>
      </c>
      <c r="P273" s="2" t="s">
        <v>77</v>
      </c>
      <c r="Q273" s="2">
        <v>43704.8158217593</v>
      </c>
      <c r="R273" s="2">
        <v>43789.4425925926</v>
      </c>
      <c r="S273" s="2" t="s">
        <v>938</v>
      </c>
      <c r="T273" s="2" t="s">
        <v>1035</v>
      </c>
      <c r="U273" s="2" t="s">
        <v>1094</v>
      </c>
      <c r="V273" s="2"/>
      <c r="W273" s="2"/>
      <c r="X273" s="2"/>
      <c r="Y273" s="2"/>
      <c r="Z273" s="2"/>
    </row>
    <row r="274" ht="29.25" customHeight="1">
      <c r="A274" s="2" t="s">
        <v>2470</v>
      </c>
      <c r="B274" s="2" t="s">
        <v>2471</v>
      </c>
      <c r="C274" s="2"/>
      <c r="D274" s="2" t="s">
        <v>2347</v>
      </c>
      <c r="E274" s="2" t="s">
        <v>1202</v>
      </c>
      <c r="F274" s="2" t="s">
        <v>2446</v>
      </c>
      <c r="G274" s="4" t="s">
        <v>2472</v>
      </c>
      <c r="H274" s="2" t="s">
        <v>944</v>
      </c>
      <c r="I274" s="2" t="s">
        <v>2473</v>
      </c>
      <c r="J274" s="2"/>
      <c r="K274" s="2" t="s">
        <v>2474</v>
      </c>
      <c r="L274" s="2"/>
      <c r="M274" s="2" t="s">
        <v>2475</v>
      </c>
      <c r="N274" s="2" t="s">
        <v>1719</v>
      </c>
      <c r="O274" s="2" t="s">
        <v>1070</v>
      </c>
      <c r="P274" s="2" t="s">
        <v>77</v>
      </c>
      <c r="Q274" s="2">
        <v>43704.8158217593</v>
      </c>
      <c r="R274" s="2">
        <v>43788.9791782407</v>
      </c>
      <c r="S274" s="2" t="s">
        <v>938</v>
      </c>
      <c r="T274" s="2" t="s">
        <v>1035</v>
      </c>
      <c r="U274" s="2" t="s">
        <v>1094</v>
      </c>
      <c r="V274" s="2"/>
      <c r="W274" s="2"/>
      <c r="X274" s="2"/>
      <c r="Y274" s="2"/>
      <c r="Z274" s="2"/>
    </row>
    <row r="275" ht="29.25" customHeight="1">
      <c r="A275" s="2" t="s">
        <v>176</v>
      </c>
      <c r="B275" s="2" t="s">
        <v>2476</v>
      </c>
      <c r="C275" s="2" t="s">
        <v>2477</v>
      </c>
      <c r="D275" s="2" t="s">
        <v>2347</v>
      </c>
      <c r="E275" s="2" t="s">
        <v>1188</v>
      </c>
      <c r="F275" s="2" t="s">
        <v>1587</v>
      </c>
      <c r="G275" s="2" t="s">
        <v>2478</v>
      </c>
      <c r="H275" s="2" t="s">
        <v>0</v>
      </c>
      <c r="I275" s="2" t="s">
        <v>2479</v>
      </c>
      <c r="J275" s="2"/>
      <c r="K275" s="2"/>
      <c r="L275" s="2"/>
      <c r="M275" s="2" t="s">
        <v>2480</v>
      </c>
      <c r="N275" s="2"/>
      <c r="O275" s="2"/>
      <c r="P275" s="2" t="s">
        <v>77</v>
      </c>
      <c r="Q275" s="2">
        <v>43692.5980787037</v>
      </c>
      <c r="R275" s="2">
        <v>43786.2339814815</v>
      </c>
      <c r="S275" s="2" t="s">
        <v>938</v>
      </c>
      <c r="T275" s="2" t="s">
        <v>938</v>
      </c>
      <c r="U275" s="2" t="s">
        <v>1094</v>
      </c>
      <c r="V275" s="2"/>
      <c r="W275" s="2"/>
      <c r="X275" s="2"/>
      <c r="Y275" s="2"/>
      <c r="Z275" s="2"/>
    </row>
    <row r="276" ht="29.25" customHeight="1">
      <c r="A276" s="2" t="s">
        <v>248</v>
      </c>
      <c r="B276" s="2" t="s">
        <v>2481</v>
      </c>
      <c r="C276" s="2" t="s">
        <v>2482</v>
      </c>
      <c r="D276" s="2" t="s">
        <v>2347</v>
      </c>
      <c r="E276" s="2" t="s">
        <v>1064</v>
      </c>
      <c r="F276" s="2"/>
      <c r="G276" s="2" t="s">
        <v>2483</v>
      </c>
      <c r="H276" s="2" t="s">
        <v>1179</v>
      </c>
      <c r="I276" s="2"/>
      <c r="J276" s="2" t="s">
        <v>2484</v>
      </c>
      <c r="K276" s="2" t="s">
        <v>2485</v>
      </c>
      <c r="L276" s="2" t="s">
        <v>2486</v>
      </c>
      <c r="M276" s="2" t="s">
        <v>2487</v>
      </c>
      <c r="N276" s="2" t="s">
        <v>2488</v>
      </c>
      <c r="O276" s="2" t="s">
        <v>1070</v>
      </c>
      <c r="P276" s="2" t="s">
        <v>77</v>
      </c>
      <c r="Q276" s="2">
        <v>43692.5921064815</v>
      </c>
      <c r="R276" s="2">
        <v>43790.5958217593</v>
      </c>
      <c r="S276" s="2" t="s">
        <v>938</v>
      </c>
      <c r="T276" s="2" t="s">
        <v>938</v>
      </c>
      <c r="U276" s="2" t="s">
        <v>1094</v>
      </c>
      <c r="V276" s="2"/>
      <c r="W276" s="2"/>
      <c r="X276" s="2"/>
      <c r="Y276" s="2"/>
      <c r="Z276" s="2"/>
    </row>
    <row r="277" ht="29.25" customHeight="1">
      <c r="A277" s="2" t="s">
        <v>683</v>
      </c>
      <c r="B277" s="2" t="s">
        <v>2489</v>
      </c>
      <c r="C277" s="2"/>
      <c r="D277" s="2" t="s">
        <v>2347</v>
      </c>
      <c r="E277" s="2" t="s">
        <v>1188</v>
      </c>
      <c r="F277" s="2"/>
      <c r="G277" s="2" t="s">
        <v>2490</v>
      </c>
      <c r="H277" s="2" t="s">
        <v>944</v>
      </c>
      <c r="I277" s="2"/>
      <c r="J277" s="2"/>
      <c r="K277" s="2"/>
      <c r="L277" s="2"/>
      <c r="M277" s="2" t="s">
        <v>2491</v>
      </c>
      <c r="N277" s="2"/>
      <c r="O277" s="2"/>
      <c r="P277" s="2" t="s">
        <v>77</v>
      </c>
      <c r="Q277" s="2">
        <v>43692.5980787037</v>
      </c>
      <c r="R277" s="2">
        <v>43847.6829282407</v>
      </c>
      <c r="S277" s="2" t="s">
        <v>938</v>
      </c>
      <c r="T277" s="2" t="s">
        <v>938</v>
      </c>
      <c r="U277" s="2" t="s">
        <v>1094</v>
      </c>
      <c r="V277" s="2"/>
      <c r="W277" s="2"/>
      <c r="X277" s="2"/>
      <c r="Y277" s="2"/>
      <c r="Z277" s="2"/>
    </row>
    <row r="278" ht="29.25" customHeight="1">
      <c r="A278" s="2" t="s">
        <v>800</v>
      </c>
      <c r="B278" s="2" t="s">
        <v>2492</v>
      </c>
      <c r="C278" s="2" t="s">
        <v>1176</v>
      </c>
      <c r="D278" s="2" t="s">
        <v>2347</v>
      </c>
      <c r="E278" s="2" t="s">
        <v>1064</v>
      </c>
      <c r="F278" s="2" t="s">
        <v>2493</v>
      </c>
      <c r="G278" s="2" t="s">
        <v>2494</v>
      </c>
      <c r="H278" s="2" t="s">
        <v>1179</v>
      </c>
      <c r="I278" s="2"/>
      <c r="J278" s="2" t="s">
        <v>2495</v>
      </c>
      <c r="K278" s="2" t="s">
        <v>2496</v>
      </c>
      <c r="L278" s="2" t="s">
        <v>2497</v>
      </c>
      <c r="M278" s="2" t="s">
        <v>2498</v>
      </c>
      <c r="N278" s="2" t="s">
        <v>2499</v>
      </c>
      <c r="O278" s="2" t="s">
        <v>1070</v>
      </c>
      <c r="P278" s="2" t="s">
        <v>77</v>
      </c>
      <c r="Q278" s="2">
        <v>43692.5921064815</v>
      </c>
      <c r="R278" s="2">
        <v>43790.5900810185</v>
      </c>
      <c r="S278" s="2" t="s">
        <v>938</v>
      </c>
      <c r="T278" s="2" t="s">
        <v>938</v>
      </c>
      <c r="U278" s="2" t="s">
        <v>1094</v>
      </c>
      <c r="V278" s="2"/>
      <c r="W278" s="2"/>
      <c r="X278" s="2"/>
      <c r="Y278" s="2"/>
      <c r="Z278" s="2"/>
    </row>
    <row r="279" ht="29.25" customHeight="1">
      <c r="A279" s="2" t="s">
        <v>2500</v>
      </c>
      <c r="B279" s="2" t="s">
        <v>2501</v>
      </c>
      <c r="C279" s="2" t="s">
        <v>2502</v>
      </c>
      <c r="D279" s="2" t="s">
        <v>2347</v>
      </c>
      <c r="E279" s="2" t="s">
        <v>1064</v>
      </c>
      <c r="F279" s="2"/>
      <c r="G279" s="2" t="s">
        <v>2503</v>
      </c>
      <c r="H279" s="2" t="s">
        <v>975</v>
      </c>
      <c r="I279" s="2" t="s">
        <v>2504</v>
      </c>
      <c r="J279" s="2" t="s">
        <v>2505</v>
      </c>
      <c r="K279" s="2" t="s">
        <v>2506</v>
      </c>
      <c r="L279" s="2"/>
      <c r="M279" s="2" t="s">
        <v>2507</v>
      </c>
      <c r="N279" s="2" t="s">
        <v>1023</v>
      </c>
      <c r="O279" s="2" t="s">
        <v>1070</v>
      </c>
      <c r="P279" s="2" t="s">
        <v>414</v>
      </c>
      <c r="Q279" s="2">
        <v>43692.5921064815</v>
      </c>
      <c r="R279" s="2">
        <v>43787.0025925926</v>
      </c>
      <c r="S279" s="2" t="s">
        <v>938</v>
      </c>
      <c r="T279" s="2" t="s">
        <v>938</v>
      </c>
      <c r="U279" s="2" t="s">
        <v>1094</v>
      </c>
      <c r="V279" s="2"/>
      <c r="W279" s="2"/>
      <c r="X279" s="2"/>
      <c r="Y279" s="2"/>
      <c r="Z279" s="2"/>
    </row>
    <row r="280" ht="29.25" customHeight="1">
      <c r="A280" s="2" t="s">
        <v>145</v>
      </c>
      <c r="B280" s="2" t="s">
        <v>2508</v>
      </c>
      <c r="C280" s="2"/>
      <c r="D280" s="2" t="s">
        <v>2347</v>
      </c>
      <c r="E280" s="2" t="s">
        <v>1188</v>
      </c>
      <c r="F280" s="2"/>
      <c r="G280" s="2" t="s">
        <v>2509</v>
      </c>
      <c r="H280" s="2" t="s">
        <v>944</v>
      </c>
      <c r="I280" s="2" t="s">
        <v>2504</v>
      </c>
      <c r="J280" s="2"/>
      <c r="K280" s="2"/>
      <c r="L280" s="2"/>
      <c r="M280" s="2" t="s">
        <v>2510</v>
      </c>
      <c r="N280" s="2"/>
      <c r="O280" s="2"/>
      <c r="P280" s="2" t="s">
        <v>414</v>
      </c>
      <c r="Q280" s="2">
        <v>43692.5980787037</v>
      </c>
      <c r="R280" s="2">
        <v>43790.1299768519</v>
      </c>
      <c r="S280" s="2" t="s">
        <v>938</v>
      </c>
      <c r="T280" s="2" t="s">
        <v>938</v>
      </c>
      <c r="U280" s="2" t="s">
        <v>1094</v>
      </c>
      <c r="V280" s="2"/>
      <c r="W280" s="2"/>
      <c r="X280" s="2"/>
      <c r="Y280" s="2"/>
      <c r="Z280" s="2"/>
    </row>
    <row r="281" ht="29.25" customHeight="1">
      <c r="A281" s="2" t="s">
        <v>2511</v>
      </c>
      <c r="B281" s="2" t="s">
        <v>2512</v>
      </c>
      <c r="C281" s="2" t="s">
        <v>2477</v>
      </c>
      <c r="D281" s="2" t="s">
        <v>2347</v>
      </c>
      <c r="E281" s="2" t="s">
        <v>1064</v>
      </c>
      <c r="F281" s="2" t="s">
        <v>1587</v>
      </c>
      <c r="G281" s="2" t="s">
        <v>2513</v>
      </c>
      <c r="H281" s="2" t="s">
        <v>0</v>
      </c>
      <c r="I281" s="2" t="s">
        <v>2479</v>
      </c>
      <c r="J281" s="2" t="s">
        <v>2514</v>
      </c>
      <c r="K281" s="2" t="s">
        <v>2515</v>
      </c>
      <c r="L281" s="2" t="s">
        <v>2516</v>
      </c>
      <c r="M281" s="2" t="s">
        <v>2517</v>
      </c>
      <c r="N281" s="2" t="s">
        <v>2518</v>
      </c>
      <c r="O281" s="2" t="s">
        <v>1070</v>
      </c>
      <c r="P281" s="2" t="s">
        <v>414</v>
      </c>
      <c r="Q281" s="2">
        <v>43692.5921064815</v>
      </c>
      <c r="R281" s="2">
        <v>43788.5255092593</v>
      </c>
      <c r="S281" s="2" t="s">
        <v>938</v>
      </c>
      <c r="T281" s="2" t="s">
        <v>938</v>
      </c>
      <c r="U281" s="2" t="s">
        <v>1094</v>
      </c>
      <c r="V281" s="2"/>
      <c r="W281" s="2"/>
      <c r="X281" s="2"/>
      <c r="Y281" s="2"/>
      <c r="Z281" s="2"/>
    </row>
    <row r="282" ht="29.25" customHeight="1">
      <c r="A282" s="2" t="s">
        <v>654</v>
      </c>
      <c r="B282" s="2" t="s">
        <v>2519</v>
      </c>
      <c r="C282" s="2" t="s">
        <v>2520</v>
      </c>
      <c r="D282" s="2" t="s">
        <v>2347</v>
      </c>
      <c r="E282" s="2" t="s">
        <v>1064</v>
      </c>
      <c r="F282" s="2"/>
      <c r="G282" s="2" t="s">
        <v>2521</v>
      </c>
      <c r="H282" s="2" t="s">
        <v>1179</v>
      </c>
      <c r="I282" s="2" t="s">
        <v>2463</v>
      </c>
      <c r="J282" s="2" t="s">
        <v>2522</v>
      </c>
      <c r="K282" s="2" t="s">
        <v>2523</v>
      </c>
      <c r="L282" s="2"/>
      <c r="M282" s="2" t="s">
        <v>2524</v>
      </c>
      <c r="N282" s="2" t="s">
        <v>2518</v>
      </c>
      <c r="O282" s="2" t="s">
        <v>1070</v>
      </c>
      <c r="P282" s="2" t="s">
        <v>414</v>
      </c>
      <c r="Q282" s="2">
        <v>43692.5921064815</v>
      </c>
      <c r="R282" s="2">
        <v>43787.0096412037</v>
      </c>
      <c r="S282" s="2" t="s">
        <v>938</v>
      </c>
      <c r="T282" s="2" t="s">
        <v>938</v>
      </c>
      <c r="U282" s="2" t="s">
        <v>1094</v>
      </c>
      <c r="V282" s="2"/>
      <c r="W282" s="2"/>
      <c r="X282" s="2"/>
      <c r="Y282" s="2"/>
      <c r="Z282" s="2"/>
    </row>
    <row r="283" ht="29.25" customHeight="1">
      <c r="A283" s="2" t="s">
        <v>20</v>
      </c>
      <c r="B283" s="2" t="s">
        <v>2465</v>
      </c>
      <c r="C283" s="2" t="s">
        <v>2525</v>
      </c>
      <c r="D283" s="2" t="s">
        <v>2347</v>
      </c>
      <c r="E283" s="2" t="s">
        <v>1064</v>
      </c>
      <c r="F283" s="2" t="s">
        <v>1065</v>
      </c>
      <c r="G283" s="2" t="s">
        <v>2526</v>
      </c>
      <c r="H283" s="2" t="s">
        <v>1179</v>
      </c>
      <c r="I283" s="2" t="s">
        <v>2467</v>
      </c>
      <c r="J283" s="2" t="s">
        <v>2527</v>
      </c>
      <c r="K283" s="2" t="s">
        <v>2528</v>
      </c>
      <c r="L283" s="2"/>
      <c r="M283" s="2" t="s">
        <v>2529</v>
      </c>
      <c r="N283" s="2" t="s">
        <v>2530</v>
      </c>
      <c r="O283" s="2" t="s">
        <v>1070</v>
      </c>
      <c r="P283" s="2" t="s">
        <v>490</v>
      </c>
      <c r="Q283" s="2">
        <v>43692.5921064815</v>
      </c>
      <c r="R283" s="2">
        <v>43786.1790277778</v>
      </c>
      <c r="S283" s="2" t="s">
        <v>938</v>
      </c>
      <c r="T283" s="2" t="s">
        <v>938</v>
      </c>
      <c r="U283" s="2" t="s">
        <v>1094</v>
      </c>
      <c r="V283" s="2" t="s">
        <v>2531</v>
      </c>
      <c r="W283" s="2"/>
      <c r="X283" s="2"/>
      <c r="Y283" s="2"/>
      <c r="Z283" s="2"/>
    </row>
    <row r="284" ht="29.25" customHeight="1">
      <c r="A284" s="2" t="s">
        <v>2470</v>
      </c>
      <c r="B284" s="2" t="s">
        <v>2532</v>
      </c>
      <c r="C284" s="2" t="s">
        <v>1380</v>
      </c>
      <c r="D284" s="2" t="s">
        <v>2347</v>
      </c>
      <c r="E284" s="2" t="s">
        <v>1064</v>
      </c>
      <c r="F284" s="2" t="s">
        <v>2446</v>
      </c>
      <c r="G284" s="2" t="s">
        <v>2533</v>
      </c>
      <c r="H284" s="2" t="s">
        <v>1179</v>
      </c>
      <c r="I284" s="2" t="s">
        <v>2473</v>
      </c>
      <c r="J284" s="2" t="s">
        <v>2534</v>
      </c>
      <c r="K284" s="2" t="s">
        <v>2535</v>
      </c>
      <c r="L284" s="2" t="s">
        <v>2536</v>
      </c>
      <c r="M284" s="2"/>
      <c r="N284" s="2"/>
      <c r="O284" s="2" t="s">
        <v>1070</v>
      </c>
      <c r="P284" s="2" t="s">
        <v>60</v>
      </c>
      <c r="Q284" s="2">
        <v>43692.5921064815</v>
      </c>
      <c r="R284" s="2">
        <v>43788.5636689815</v>
      </c>
      <c r="S284" s="2" t="s">
        <v>938</v>
      </c>
      <c r="T284" s="2" t="s">
        <v>938</v>
      </c>
      <c r="U284" s="2" t="s">
        <v>1094</v>
      </c>
      <c r="V284" s="2"/>
      <c r="W284" s="2"/>
      <c r="X284" s="2"/>
      <c r="Y284" s="2"/>
      <c r="Z284" s="2"/>
    </row>
    <row r="285" ht="29.25" customHeight="1">
      <c r="A285" s="2" t="s">
        <v>2537</v>
      </c>
      <c r="B285" s="2" t="s">
        <v>2538</v>
      </c>
      <c r="C285" s="2"/>
      <c r="D285" s="2" t="s">
        <v>2347</v>
      </c>
      <c r="E285" s="2" t="s">
        <v>1202</v>
      </c>
      <c r="F285" s="2"/>
      <c r="G285" s="4" t="s">
        <v>2539</v>
      </c>
      <c r="H285" s="2" t="s">
        <v>944</v>
      </c>
      <c r="I285" s="2"/>
      <c r="J285" s="2"/>
      <c r="K285" s="2" t="s">
        <v>2540</v>
      </c>
      <c r="L285" s="2"/>
      <c r="M285" s="2" t="s">
        <v>2541</v>
      </c>
      <c r="N285" s="2" t="s">
        <v>1262</v>
      </c>
      <c r="O285" s="2" t="s">
        <v>1070</v>
      </c>
      <c r="P285" s="2" t="s">
        <v>60</v>
      </c>
      <c r="Q285" s="2">
        <v>43704.8158217593</v>
      </c>
      <c r="R285" s="2">
        <v>43788.6213078704</v>
      </c>
      <c r="S285" s="2" t="s">
        <v>938</v>
      </c>
      <c r="T285" s="2" t="s">
        <v>1035</v>
      </c>
      <c r="U285" s="2" t="s">
        <v>1094</v>
      </c>
      <c r="V285" s="2"/>
      <c r="W285" s="2"/>
      <c r="X285" s="2"/>
      <c r="Y285" s="2"/>
      <c r="Z285" s="2"/>
    </row>
    <row r="286" ht="29.25" customHeight="1">
      <c r="A286" s="2" t="s">
        <v>2542</v>
      </c>
      <c r="B286" s="2" t="s">
        <v>2543</v>
      </c>
      <c r="C286" s="2"/>
      <c r="D286" s="2" t="s">
        <v>2347</v>
      </c>
      <c r="E286" s="2" t="s">
        <v>1202</v>
      </c>
      <c r="F286" s="2"/>
      <c r="G286" s="4" t="s">
        <v>2544</v>
      </c>
      <c r="H286" s="2" t="s">
        <v>944</v>
      </c>
      <c r="I286" s="2" t="s">
        <v>2504</v>
      </c>
      <c r="J286" s="2"/>
      <c r="K286" s="2" t="s">
        <v>2545</v>
      </c>
      <c r="L286" s="2"/>
      <c r="M286" s="2"/>
      <c r="N286" s="2" t="s">
        <v>1262</v>
      </c>
      <c r="O286" s="2" t="s">
        <v>1070</v>
      </c>
      <c r="P286" s="2" t="s">
        <v>60</v>
      </c>
      <c r="Q286" s="2">
        <v>43704.8158217593</v>
      </c>
      <c r="R286" s="2">
        <v>43788.574849537</v>
      </c>
      <c r="S286" s="2" t="s">
        <v>938</v>
      </c>
      <c r="T286" s="2" t="s">
        <v>1035</v>
      </c>
      <c r="U286" s="2" t="s">
        <v>1094</v>
      </c>
      <c r="V286" s="2"/>
      <c r="W286" s="2"/>
      <c r="X286" s="2"/>
      <c r="Y286" s="2"/>
      <c r="Z286" s="2"/>
    </row>
    <row r="287" ht="29.25" customHeight="1">
      <c r="A287" s="2" t="s">
        <v>841</v>
      </c>
      <c r="B287" s="2" t="s">
        <v>2546</v>
      </c>
      <c r="C287" s="2" t="s">
        <v>2547</v>
      </c>
      <c r="D287" s="2" t="s">
        <v>2347</v>
      </c>
      <c r="E287" s="2" t="s">
        <v>1064</v>
      </c>
      <c r="F287" s="2"/>
      <c r="G287" s="2" t="s">
        <v>2548</v>
      </c>
      <c r="H287" s="2" t="s">
        <v>1179</v>
      </c>
      <c r="I287" s="2" t="s">
        <v>2549</v>
      </c>
      <c r="J287" s="2" t="s">
        <v>2550</v>
      </c>
      <c r="K287" s="2" t="s">
        <v>2551</v>
      </c>
      <c r="L287" s="2" t="s">
        <v>2552</v>
      </c>
      <c r="M287" s="2" t="s">
        <v>2553</v>
      </c>
      <c r="N287" s="2" t="s">
        <v>2518</v>
      </c>
      <c r="O287" s="2" t="s">
        <v>1070</v>
      </c>
      <c r="P287" s="2" t="s">
        <v>60</v>
      </c>
      <c r="Q287" s="2">
        <v>43692.5921064815</v>
      </c>
      <c r="R287" s="2">
        <v>43786.1866203704</v>
      </c>
      <c r="S287" s="2" t="s">
        <v>938</v>
      </c>
      <c r="T287" s="2" t="s">
        <v>938</v>
      </c>
      <c r="U287" s="2" t="s">
        <v>1094</v>
      </c>
      <c r="V287" s="2" t="s">
        <v>2554</v>
      </c>
      <c r="W287" s="2"/>
      <c r="X287" s="2"/>
      <c r="Y287" s="2"/>
      <c r="Z287" s="2"/>
    </row>
    <row r="288" ht="29.25" customHeight="1">
      <c r="A288" s="2" t="s">
        <v>2555</v>
      </c>
      <c r="B288" s="2"/>
      <c r="C288" s="2"/>
      <c r="D288" s="2" t="s">
        <v>2347</v>
      </c>
      <c r="E288" s="2" t="s">
        <v>931</v>
      </c>
      <c r="F288" s="2"/>
      <c r="G288" s="2" t="s">
        <v>933</v>
      </c>
      <c r="H288" s="2" t="s">
        <v>1213</v>
      </c>
      <c r="I288" s="2"/>
      <c r="J288" s="2"/>
      <c r="K288" s="2"/>
      <c r="L288" s="2"/>
      <c r="M288" s="2"/>
      <c r="N288" s="2" t="s">
        <v>1414</v>
      </c>
      <c r="O288" s="2"/>
      <c r="P288" s="2" t="s">
        <v>21</v>
      </c>
      <c r="Q288" s="2">
        <v>43692.6012731481</v>
      </c>
      <c r="R288" s="2">
        <v>43717.5628703704</v>
      </c>
      <c r="S288" s="2" t="s">
        <v>938</v>
      </c>
      <c r="T288" s="2" t="s">
        <v>939</v>
      </c>
      <c r="U288" s="2" t="s">
        <v>940</v>
      </c>
      <c r="V288" s="2"/>
      <c r="W288" s="2"/>
      <c r="X288" s="2"/>
      <c r="Y288" s="2"/>
      <c r="Z288" s="2"/>
    </row>
    <row r="289" ht="29.25" customHeight="1">
      <c r="A289" s="2" t="s">
        <v>1389</v>
      </c>
      <c r="B289" s="2"/>
      <c r="C289" s="2" t="s">
        <v>1372</v>
      </c>
      <c r="D289" s="2" t="s">
        <v>2347</v>
      </c>
      <c r="E289" s="2" t="s">
        <v>1064</v>
      </c>
      <c r="F289" s="2" t="s">
        <v>2556</v>
      </c>
      <c r="G289" s="2" t="s">
        <v>2557</v>
      </c>
      <c r="H289" s="2" t="s">
        <v>0</v>
      </c>
      <c r="I289" s="2"/>
      <c r="J289" s="2" t="s">
        <v>2558</v>
      </c>
      <c r="K289" s="2"/>
      <c r="L289" s="2"/>
      <c r="M289" s="2"/>
      <c r="N289" s="2" t="s">
        <v>1393</v>
      </c>
      <c r="O289" s="2" t="s">
        <v>1070</v>
      </c>
      <c r="P289" s="2" t="s">
        <v>21</v>
      </c>
      <c r="Q289" s="2">
        <v>43692.5921064815</v>
      </c>
      <c r="R289" s="2">
        <v>43698.1188773148</v>
      </c>
      <c r="S289" s="2" t="s">
        <v>938</v>
      </c>
      <c r="T289" s="2" t="s">
        <v>938</v>
      </c>
      <c r="U289" s="2" t="s">
        <v>940</v>
      </c>
      <c r="V289" s="2"/>
      <c r="W289" s="2"/>
      <c r="X289" s="2"/>
      <c r="Y289" s="2"/>
      <c r="Z289" s="2"/>
    </row>
    <row r="290" ht="29.25" customHeight="1">
      <c r="A290" s="2" t="s">
        <v>2559</v>
      </c>
      <c r="B290" s="2"/>
      <c r="C290" s="2" t="s">
        <v>2559</v>
      </c>
      <c r="D290" s="2" t="s">
        <v>2347</v>
      </c>
      <c r="E290" s="2" t="s">
        <v>1064</v>
      </c>
      <c r="F290" s="2" t="s">
        <v>2560</v>
      </c>
      <c r="G290" s="2" t="s">
        <v>2561</v>
      </c>
      <c r="H290" s="2" t="s">
        <v>1179</v>
      </c>
      <c r="I290" s="2"/>
      <c r="J290" s="2" t="s">
        <v>2562</v>
      </c>
      <c r="K290" s="2"/>
      <c r="L290" s="2"/>
      <c r="M290" s="2"/>
      <c r="N290" s="2" t="s">
        <v>2563</v>
      </c>
      <c r="O290" s="2" t="s">
        <v>1070</v>
      </c>
      <c r="P290" s="2" t="s">
        <v>21</v>
      </c>
      <c r="Q290" s="2">
        <v>43692.5921064815</v>
      </c>
      <c r="R290" s="2">
        <v>43698.1186574074</v>
      </c>
      <c r="S290" s="2" t="s">
        <v>938</v>
      </c>
      <c r="T290" s="2" t="s">
        <v>938</v>
      </c>
      <c r="U290" s="2" t="s">
        <v>940</v>
      </c>
      <c r="V290" s="2"/>
      <c r="W290" s="2"/>
      <c r="X290" s="2"/>
      <c r="Y290" s="2"/>
      <c r="Z290" s="2"/>
    </row>
    <row r="291" ht="29.25" customHeight="1">
      <c r="A291" s="2" t="s">
        <v>2564</v>
      </c>
      <c r="B291" s="2"/>
      <c r="C291" s="2" t="s">
        <v>2564</v>
      </c>
      <c r="D291" s="2" t="s">
        <v>2347</v>
      </c>
      <c r="E291" s="2" t="s">
        <v>1064</v>
      </c>
      <c r="F291" s="2"/>
      <c r="G291" s="2" t="s">
        <v>2565</v>
      </c>
      <c r="H291" s="2" t="s">
        <v>1179</v>
      </c>
      <c r="I291" s="2"/>
      <c r="J291" s="2" t="s">
        <v>2566</v>
      </c>
      <c r="K291" s="2"/>
      <c r="L291" s="2"/>
      <c r="M291" s="2"/>
      <c r="N291" s="2" t="s">
        <v>2567</v>
      </c>
      <c r="O291" s="2" t="s">
        <v>1070</v>
      </c>
      <c r="P291" s="2" t="s">
        <v>21</v>
      </c>
      <c r="Q291" s="2">
        <v>43692.5921064815</v>
      </c>
      <c r="R291" s="2">
        <v>43698.11875</v>
      </c>
      <c r="S291" s="2" t="s">
        <v>938</v>
      </c>
      <c r="T291" s="2" t="s">
        <v>938</v>
      </c>
      <c r="U291" s="2" t="s">
        <v>940</v>
      </c>
      <c r="V291" s="2"/>
      <c r="W291" s="2"/>
      <c r="X291" s="2"/>
      <c r="Y291" s="2"/>
      <c r="Z291" s="2"/>
    </row>
    <row r="292" ht="29.25" customHeight="1">
      <c r="A292" s="2" t="s">
        <v>2568</v>
      </c>
      <c r="B292" s="2"/>
      <c r="C292" s="2"/>
      <c r="D292" s="2" t="s">
        <v>2347</v>
      </c>
      <c r="E292" s="2" t="s">
        <v>1188</v>
      </c>
      <c r="F292" s="2"/>
      <c r="G292" s="2" t="s">
        <v>2569</v>
      </c>
      <c r="H292" s="2" t="s">
        <v>944</v>
      </c>
      <c r="I292" s="2" t="s">
        <v>2570</v>
      </c>
      <c r="J292" s="2"/>
      <c r="K292" s="2"/>
      <c r="L292" s="2"/>
      <c r="M292" s="2" t="s">
        <v>2571</v>
      </c>
      <c r="N292" s="2"/>
      <c r="O292" s="2"/>
      <c r="P292" s="2" t="s">
        <v>21</v>
      </c>
      <c r="Q292" s="2">
        <v>43692.5980902778</v>
      </c>
      <c r="R292" s="2">
        <v>43694.5360532407</v>
      </c>
      <c r="S292" s="2" t="s">
        <v>938</v>
      </c>
      <c r="T292" s="2" t="s">
        <v>938</v>
      </c>
      <c r="U292" s="2" t="s">
        <v>940</v>
      </c>
      <c r="V292" s="2"/>
      <c r="W292" s="2"/>
      <c r="X292" s="2"/>
      <c r="Y292" s="2"/>
      <c r="Z292" s="2"/>
    </row>
    <row r="293" ht="29.25" customHeight="1">
      <c r="A293" s="2" t="s">
        <v>2572</v>
      </c>
      <c r="B293" s="2" t="s">
        <v>2573</v>
      </c>
      <c r="C293" s="2" t="s">
        <v>2574</v>
      </c>
      <c r="D293" s="2" t="s">
        <v>2347</v>
      </c>
      <c r="E293" s="2" t="s">
        <v>1064</v>
      </c>
      <c r="F293" s="2" t="s">
        <v>2575</v>
      </c>
      <c r="G293" s="2" t="s">
        <v>2576</v>
      </c>
      <c r="H293" s="2" t="s">
        <v>0</v>
      </c>
      <c r="I293" s="2" t="s">
        <v>2577</v>
      </c>
      <c r="J293" s="2" t="s">
        <v>2578</v>
      </c>
      <c r="K293" s="2" t="s">
        <v>2579</v>
      </c>
      <c r="L293" s="2" t="s">
        <v>2580</v>
      </c>
      <c r="M293" s="2" t="s">
        <v>2581</v>
      </c>
      <c r="N293" s="2" t="s">
        <v>2582</v>
      </c>
      <c r="O293" s="2" t="s">
        <v>1070</v>
      </c>
      <c r="P293" s="2" t="s">
        <v>1150</v>
      </c>
      <c r="Q293" s="2">
        <v>43692.5921064815</v>
      </c>
      <c r="R293" s="2">
        <v>43735.6320949074</v>
      </c>
      <c r="S293" s="2" t="s">
        <v>938</v>
      </c>
      <c r="T293" s="2" t="s">
        <v>938</v>
      </c>
      <c r="U293" s="2" t="s">
        <v>940</v>
      </c>
      <c r="V293" s="2"/>
      <c r="W293" s="2"/>
      <c r="X293" s="2"/>
      <c r="Y293" s="2"/>
      <c r="Z293" s="2"/>
    </row>
    <row r="294" ht="29.25" customHeight="1">
      <c r="A294" s="2" t="s">
        <v>2583</v>
      </c>
      <c r="B294" s="2" t="s">
        <v>2584</v>
      </c>
      <c r="C294" s="2" t="s">
        <v>2585</v>
      </c>
      <c r="D294" s="2" t="s">
        <v>2347</v>
      </c>
      <c r="E294" s="2" t="s">
        <v>1064</v>
      </c>
      <c r="F294" s="2"/>
      <c r="G294" s="2" t="s">
        <v>2586</v>
      </c>
      <c r="H294" s="2" t="s">
        <v>1179</v>
      </c>
      <c r="I294" s="2" t="s">
        <v>2587</v>
      </c>
      <c r="J294" s="2" t="s">
        <v>2588</v>
      </c>
      <c r="K294" s="2" t="s">
        <v>2589</v>
      </c>
      <c r="L294" s="2" t="s">
        <v>2590</v>
      </c>
      <c r="M294" s="2" t="s">
        <v>2591</v>
      </c>
      <c r="N294" s="2" t="s">
        <v>2518</v>
      </c>
      <c r="O294" s="2" t="s">
        <v>1070</v>
      </c>
      <c r="P294" s="2" t="s">
        <v>1150</v>
      </c>
      <c r="Q294" s="2">
        <v>43692.5921064815</v>
      </c>
      <c r="R294" s="2">
        <v>43735.9170486111</v>
      </c>
      <c r="S294" s="2" t="s">
        <v>938</v>
      </c>
      <c r="T294" s="2" t="s">
        <v>938</v>
      </c>
      <c r="U294" s="2" t="s">
        <v>940</v>
      </c>
      <c r="V294" s="2"/>
      <c r="W294" s="2"/>
      <c r="X294" s="2"/>
      <c r="Y294" s="2"/>
      <c r="Z294" s="2"/>
    </row>
    <row r="295" ht="29.25" customHeight="1">
      <c r="A295" s="2" t="s">
        <v>2583</v>
      </c>
      <c r="B295" s="2" t="s">
        <v>2592</v>
      </c>
      <c r="C295" s="2"/>
      <c r="D295" s="2" t="s">
        <v>2347</v>
      </c>
      <c r="E295" s="2" t="s">
        <v>1188</v>
      </c>
      <c r="F295" s="2"/>
      <c r="G295" s="2" t="s">
        <v>2593</v>
      </c>
      <c r="H295" s="2" t="s">
        <v>944</v>
      </c>
      <c r="I295" s="2" t="s">
        <v>2587</v>
      </c>
      <c r="J295" s="2"/>
      <c r="K295" s="2"/>
      <c r="L295" s="2"/>
      <c r="M295" s="2" t="s">
        <v>2594</v>
      </c>
      <c r="N295" s="2"/>
      <c r="O295" s="2"/>
      <c r="P295" s="2" t="s">
        <v>1150</v>
      </c>
      <c r="Q295" s="2">
        <v>43692.5980902778</v>
      </c>
      <c r="R295" s="2">
        <v>43699.6371643519</v>
      </c>
      <c r="S295" s="2" t="s">
        <v>938</v>
      </c>
      <c r="T295" s="2" t="s">
        <v>938</v>
      </c>
      <c r="U295" s="2" t="s">
        <v>940</v>
      </c>
      <c r="V295" s="2"/>
      <c r="W295" s="2"/>
      <c r="X295" s="2"/>
      <c r="Y295" s="2"/>
      <c r="Z295" s="2"/>
    </row>
    <row r="296" ht="29.25" customHeight="1">
      <c r="A296" s="2" t="s">
        <v>2595</v>
      </c>
      <c r="B296" s="2" t="s">
        <v>2596</v>
      </c>
      <c r="C296" s="2" t="s">
        <v>2597</v>
      </c>
      <c r="D296" s="2" t="s">
        <v>2347</v>
      </c>
      <c r="E296" s="2" t="s">
        <v>1202</v>
      </c>
      <c r="F296" s="2" t="s">
        <v>2598</v>
      </c>
      <c r="G296" s="4" t="s">
        <v>2599</v>
      </c>
      <c r="H296" s="2" t="s">
        <v>0</v>
      </c>
      <c r="I296" s="2" t="s">
        <v>2600</v>
      </c>
      <c r="J296" s="2"/>
      <c r="K296" s="2" t="s">
        <v>2601</v>
      </c>
      <c r="L296" s="2"/>
      <c r="M296" s="2" t="s">
        <v>2602</v>
      </c>
      <c r="N296" s="2" t="s">
        <v>2603</v>
      </c>
      <c r="O296" s="2" t="s">
        <v>1070</v>
      </c>
      <c r="P296" s="2" t="s">
        <v>50</v>
      </c>
      <c r="Q296" s="2">
        <v>43704.8158217593</v>
      </c>
      <c r="R296" s="2">
        <v>43708.7109722222</v>
      </c>
      <c r="S296" s="2" t="s">
        <v>938</v>
      </c>
      <c r="T296" s="2" t="s">
        <v>1035</v>
      </c>
      <c r="U296" s="2" t="s">
        <v>940</v>
      </c>
      <c r="V296" s="2"/>
      <c r="W296" s="2"/>
      <c r="X296" s="2"/>
      <c r="Y296" s="2"/>
      <c r="Z296" s="2"/>
    </row>
    <row r="297" ht="29.25" customHeight="1">
      <c r="A297" s="2" t="s">
        <v>2604</v>
      </c>
      <c r="B297" s="2" t="s">
        <v>2605</v>
      </c>
      <c r="C297" s="2"/>
      <c r="D297" s="2" t="s">
        <v>2347</v>
      </c>
      <c r="E297" s="2" t="s">
        <v>1202</v>
      </c>
      <c r="F297" s="2"/>
      <c r="G297" s="4" t="s">
        <v>2606</v>
      </c>
      <c r="H297" s="2" t="s">
        <v>944</v>
      </c>
      <c r="I297" s="2"/>
      <c r="J297" s="2"/>
      <c r="K297" s="2" t="s">
        <v>2607</v>
      </c>
      <c r="L297" s="2"/>
      <c r="M297" s="2" t="s">
        <v>2608</v>
      </c>
      <c r="N297" s="2" t="s">
        <v>1262</v>
      </c>
      <c r="O297" s="2" t="s">
        <v>1070</v>
      </c>
      <c r="P297" s="2" t="s">
        <v>1230</v>
      </c>
      <c r="Q297" s="2">
        <v>43704.8158217593</v>
      </c>
      <c r="R297" s="2">
        <v>43725.1385763889</v>
      </c>
      <c r="S297" s="2" t="s">
        <v>938</v>
      </c>
      <c r="T297" s="2" t="s">
        <v>1035</v>
      </c>
      <c r="U297" s="2" t="s">
        <v>940</v>
      </c>
      <c r="V297" s="2"/>
      <c r="W297" s="2"/>
      <c r="X297" s="2"/>
      <c r="Y297" s="2"/>
      <c r="Z297" s="2"/>
    </row>
    <row r="298" ht="29.25" customHeight="1">
      <c r="A298" s="2" t="s">
        <v>2609</v>
      </c>
      <c r="B298" s="2" t="s">
        <v>2610</v>
      </c>
      <c r="C298" s="2"/>
      <c r="D298" s="2" t="s">
        <v>2347</v>
      </c>
      <c r="E298" s="2" t="s">
        <v>931</v>
      </c>
      <c r="F298" s="2"/>
      <c r="G298" s="2" t="s">
        <v>2611</v>
      </c>
      <c r="H298" s="2" t="s">
        <v>944</v>
      </c>
      <c r="I298" s="2" t="s">
        <v>2612</v>
      </c>
      <c r="J298" s="2" t="s">
        <v>2613</v>
      </c>
      <c r="K298" s="2"/>
      <c r="L298" s="2"/>
      <c r="M298" s="2" t="s">
        <v>2614</v>
      </c>
      <c r="N298" s="2" t="s">
        <v>936</v>
      </c>
      <c r="O298" s="2"/>
      <c r="P298" s="2" t="s">
        <v>1230</v>
      </c>
      <c r="Q298" s="2">
        <v>43692.6012731481</v>
      </c>
      <c r="R298" s="2">
        <v>43697.8359837963</v>
      </c>
      <c r="S298" s="2" t="s">
        <v>938</v>
      </c>
      <c r="T298" s="2" t="s">
        <v>938</v>
      </c>
      <c r="U298" s="2" t="s">
        <v>940</v>
      </c>
      <c r="V298" s="2"/>
      <c r="W298" s="2"/>
      <c r="X298" s="2"/>
      <c r="Y298" s="2"/>
      <c r="Z298" s="2"/>
    </row>
    <row r="299" ht="29.25" customHeight="1">
      <c r="A299" s="2" t="s">
        <v>2615</v>
      </c>
      <c r="B299" s="2" t="s">
        <v>2616</v>
      </c>
      <c r="C299" s="2"/>
      <c r="D299" s="2" t="s">
        <v>2347</v>
      </c>
      <c r="E299" s="2" t="s">
        <v>931</v>
      </c>
      <c r="F299" s="2"/>
      <c r="G299" s="2" t="s">
        <v>2617</v>
      </c>
      <c r="H299" s="2" t="s">
        <v>944</v>
      </c>
      <c r="I299" s="2" t="s">
        <v>2618</v>
      </c>
      <c r="J299" s="2" t="s">
        <v>2619</v>
      </c>
      <c r="K299" s="2"/>
      <c r="L299" s="2"/>
      <c r="M299" s="2" t="s">
        <v>2620</v>
      </c>
      <c r="N299" s="2" t="s">
        <v>936</v>
      </c>
      <c r="O299" s="2"/>
      <c r="P299" s="2" t="s">
        <v>1230</v>
      </c>
      <c r="Q299" s="2">
        <v>43692.6012615741</v>
      </c>
      <c r="R299" s="2">
        <v>43731.1305671296</v>
      </c>
      <c r="S299" s="2" t="s">
        <v>938</v>
      </c>
      <c r="T299" s="2" t="s">
        <v>1035</v>
      </c>
      <c r="U299" s="2" t="s">
        <v>940</v>
      </c>
      <c r="V299" s="2"/>
      <c r="W299" s="2"/>
      <c r="X299" s="2"/>
      <c r="Y299" s="2"/>
      <c r="Z299" s="2"/>
    </row>
    <row r="300" ht="29.25" customHeight="1">
      <c r="A300" s="2" t="s">
        <v>2621</v>
      </c>
      <c r="B300" s="2" t="s">
        <v>2622</v>
      </c>
      <c r="C300" s="2"/>
      <c r="D300" s="2" t="s">
        <v>2347</v>
      </c>
      <c r="E300" s="2" t="s">
        <v>1202</v>
      </c>
      <c r="F300" s="2"/>
      <c r="G300" s="4" t="s">
        <v>2623</v>
      </c>
      <c r="H300" s="2" t="s">
        <v>944</v>
      </c>
      <c r="I300" s="2"/>
      <c r="J300" s="2"/>
      <c r="K300" s="2" t="s">
        <v>2624</v>
      </c>
      <c r="L300" s="2"/>
      <c r="M300" s="2" t="s">
        <v>2625</v>
      </c>
      <c r="N300" s="2" t="s">
        <v>1262</v>
      </c>
      <c r="O300" s="2" t="s">
        <v>1070</v>
      </c>
      <c r="P300" s="2" t="s">
        <v>1230</v>
      </c>
      <c r="Q300" s="2">
        <v>43704.8158217593</v>
      </c>
      <c r="R300" s="2">
        <v>43708.7073148148</v>
      </c>
      <c r="S300" s="2" t="s">
        <v>938</v>
      </c>
      <c r="T300" s="2" t="s">
        <v>1035</v>
      </c>
      <c r="U300" s="2" t="s">
        <v>940</v>
      </c>
      <c r="V300" s="2"/>
      <c r="W300" s="2"/>
      <c r="X300" s="2"/>
      <c r="Y300" s="2"/>
      <c r="Z300" s="2"/>
    </row>
    <row r="301" ht="29.25" customHeight="1">
      <c r="A301" s="2" t="s">
        <v>2626</v>
      </c>
      <c r="B301" s="2" t="s">
        <v>2627</v>
      </c>
      <c r="C301" s="2" t="s">
        <v>2628</v>
      </c>
      <c r="D301" s="2" t="s">
        <v>2347</v>
      </c>
      <c r="E301" s="2" t="s">
        <v>1202</v>
      </c>
      <c r="F301" s="2" t="s">
        <v>1587</v>
      </c>
      <c r="G301" s="4" t="s">
        <v>2629</v>
      </c>
      <c r="H301" s="2" t="s">
        <v>0</v>
      </c>
      <c r="I301" s="2" t="s">
        <v>2479</v>
      </c>
      <c r="J301" s="2"/>
      <c r="K301" s="2" t="s">
        <v>2630</v>
      </c>
      <c r="L301" s="2"/>
      <c r="M301" s="2" t="s">
        <v>2631</v>
      </c>
      <c r="N301" s="2" t="s">
        <v>2293</v>
      </c>
      <c r="O301" s="2" t="s">
        <v>1070</v>
      </c>
      <c r="P301" s="2" t="s">
        <v>18</v>
      </c>
      <c r="Q301" s="2">
        <v>43704.8158217593</v>
      </c>
      <c r="R301" s="2">
        <v>43708.710474537</v>
      </c>
      <c r="S301" s="2" t="s">
        <v>938</v>
      </c>
      <c r="T301" s="2" t="s">
        <v>1035</v>
      </c>
      <c r="U301" s="2" t="s">
        <v>940</v>
      </c>
      <c r="V301" s="2"/>
      <c r="W301" s="2"/>
      <c r="X301" s="2"/>
      <c r="Y301" s="2"/>
      <c r="Z301" s="2"/>
    </row>
    <row r="302" ht="29.25" customHeight="1">
      <c r="A302" s="2" t="s">
        <v>2632</v>
      </c>
      <c r="B302" s="2" t="s">
        <v>2633</v>
      </c>
      <c r="C302" s="2" t="s">
        <v>2634</v>
      </c>
      <c r="D302" s="2" t="s">
        <v>2347</v>
      </c>
      <c r="E302" s="2" t="s">
        <v>931</v>
      </c>
      <c r="F302" s="2" t="s">
        <v>2109</v>
      </c>
      <c r="G302" s="2" t="s">
        <v>2635</v>
      </c>
      <c r="H302" s="2" t="s">
        <v>0</v>
      </c>
      <c r="I302" s="2" t="s">
        <v>2636</v>
      </c>
      <c r="J302" s="2" t="s">
        <v>2637</v>
      </c>
      <c r="K302" s="2"/>
      <c r="L302" s="2"/>
      <c r="M302" s="2" t="s">
        <v>2638</v>
      </c>
      <c r="N302" s="2" t="s">
        <v>936</v>
      </c>
      <c r="O302" s="2"/>
      <c r="P302" s="2" t="s">
        <v>18</v>
      </c>
      <c r="Q302" s="2">
        <v>43692.6012731481</v>
      </c>
      <c r="R302" s="2">
        <v>43739.596087963</v>
      </c>
      <c r="S302" s="2" t="s">
        <v>938</v>
      </c>
      <c r="T302" s="2" t="s">
        <v>938</v>
      </c>
      <c r="U302" s="2" t="s">
        <v>940</v>
      </c>
      <c r="V302" s="2"/>
      <c r="W302" s="2"/>
      <c r="X302" s="2"/>
      <c r="Y302" s="2"/>
      <c r="Z302" s="2"/>
    </row>
    <row r="303" ht="29.25" customHeight="1">
      <c r="A303" s="2" t="s">
        <v>2639</v>
      </c>
      <c r="B303" s="2" t="s">
        <v>2640</v>
      </c>
      <c r="C303" s="2"/>
      <c r="D303" s="2" t="s">
        <v>2347</v>
      </c>
      <c r="E303" s="2" t="s">
        <v>931</v>
      </c>
      <c r="F303" s="2"/>
      <c r="G303" s="2" t="s">
        <v>2641</v>
      </c>
      <c r="H303" s="2" t="s">
        <v>944</v>
      </c>
      <c r="I303" s="2" t="s">
        <v>2642</v>
      </c>
      <c r="J303" s="2" t="s">
        <v>2643</v>
      </c>
      <c r="K303" s="2"/>
      <c r="L303" s="2"/>
      <c r="M303" s="2" t="s">
        <v>2644</v>
      </c>
      <c r="N303" s="2" t="s">
        <v>936</v>
      </c>
      <c r="O303" s="2"/>
      <c r="P303" s="2" t="s">
        <v>18</v>
      </c>
      <c r="Q303" s="2">
        <v>43692.6012731481</v>
      </c>
      <c r="R303" s="2">
        <v>43739.5968287037</v>
      </c>
      <c r="S303" s="2" t="s">
        <v>938</v>
      </c>
      <c r="T303" s="2" t="s">
        <v>938</v>
      </c>
      <c r="U303" s="2" t="s">
        <v>940</v>
      </c>
      <c r="V303" s="2"/>
      <c r="W303" s="2"/>
      <c r="X303" s="2"/>
      <c r="Y303" s="2"/>
      <c r="Z303" s="2"/>
    </row>
    <row r="304" ht="29.25" customHeight="1">
      <c r="A304" s="2" t="s">
        <v>2621</v>
      </c>
      <c r="B304" s="2" t="s">
        <v>2645</v>
      </c>
      <c r="C304" s="2"/>
      <c r="D304" s="2" t="s">
        <v>2347</v>
      </c>
      <c r="E304" s="2" t="s">
        <v>931</v>
      </c>
      <c r="F304" s="2"/>
      <c r="G304" s="2" t="s">
        <v>933</v>
      </c>
      <c r="H304" s="2" t="s">
        <v>944</v>
      </c>
      <c r="I304" s="2"/>
      <c r="J304" s="2" t="s">
        <v>2646</v>
      </c>
      <c r="K304" s="2"/>
      <c r="L304" s="2"/>
      <c r="M304" s="2" t="s">
        <v>2647</v>
      </c>
      <c r="N304" s="2" t="s">
        <v>2648</v>
      </c>
      <c r="O304" s="2"/>
      <c r="P304" s="2" t="s">
        <v>18</v>
      </c>
      <c r="Q304" s="2">
        <v>43692.6012731481</v>
      </c>
      <c r="R304" s="2">
        <v>43714.6068402778</v>
      </c>
      <c r="S304" s="2" t="s">
        <v>938</v>
      </c>
      <c r="T304" s="2" t="s">
        <v>939</v>
      </c>
      <c r="U304" s="2" t="s">
        <v>940</v>
      </c>
      <c r="V304" s="2"/>
      <c r="W304" s="2"/>
      <c r="X304" s="2"/>
      <c r="Y304" s="2"/>
      <c r="Z304" s="2"/>
    </row>
    <row r="305" ht="29.25" customHeight="1">
      <c r="A305" s="2" t="s">
        <v>92</v>
      </c>
      <c r="B305" s="2" t="s">
        <v>2649</v>
      </c>
      <c r="C305" s="2" t="s">
        <v>1380</v>
      </c>
      <c r="D305" s="2" t="s">
        <v>2347</v>
      </c>
      <c r="E305" s="2" t="s">
        <v>1064</v>
      </c>
      <c r="F305" s="2" t="s">
        <v>2650</v>
      </c>
      <c r="G305" s="2" t="s">
        <v>2651</v>
      </c>
      <c r="H305" s="2" t="s">
        <v>1179</v>
      </c>
      <c r="I305" s="2" t="s">
        <v>2652</v>
      </c>
      <c r="J305" s="2" t="s">
        <v>2653</v>
      </c>
      <c r="K305" s="2" t="s">
        <v>2654</v>
      </c>
      <c r="L305" s="2" t="s">
        <v>2655</v>
      </c>
      <c r="M305" s="2" t="s">
        <v>2656</v>
      </c>
      <c r="N305" s="2" t="s">
        <v>1954</v>
      </c>
      <c r="O305" s="2" t="s">
        <v>1070</v>
      </c>
      <c r="P305" s="2" t="s">
        <v>98</v>
      </c>
      <c r="Q305" s="2">
        <v>43692.5921064815</v>
      </c>
      <c r="R305" s="2">
        <v>43760.0430439815</v>
      </c>
      <c r="S305" s="2" t="s">
        <v>938</v>
      </c>
      <c r="T305" s="2" t="s">
        <v>938</v>
      </c>
      <c r="U305" s="2" t="s">
        <v>1094</v>
      </c>
      <c r="V305" s="2"/>
      <c r="W305" s="2"/>
      <c r="X305" s="2"/>
      <c r="Y305" s="2"/>
      <c r="Z305" s="2"/>
    </row>
    <row r="306" ht="29.25" customHeight="1">
      <c r="A306" s="2" t="s">
        <v>92</v>
      </c>
      <c r="B306" s="2" t="s">
        <v>2657</v>
      </c>
      <c r="C306" s="2"/>
      <c r="D306" s="2" t="s">
        <v>2347</v>
      </c>
      <c r="E306" s="2" t="s">
        <v>1202</v>
      </c>
      <c r="F306" s="2" t="s">
        <v>2650</v>
      </c>
      <c r="G306" s="4" t="s">
        <v>2658</v>
      </c>
      <c r="H306" s="2" t="s">
        <v>944</v>
      </c>
      <c r="I306" s="2" t="s">
        <v>2652</v>
      </c>
      <c r="J306" s="2"/>
      <c r="K306" s="2" t="s">
        <v>2659</v>
      </c>
      <c r="L306" s="2"/>
      <c r="M306" s="2" t="s">
        <v>2660</v>
      </c>
      <c r="N306" s="2" t="s">
        <v>1719</v>
      </c>
      <c r="O306" s="2" t="s">
        <v>1070</v>
      </c>
      <c r="P306" s="2" t="s">
        <v>98</v>
      </c>
      <c r="Q306" s="2">
        <v>43704.8158217593</v>
      </c>
      <c r="R306" s="2">
        <v>43760.0329282407</v>
      </c>
      <c r="S306" s="2" t="s">
        <v>938</v>
      </c>
      <c r="T306" s="2" t="s">
        <v>1035</v>
      </c>
      <c r="U306" s="2" t="s">
        <v>1094</v>
      </c>
      <c r="V306" s="2"/>
      <c r="W306" s="2"/>
      <c r="X306" s="2"/>
      <c r="Y306" s="2"/>
      <c r="Z306" s="2"/>
    </row>
    <row r="307" ht="29.25" customHeight="1">
      <c r="A307" s="2" t="s">
        <v>196</v>
      </c>
      <c r="B307" s="2" t="s">
        <v>2661</v>
      </c>
      <c r="C307" s="2"/>
      <c r="D307" s="2" t="s">
        <v>2347</v>
      </c>
      <c r="E307" s="2" t="s">
        <v>931</v>
      </c>
      <c r="F307" s="2"/>
      <c r="G307" s="2" t="s">
        <v>2662</v>
      </c>
      <c r="H307" s="2" t="s">
        <v>944</v>
      </c>
      <c r="I307" s="2" t="s">
        <v>2663</v>
      </c>
      <c r="J307" s="2" t="s">
        <v>2664</v>
      </c>
      <c r="K307" s="2"/>
      <c r="L307" s="2"/>
      <c r="M307" s="2" t="s">
        <v>2665</v>
      </c>
      <c r="N307" s="2" t="s">
        <v>936</v>
      </c>
      <c r="O307" s="2"/>
      <c r="P307" s="2" t="s">
        <v>98</v>
      </c>
      <c r="Q307" s="2">
        <v>43692.6012615741</v>
      </c>
      <c r="R307" s="2">
        <v>43784.6511805556</v>
      </c>
      <c r="S307" s="2" t="s">
        <v>938</v>
      </c>
      <c r="T307" s="2" t="s">
        <v>938</v>
      </c>
      <c r="U307" s="2" t="s">
        <v>1094</v>
      </c>
      <c r="V307" s="2"/>
      <c r="W307" s="2"/>
      <c r="X307" s="2"/>
      <c r="Y307" s="2"/>
      <c r="Z307" s="2"/>
    </row>
    <row r="308" ht="29.25" customHeight="1">
      <c r="A308" s="2" t="s">
        <v>757</v>
      </c>
      <c r="B308" s="2" t="s">
        <v>2666</v>
      </c>
      <c r="C308" s="2"/>
      <c r="D308" s="2" t="s">
        <v>2347</v>
      </c>
      <c r="E308" s="2" t="s">
        <v>1202</v>
      </c>
      <c r="F308" s="2" t="s">
        <v>2446</v>
      </c>
      <c r="G308" s="4" t="s">
        <v>2667</v>
      </c>
      <c r="H308" s="2" t="s">
        <v>944</v>
      </c>
      <c r="I308" s="2" t="s">
        <v>2448</v>
      </c>
      <c r="J308" s="2"/>
      <c r="K308" s="2" t="s">
        <v>2668</v>
      </c>
      <c r="L308" s="2"/>
      <c r="M308" s="2" t="s">
        <v>2669</v>
      </c>
      <c r="N308" s="2" t="s">
        <v>1719</v>
      </c>
      <c r="O308" s="2" t="s">
        <v>1070</v>
      </c>
      <c r="P308" s="2" t="s">
        <v>98</v>
      </c>
      <c r="Q308" s="2">
        <v>43704.8158217593</v>
      </c>
      <c r="R308" s="2">
        <v>43790.0776388889</v>
      </c>
      <c r="S308" s="2" t="s">
        <v>938</v>
      </c>
      <c r="T308" s="2" t="s">
        <v>1035</v>
      </c>
      <c r="U308" s="2" t="s">
        <v>1094</v>
      </c>
      <c r="V308" s="2"/>
      <c r="W308" s="2"/>
      <c r="X308" s="2"/>
      <c r="Y308" s="2"/>
      <c r="Z308" s="2"/>
    </row>
    <row r="309" ht="29.25" customHeight="1">
      <c r="A309" s="2" t="s">
        <v>833</v>
      </c>
      <c r="B309" s="2" t="s">
        <v>2670</v>
      </c>
      <c r="C309" s="2"/>
      <c r="D309" s="2" t="s">
        <v>2347</v>
      </c>
      <c r="E309" s="2" t="s">
        <v>1188</v>
      </c>
      <c r="F309" s="2"/>
      <c r="G309" s="2" t="s">
        <v>2671</v>
      </c>
      <c r="H309" s="2" t="s">
        <v>944</v>
      </c>
      <c r="I309" s="2" t="s">
        <v>2672</v>
      </c>
      <c r="J309" s="2"/>
      <c r="K309" s="2"/>
      <c r="L309" s="2"/>
      <c r="M309" s="2" t="s">
        <v>2673</v>
      </c>
      <c r="N309" s="2"/>
      <c r="O309" s="2"/>
      <c r="P309" s="2" t="s">
        <v>98</v>
      </c>
      <c r="Q309" s="2">
        <v>43692.5980787037</v>
      </c>
      <c r="R309" s="2">
        <v>43789.5273611111</v>
      </c>
      <c r="S309" s="2" t="s">
        <v>938</v>
      </c>
      <c r="T309" s="2" t="s">
        <v>938</v>
      </c>
      <c r="U309" s="2" t="s">
        <v>1094</v>
      </c>
      <c r="V309" s="2"/>
      <c r="W309" s="2"/>
      <c r="X309" s="2"/>
      <c r="Y309" s="2"/>
      <c r="Z309" s="2"/>
    </row>
    <row r="310" ht="29.25" customHeight="1">
      <c r="A310" s="2" t="s">
        <v>841</v>
      </c>
      <c r="B310" s="2" t="s">
        <v>2674</v>
      </c>
      <c r="C310" s="2"/>
      <c r="D310" s="2" t="s">
        <v>2347</v>
      </c>
      <c r="E310" s="2" t="s">
        <v>1188</v>
      </c>
      <c r="F310" s="2"/>
      <c r="G310" s="2" t="s">
        <v>2675</v>
      </c>
      <c r="H310" s="2" t="s">
        <v>944</v>
      </c>
      <c r="I310" s="2" t="s">
        <v>2676</v>
      </c>
      <c r="J310" s="2"/>
      <c r="K310" s="2"/>
      <c r="L310" s="2"/>
      <c r="M310" s="2" t="s">
        <v>2677</v>
      </c>
      <c r="N310" s="2"/>
      <c r="O310" s="2"/>
      <c r="P310" s="2" t="s">
        <v>98</v>
      </c>
      <c r="Q310" s="2">
        <v>43692.5980787037</v>
      </c>
      <c r="R310" s="2">
        <v>43788.5448148148</v>
      </c>
      <c r="S310" s="2" t="s">
        <v>938</v>
      </c>
      <c r="T310" s="2" t="s">
        <v>938</v>
      </c>
      <c r="U310" s="2" t="s">
        <v>1094</v>
      </c>
      <c r="V310" s="2"/>
      <c r="W310" s="2"/>
      <c r="X310" s="2"/>
      <c r="Y310" s="2"/>
      <c r="Z310" s="2"/>
    </row>
    <row r="311" ht="29.25" customHeight="1">
      <c r="A311" s="2" t="s">
        <v>843</v>
      </c>
      <c r="B311" s="2" t="s">
        <v>2678</v>
      </c>
      <c r="C311" s="2"/>
      <c r="D311" s="2" t="s">
        <v>2347</v>
      </c>
      <c r="E311" s="2" t="s">
        <v>1202</v>
      </c>
      <c r="F311" s="2"/>
      <c r="G311" s="4" t="s">
        <v>2679</v>
      </c>
      <c r="H311" s="2" t="s">
        <v>944</v>
      </c>
      <c r="I311" s="2"/>
      <c r="J311" s="2"/>
      <c r="K311" s="2" t="s">
        <v>2680</v>
      </c>
      <c r="L311" s="2"/>
      <c r="M311" s="2"/>
      <c r="N311" s="2" t="s">
        <v>2681</v>
      </c>
      <c r="O311" s="2" t="s">
        <v>1070</v>
      </c>
      <c r="P311" s="2" t="s">
        <v>98</v>
      </c>
      <c r="Q311" s="2">
        <v>43704.8158217593</v>
      </c>
      <c r="R311" s="2">
        <v>43789.5361111111</v>
      </c>
      <c r="S311" s="2" t="s">
        <v>938</v>
      </c>
      <c r="T311" s="2" t="s">
        <v>1035</v>
      </c>
      <c r="U311" s="2" t="s">
        <v>1094</v>
      </c>
      <c r="V311" s="2"/>
      <c r="W311" s="2"/>
      <c r="X311" s="2"/>
      <c r="Y311" s="2"/>
      <c r="Z311" s="2"/>
    </row>
    <row r="312" ht="29.25" customHeight="1">
      <c r="A312" s="2" t="s">
        <v>880</v>
      </c>
      <c r="B312" s="2" t="s">
        <v>2682</v>
      </c>
      <c r="C312" s="2" t="s">
        <v>1372</v>
      </c>
      <c r="D312" s="2" t="s">
        <v>2347</v>
      </c>
      <c r="E312" s="2" t="s">
        <v>1064</v>
      </c>
      <c r="F312" s="2" t="s">
        <v>2683</v>
      </c>
      <c r="G312" s="2" t="s">
        <v>2684</v>
      </c>
      <c r="H312" s="2" t="s">
        <v>0</v>
      </c>
      <c r="I312" s="2" t="s">
        <v>2685</v>
      </c>
      <c r="J312" s="2" t="s">
        <v>2686</v>
      </c>
      <c r="K312" s="2" t="s">
        <v>2687</v>
      </c>
      <c r="L312" s="2" t="s">
        <v>2688</v>
      </c>
      <c r="M312" s="2" t="s">
        <v>2689</v>
      </c>
      <c r="N312" s="2" t="s">
        <v>1393</v>
      </c>
      <c r="O312" s="2" t="s">
        <v>1070</v>
      </c>
      <c r="P312" s="2" t="s">
        <v>98</v>
      </c>
      <c r="Q312" s="2">
        <v>43692.5921064815</v>
      </c>
      <c r="R312" s="2">
        <v>43788.5693055556</v>
      </c>
      <c r="S312" s="2" t="s">
        <v>938</v>
      </c>
      <c r="T312" s="2" t="s">
        <v>938</v>
      </c>
      <c r="U312" s="2" t="s">
        <v>1094</v>
      </c>
      <c r="V312" s="2"/>
      <c r="W312" s="2"/>
      <c r="X312" s="2"/>
      <c r="Y312" s="2"/>
      <c r="Z312" s="2"/>
    </row>
    <row r="313" ht="29.25" customHeight="1">
      <c r="A313" s="2" t="s">
        <v>881</v>
      </c>
      <c r="B313" s="2" t="s">
        <v>2690</v>
      </c>
      <c r="C313" s="2"/>
      <c r="D313" s="2" t="s">
        <v>2347</v>
      </c>
      <c r="E313" s="2" t="s">
        <v>1202</v>
      </c>
      <c r="F313" s="2" t="s">
        <v>2691</v>
      </c>
      <c r="G313" s="4" t="s">
        <v>2692</v>
      </c>
      <c r="H313" s="2" t="s">
        <v>944</v>
      </c>
      <c r="I313" s="2"/>
      <c r="J313" s="2"/>
      <c r="K313" s="2" t="s">
        <v>2693</v>
      </c>
      <c r="L313" s="2"/>
      <c r="M313" s="2" t="s">
        <v>2694</v>
      </c>
      <c r="N313" s="2" t="s">
        <v>2695</v>
      </c>
      <c r="O313" s="2" t="s">
        <v>1070</v>
      </c>
      <c r="P313" s="2" t="s">
        <v>98</v>
      </c>
      <c r="Q313" s="2">
        <v>43704.8158217593</v>
      </c>
      <c r="R313" s="2">
        <v>43856.3123032407</v>
      </c>
      <c r="S313" s="2" t="s">
        <v>938</v>
      </c>
      <c r="T313" s="2" t="s">
        <v>1035</v>
      </c>
      <c r="U313" s="2" t="s">
        <v>1094</v>
      </c>
      <c r="V313" s="2"/>
      <c r="W313" s="2"/>
      <c r="X313" s="2"/>
      <c r="Y313" s="2"/>
      <c r="Z313" s="2"/>
    </row>
    <row r="314" ht="29.25" customHeight="1">
      <c r="A314" s="2" t="s">
        <v>113</v>
      </c>
      <c r="B314" s="2" t="s">
        <v>2696</v>
      </c>
      <c r="C314" s="2"/>
      <c r="D314" s="2" t="s">
        <v>2697</v>
      </c>
      <c r="E314" s="2" t="s">
        <v>1188</v>
      </c>
      <c r="F314" s="2"/>
      <c r="G314" s="2" t="s">
        <v>2698</v>
      </c>
      <c r="H314" s="2" t="s">
        <v>944</v>
      </c>
      <c r="I314" s="2" t="s">
        <v>2699</v>
      </c>
      <c r="J314" s="2"/>
      <c r="K314" s="2"/>
      <c r="L314" s="2"/>
      <c r="M314" s="2" t="s">
        <v>2700</v>
      </c>
      <c r="N314" s="2"/>
      <c r="O314" s="2"/>
      <c r="P314" s="2" t="s">
        <v>42</v>
      </c>
      <c r="Q314" s="2">
        <v>43692.5980902778</v>
      </c>
      <c r="R314" s="2">
        <v>43844.2862615741</v>
      </c>
      <c r="S314" s="2" t="s">
        <v>938</v>
      </c>
      <c r="T314" s="2" t="s">
        <v>938</v>
      </c>
      <c r="U314" s="2" t="s">
        <v>1094</v>
      </c>
      <c r="V314" s="2"/>
      <c r="W314" s="2"/>
      <c r="X314" s="2"/>
      <c r="Y314" s="2"/>
      <c r="Z314" s="2"/>
    </row>
    <row r="315" ht="29.25" customHeight="1">
      <c r="A315" s="2" t="s">
        <v>2701</v>
      </c>
      <c r="B315" s="2" t="s">
        <v>2702</v>
      </c>
      <c r="C315" s="2"/>
      <c r="D315" s="2" t="s">
        <v>2697</v>
      </c>
      <c r="E315" s="2" t="s">
        <v>1202</v>
      </c>
      <c r="F315" s="2"/>
      <c r="G315" s="4" t="s">
        <v>2703</v>
      </c>
      <c r="H315" s="2" t="s">
        <v>944</v>
      </c>
      <c r="I315" s="2"/>
      <c r="J315" s="2"/>
      <c r="K315" s="2" t="s">
        <v>2704</v>
      </c>
      <c r="L315" s="2"/>
      <c r="M315" s="2" t="s">
        <v>2705</v>
      </c>
      <c r="N315" s="2" t="s">
        <v>1262</v>
      </c>
      <c r="O315" s="2" t="s">
        <v>1070</v>
      </c>
      <c r="P315" s="2" t="s">
        <v>42</v>
      </c>
      <c r="Q315" s="2">
        <v>43704.8158217593</v>
      </c>
      <c r="R315" s="2">
        <v>43788.6266550926</v>
      </c>
      <c r="S315" s="2" t="s">
        <v>938</v>
      </c>
      <c r="T315" s="2" t="s">
        <v>1035</v>
      </c>
      <c r="U315" s="2" t="s">
        <v>1094</v>
      </c>
      <c r="V315" s="2"/>
      <c r="W315" s="2"/>
      <c r="X315" s="2"/>
      <c r="Y315" s="2"/>
      <c r="Z315" s="2"/>
    </row>
    <row r="316" ht="29.25" customHeight="1">
      <c r="A316" s="2" t="s">
        <v>307</v>
      </c>
      <c r="B316" s="2" t="s">
        <v>2706</v>
      </c>
      <c r="C316" s="2"/>
      <c r="D316" s="2" t="s">
        <v>2697</v>
      </c>
      <c r="E316" s="2" t="s">
        <v>1202</v>
      </c>
      <c r="F316" s="2"/>
      <c r="G316" s="4" t="s">
        <v>2707</v>
      </c>
      <c r="H316" s="2" t="s">
        <v>944</v>
      </c>
      <c r="I316" s="2"/>
      <c r="J316" s="2"/>
      <c r="K316" s="2" t="s">
        <v>2708</v>
      </c>
      <c r="L316" s="2"/>
      <c r="M316" s="2"/>
      <c r="N316" s="2" t="s">
        <v>1262</v>
      </c>
      <c r="O316" s="2" t="s">
        <v>1070</v>
      </c>
      <c r="P316" s="2" t="s">
        <v>42</v>
      </c>
      <c r="Q316" s="2">
        <v>43704.8158217593</v>
      </c>
      <c r="R316" s="2">
        <v>43788.6190509259</v>
      </c>
      <c r="S316" s="2" t="s">
        <v>938</v>
      </c>
      <c r="T316" s="2" t="s">
        <v>1035</v>
      </c>
      <c r="U316" s="2" t="s">
        <v>1094</v>
      </c>
      <c r="V316" s="2"/>
      <c r="W316" s="2"/>
      <c r="X316" s="2"/>
      <c r="Y316" s="2"/>
      <c r="Z316" s="2"/>
    </row>
    <row r="317" ht="29.25" customHeight="1">
      <c r="A317" s="2" t="s">
        <v>335</v>
      </c>
      <c r="B317" s="2" t="s">
        <v>2709</v>
      </c>
      <c r="C317" s="2" t="s">
        <v>1380</v>
      </c>
      <c r="D317" s="2" t="s">
        <v>2697</v>
      </c>
      <c r="E317" s="2" t="s">
        <v>1064</v>
      </c>
      <c r="F317" s="2" t="s">
        <v>2710</v>
      </c>
      <c r="G317" s="2" t="s">
        <v>2711</v>
      </c>
      <c r="H317" s="2" t="s">
        <v>1179</v>
      </c>
      <c r="I317" s="2" t="s">
        <v>2712</v>
      </c>
      <c r="J317" s="2" t="s">
        <v>2713</v>
      </c>
      <c r="K317" s="2" t="s">
        <v>2714</v>
      </c>
      <c r="L317" s="2" t="s">
        <v>2715</v>
      </c>
      <c r="M317" s="2" t="s">
        <v>2716</v>
      </c>
      <c r="N317" s="2" t="s">
        <v>1954</v>
      </c>
      <c r="O317" s="2" t="s">
        <v>1070</v>
      </c>
      <c r="P317" s="2" t="s">
        <v>42</v>
      </c>
      <c r="Q317" s="2">
        <v>43692.5921064815</v>
      </c>
      <c r="R317" s="2">
        <v>43788.5638541667</v>
      </c>
      <c r="S317" s="2" t="s">
        <v>938</v>
      </c>
      <c r="T317" s="2" t="s">
        <v>938</v>
      </c>
      <c r="U317" s="2" t="s">
        <v>1094</v>
      </c>
      <c r="V317" s="2"/>
      <c r="W317" s="2"/>
      <c r="X317" s="2"/>
      <c r="Y317" s="2"/>
      <c r="Z317" s="2"/>
    </row>
    <row r="318" ht="29.25" customHeight="1">
      <c r="A318" s="2" t="s">
        <v>2717</v>
      </c>
      <c r="B318" s="2" t="s">
        <v>2718</v>
      </c>
      <c r="C318" s="2"/>
      <c r="D318" s="2" t="s">
        <v>2697</v>
      </c>
      <c r="E318" s="2" t="s">
        <v>1202</v>
      </c>
      <c r="F318" s="2" t="s">
        <v>2710</v>
      </c>
      <c r="G318" s="4" t="s">
        <v>2719</v>
      </c>
      <c r="H318" s="2" t="s">
        <v>944</v>
      </c>
      <c r="I318" s="2" t="s">
        <v>2712</v>
      </c>
      <c r="J318" s="2"/>
      <c r="K318" s="2" t="s">
        <v>2720</v>
      </c>
      <c r="L318" s="2"/>
      <c r="M318" s="2" t="s">
        <v>2721</v>
      </c>
      <c r="N318" s="2" t="s">
        <v>1719</v>
      </c>
      <c r="O318" s="2" t="s">
        <v>1070</v>
      </c>
      <c r="P318" s="2" t="s">
        <v>42</v>
      </c>
      <c r="Q318" s="2">
        <v>43704.8158217593</v>
      </c>
      <c r="R318" s="2">
        <v>43839.8168171296</v>
      </c>
      <c r="S318" s="2" t="s">
        <v>938</v>
      </c>
      <c r="T318" s="2" t="s">
        <v>1035</v>
      </c>
      <c r="U318" s="2" t="s">
        <v>1094</v>
      </c>
      <c r="V318" s="2"/>
      <c r="W318" s="2"/>
      <c r="X318" s="2"/>
      <c r="Y318" s="2"/>
      <c r="Z318" s="2"/>
    </row>
    <row r="319" ht="29.25" customHeight="1">
      <c r="A319" s="2" t="s">
        <v>360</v>
      </c>
      <c r="B319" s="2" t="s">
        <v>2722</v>
      </c>
      <c r="C319" s="2"/>
      <c r="D319" s="2" t="s">
        <v>2697</v>
      </c>
      <c r="E319" s="2" t="s">
        <v>1202</v>
      </c>
      <c r="F319" s="2"/>
      <c r="G319" s="4" t="s">
        <v>2723</v>
      </c>
      <c r="H319" s="2" t="s">
        <v>944</v>
      </c>
      <c r="I319" s="2"/>
      <c r="J319" s="2"/>
      <c r="K319" s="2" t="s">
        <v>2724</v>
      </c>
      <c r="L319" s="2"/>
      <c r="M319" s="2"/>
      <c r="N319" s="2" t="s">
        <v>1262</v>
      </c>
      <c r="O319" s="2" t="s">
        <v>1070</v>
      </c>
      <c r="P319" s="2" t="s">
        <v>42</v>
      </c>
      <c r="Q319" s="2">
        <v>43704.8158217593</v>
      </c>
      <c r="R319" s="2">
        <v>43801.604525463</v>
      </c>
      <c r="S319" s="2" t="s">
        <v>938</v>
      </c>
      <c r="T319" s="2" t="s">
        <v>1035</v>
      </c>
      <c r="U319" s="2" t="s">
        <v>1094</v>
      </c>
      <c r="V319" s="2"/>
      <c r="W319" s="2"/>
      <c r="X319" s="2"/>
      <c r="Y319" s="2"/>
      <c r="Z319" s="2"/>
    </row>
    <row r="320" ht="29.25" customHeight="1">
      <c r="A320" s="2" t="s">
        <v>368</v>
      </c>
      <c r="B320" s="2" t="s">
        <v>2725</v>
      </c>
      <c r="C320" s="2"/>
      <c r="D320" s="2" t="s">
        <v>2697</v>
      </c>
      <c r="E320" s="2" t="s">
        <v>931</v>
      </c>
      <c r="F320" s="2"/>
      <c r="G320" s="2" t="s">
        <v>2726</v>
      </c>
      <c r="H320" s="2" t="s">
        <v>944</v>
      </c>
      <c r="I320" s="2" t="s">
        <v>2727</v>
      </c>
      <c r="J320" s="2" t="s">
        <v>2728</v>
      </c>
      <c r="K320" s="2"/>
      <c r="L320" s="2"/>
      <c r="M320" s="2" t="s">
        <v>2729</v>
      </c>
      <c r="N320" s="2" t="s">
        <v>2730</v>
      </c>
      <c r="O320" s="2"/>
      <c r="P320" s="2" t="s">
        <v>42</v>
      </c>
      <c r="Q320" s="2">
        <v>43692.6012615741</v>
      </c>
      <c r="R320" s="2">
        <v>43790.1794444444</v>
      </c>
      <c r="S320" s="2" t="s">
        <v>938</v>
      </c>
      <c r="T320" s="2" t="s">
        <v>938</v>
      </c>
      <c r="U320" s="2" t="s">
        <v>1094</v>
      </c>
      <c r="V320" s="2"/>
      <c r="W320" s="2"/>
      <c r="X320" s="2"/>
      <c r="Y320" s="2"/>
      <c r="Z320" s="2"/>
    </row>
    <row r="321" ht="29.25" customHeight="1">
      <c r="A321" s="2" t="s">
        <v>368</v>
      </c>
      <c r="B321" s="2" t="s">
        <v>2725</v>
      </c>
      <c r="C321" s="2"/>
      <c r="D321" s="2" t="s">
        <v>2697</v>
      </c>
      <c r="E321" s="2" t="s">
        <v>1202</v>
      </c>
      <c r="F321" s="2"/>
      <c r="G321" s="4" t="s">
        <v>2731</v>
      </c>
      <c r="H321" s="2" t="s">
        <v>944</v>
      </c>
      <c r="I321" s="2" t="s">
        <v>2727</v>
      </c>
      <c r="J321" s="2"/>
      <c r="K321" s="2" t="s">
        <v>2732</v>
      </c>
      <c r="L321" s="2"/>
      <c r="M321" s="2" t="s">
        <v>2733</v>
      </c>
      <c r="N321" s="2" t="s">
        <v>1987</v>
      </c>
      <c r="O321" s="2" t="s">
        <v>1070</v>
      </c>
      <c r="P321" s="2" t="s">
        <v>42</v>
      </c>
      <c r="Q321" s="2">
        <v>43704.8158217593</v>
      </c>
      <c r="R321" s="2">
        <v>43788.555474537</v>
      </c>
      <c r="S321" s="2" t="s">
        <v>938</v>
      </c>
      <c r="T321" s="2" t="s">
        <v>1035</v>
      </c>
      <c r="U321" s="2" t="s">
        <v>1094</v>
      </c>
      <c r="V321" s="2"/>
      <c r="W321" s="2"/>
      <c r="X321" s="2"/>
      <c r="Y321" s="2"/>
      <c r="Z321" s="2"/>
    </row>
    <row r="322" ht="29.25" customHeight="1">
      <c r="A322" s="2" t="s">
        <v>391</v>
      </c>
      <c r="B322" s="2" t="s">
        <v>2734</v>
      </c>
      <c r="C322" s="2"/>
      <c r="D322" s="2" t="s">
        <v>2697</v>
      </c>
      <c r="E322" s="2" t="s">
        <v>931</v>
      </c>
      <c r="F322" s="2"/>
      <c r="G322" s="2" t="s">
        <v>2735</v>
      </c>
      <c r="H322" s="2" t="s">
        <v>944</v>
      </c>
      <c r="I322" s="2" t="s">
        <v>2736</v>
      </c>
      <c r="J322" s="2" t="s">
        <v>2737</v>
      </c>
      <c r="K322" s="2"/>
      <c r="L322" s="2"/>
      <c r="M322" s="2" t="s">
        <v>2738</v>
      </c>
      <c r="N322" s="2" t="s">
        <v>936</v>
      </c>
      <c r="O322" s="2"/>
      <c r="P322" s="2" t="s">
        <v>42</v>
      </c>
      <c r="Q322" s="2">
        <v>43692.6012615741</v>
      </c>
      <c r="R322" s="2">
        <v>43782.8906944444</v>
      </c>
      <c r="S322" s="2" t="s">
        <v>938</v>
      </c>
      <c r="T322" s="2" t="s">
        <v>938</v>
      </c>
      <c r="U322" s="2" t="s">
        <v>1094</v>
      </c>
      <c r="V322" s="2"/>
      <c r="W322" s="2"/>
      <c r="X322" s="2"/>
      <c r="Y322" s="2"/>
      <c r="Z322" s="2"/>
    </row>
    <row r="323" ht="29.25" customHeight="1">
      <c r="A323" s="2" t="s">
        <v>494</v>
      </c>
      <c r="B323" s="2" t="s">
        <v>2739</v>
      </c>
      <c r="C323" s="2" t="s">
        <v>2740</v>
      </c>
      <c r="D323" s="2" t="s">
        <v>2697</v>
      </c>
      <c r="E323" s="2" t="s">
        <v>1064</v>
      </c>
      <c r="F323" s="2"/>
      <c r="G323" s="2" t="s">
        <v>2741</v>
      </c>
      <c r="H323" s="2" t="s">
        <v>1179</v>
      </c>
      <c r="I323" s="2" t="s">
        <v>2742</v>
      </c>
      <c r="J323" s="2" t="s">
        <v>2743</v>
      </c>
      <c r="K323" s="2" t="s">
        <v>2744</v>
      </c>
      <c r="L323" s="2" t="s">
        <v>2745</v>
      </c>
      <c r="M323" s="2" t="s">
        <v>2746</v>
      </c>
      <c r="N323" s="2" t="s">
        <v>2518</v>
      </c>
      <c r="O323" s="2" t="s">
        <v>1070</v>
      </c>
      <c r="P323" s="2" t="s">
        <v>42</v>
      </c>
      <c r="Q323" s="2">
        <v>43692.5921064815</v>
      </c>
      <c r="R323" s="2">
        <v>43788.5594097222</v>
      </c>
      <c r="S323" s="2" t="s">
        <v>938</v>
      </c>
      <c r="T323" s="2" t="s">
        <v>938</v>
      </c>
      <c r="U323" s="2" t="s">
        <v>1094</v>
      </c>
      <c r="V323" s="2"/>
      <c r="W323" s="2"/>
      <c r="X323" s="2"/>
      <c r="Y323" s="2"/>
      <c r="Z323" s="2"/>
    </row>
    <row r="324" ht="29.25" customHeight="1">
      <c r="A324" s="2" t="s">
        <v>514</v>
      </c>
      <c r="B324" s="2" t="s">
        <v>2747</v>
      </c>
      <c r="C324" s="2" t="s">
        <v>1471</v>
      </c>
      <c r="D324" s="2" t="s">
        <v>2697</v>
      </c>
      <c r="E324" s="2" t="s">
        <v>1064</v>
      </c>
      <c r="F324" s="2" t="s">
        <v>2748</v>
      </c>
      <c r="G324" s="2" t="s">
        <v>2749</v>
      </c>
      <c r="H324" s="2" t="s">
        <v>0</v>
      </c>
      <c r="I324" s="2" t="s">
        <v>2750</v>
      </c>
      <c r="J324" s="2" t="s">
        <v>2751</v>
      </c>
      <c r="K324" s="2" t="s">
        <v>2752</v>
      </c>
      <c r="L324" s="2" t="s">
        <v>2753</v>
      </c>
      <c r="M324" s="2" t="s">
        <v>2754</v>
      </c>
      <c r="N324" s="2" t="s">
        <v>2755</v>
      </c>
      <c r="O324" s="2" t="s">
        <v>1070</v>
      </c>
      <c r="P324" s="2" t="s">
        <v>42</v>
      </c>
      <c r="Q324" s="2">
        <v>43692.5921064815</v>
      </c>
      <c r="R324" s="2">
        <v>43790.0009375</v>
      </c>
      <c r="S324" s="2" t="s">
        <v>938</v>
      </c>
      <c r="T324" s="2" t="s">
        <v>938</v>
      </c>
      <c r="U324" s="2" t="s">
        <v>1094</v>
      </c>
      <c r="V324" s="2"/>
      <c r="W324" s="2"/>
      <c r="X324" s="2"/>
      <c r="Y324" s="2"/>
      <c r="Z324" s="2"/>
    </row>
    <row r="325" ht="29.25" customHeight="1">
      <c r="A325" s="2" t="s">
        <v>536</v>
      </c>
      <c r="B325" s="2" t="s">
        <v>2756</v>
      </c>
      <c r="C325" s="2" t="s">
        <v>2757</v>
      </c>
      <c r="D325" s="2" t="s">
        <v>2697</v>
      </c>
      <c r="E325" s="2" t="s">
        <v>1064</v>
      </c>
      <c r="F325" s="2" t="s">
        <v>2758</v>
      </c>
      <c r="G325" s="2" t="s">
        <v>2759</v>
      </c>
      <c r="H325" s="2" t="s">
        <v>1179</v>
      </c>
      <c r="I325" s="2" t="s">
        <v>2760</v>
      </c>
      <c r="J325" s="2" t="s">
        <v>2761</v>
      </c>
      <c r="K325" s="2" t="s">
        <v>2762</v>
      </c>
      <c r="L325" s="2" t="s">
        <v>2763</v>
      </c>
      <c r="M325" s="2"/>
      <c r="N325" s="2" t="s">
        <v>2518</v>
      </c>
      <c r="O325" s="2" t="s">
        <v>1070</v>
      </c>
      <c r="P325" s="2" t="s">
        <v>42</v>
      </c>
      <c r="Q325" s="2">
        <v>43692.5921064815</v>
      </c>
      <c r="R325" s="2">
        <v>43788.5572685185</v>
      </c>
      <c r="S325" s="2" t="s">
        <v>938</v>
      </c>
      <c r="T325" s="2" t="s">
        <v>938</v>
      </c>
      <c r="U325" s="2" t="s">
        <v>1094</v>
      </c>
      <c r="V325" s="2"/>
      <c r="W325" s="2"/>
      <c r="X325" s="2"/>
      <c r="Y325" s="2"/>
      <c r="Z325" s="2"/>
    </row>
    <row r="326" ht="29.25" customHeight="1">
      <c r="A326" s="2" t="s">
        <v>2764</v>
      </c>
      <c r="B326" s="2" t="s">
        <v>2765</v>
      </c>
      <c r="C326" s="2"/>
      <c r="D326" s="2" t="s">
        <v>2697</v>
      </c>
      <c r="E326" s="2" t="s">
        <v>1202</v>
      </c>
      <c r="F326" s="2"/>
      <c r="G326" s="4" t="s">
        <v>2766</v>
      </c>
      <c r="H326" s="2" t="s">
        <v>944</v>
      </c>
      <c r="I326" s="2"/>
      <c r="J326" s="2"/>
      <c r="K326" s="2" t="s">
        <v>2767</v>
      </c>
      <c r="L326" s="2"/>
      <c r="M326" s="2" t="s">
        <v>2768</v>
      </c>
      <c r="N326" s="2" t="s">
        <v>1262</v>
      </c>
      <c r="O326" s="2" t="s">
        <v>1070</v>
      </c>
      <c r="P326" s="2" t="s">
        <v>42</v>
      </c>
      <c r="Q326" s="2">
        <v>43704.8158217593</v>
      </c>
      <c r="R326" s="2">
        <v>43801.5972222222</v>
      </c>
      <c r="S326" s="2" t="s">
        <v>938</v>
      </c>
      <c r="T326" s="2" t="s">
        <v>1035</v>
      </c>
      <c r="U326" s="2" t="s">
        <v>1094</v>
      </c>
      <c r="V326" s="2"/>
      <c r="W326" s="2"/>
      <c r="X326" s="2"/>
      <c r="Y326" s="2"/>
      <c r="Z326" s="2"/>
    </row>
    <row r="327" ht="29.25" customHeight="1">
      <c r="A327" s="2" t="s">
        <v>606</v>
      </c>
      <c r="B327" s="2" t="s">
        <v>2769</v>
      </c>
      <c r="C327" s="2" t="s">
        <v>2770</v>
      </c>
      <c r="D327" s="2" t="s">
        <v>2697</v>
      </c>
      <c r="E327" s="2" t="s">
        <v>1064</v>
      </c>
      <c r="F327" s="2" t="s">
        <v>2771</v>
      </c>
      <c r="G327" s="2" t="s">
        <v>2772</v>
      </c>
      <c r="H327" s="2" t="s">
        <v>1179</v>
      </c>
      <c r="I327" s="2" t="s">
        <v>2773</v>
      </c>
      <c r="J327" s="2" t="s">
        <v>2774</v>
      </c>
      <c r="K327" s="2" t="s">
        <v>2775</v>
      </c>
      <c r="L327" s="2" t="s">
        <v>2776</v>
      </c>
      <c r="M327" s="2" t="s">
        <v>2777</v>
      </c>
      <c r="N327" s="2" t="s">
        <v>2778</v>
      </c>
      <c r="O327" s="2" t="s">
        <v>1070</v>
      </c>
      <c r="P327" s="2" t="s">
        <v>42</v>
      </c>
      <c r="Q327" s="2">
        <v>43692.5921064815</v>
      </c>
      <c r="R327" s="2">
        <v>43790.5909606482</v>
      </c>
      <c r="S327" s="2" t="s">
        <v>938</v>
      </c>
      <c r="T327" s="2" t="s">
        <v>938</v>
      </c>
      <c r="U327" s="2" t="s">
        <v>1094</v>
      </c>
      <c r="V327" s="2"/>
      <c r="W327" s="2"/>
      <c r="X327" s="2"/>
      <c r="Y327" s="2"/>
      <c r="Z327" s="2"/>
    </row>
    <row r="328" ht="29.25" customHeight="1">
      <c r="A328" s="2" t="s">
        <v>607</v>
      </c>
      <c r="B328" s="2" t="s">
        <v>2779</v>
      </c>
      <c r="C328" s="2" t="s">
        <v>2780</v>
      </c>
      <c r="D328" s="2" t="s">
        <v>2697</v>
      </c>
      <c r="E328" s="2" t="s">
        <v>1064</v>
      </c>
      <c r="F328" s="2" t="s">
        <v>2781</v>
      </c>
      <c r="G328" s="2" t="s">
        <v>2782</v>
      </c>
      <c r="H328" s="2" t="s">
        <v>0</v>
      </c>
      <c r="I328" s="2" t="s">
        <v>2783</v>
      </c>
      <c r="J328" s="2" t="s">
        <v>2784</v>
      </c>
      <c r="K328" s="2" t="s">
        <v>2785</v>
      </c>
      <c r="L328" s="2" t="s">
        <v>2786</v>
      </c>
      <c r="M328" s="2" t="s">
        <v>2787</v>
      </c>
      <c r="N328" s="2" t="s">
        <v>1393</v>
      </c>
      <c r="O328" s="2" t="s">
        <v>1070</v>
      </c>
      <c r="P328" s="2" t="s">
        <v>42</v>
      </c>
      <c r="Q328" s="2">
        <v>43692.5921064815</v>
      </c>
      <c r="R328" s="2">
        <v>43791.5489351852</v>
      </c>
      <c r="S328" s="2" t="s">
        <v>938</v>
      </c>
      <c r="T328" s="2" t="s">
        <v>938</v>
      </c>
      <c r="U328" s="2" t="s">
        <v>1094</v>
      </c>
      <c r="V328" s="2"/>
      <c r="W328" s="2"/>
      <c r="X328" s="2"/>
      <c r="Y328" s="2"/>
      <c r="Z328" s="2"/>
    </row>
    <row r="329" ht="29.25" customHeight="1">
      <c r="A329" s="2" t="s">
        <v>610</v>
      </c>
      <c r="B329" s="2" t="s">
        <v>2788</v>
      </c>
      <c r="C329" s="2"/>
      <c r="D329" s="2" t="s">
        <v>2697</v>
      </c>
      <c r="E329" s="2" t="s">
        <v>931</v>
      </c>
      <c r="F329" s="2"/>
      <c r="G329" s="2" t="s">
        <v>2789</v>
      </c>
      <c r="H329" s="2" t="s">
        <v>944</v>
      </c>
      <c r="I329" s="2" t="s">
        <v>2790</v>
      </c>
      <c r="J329" s="2" t="s">
        <v>2791</v>
      </c>
      <c r="K329" s="2"/>
      <c r="L329" s="2"/>
      <c r="M329" s="2" t="s">
        <v>2792</v>
      </c>
      <c r="N329" s="2" t="s">
        <v>936</v>
      </c>
      <c r="O329" s="2"/>
      <c r="P329" s="2" t="s">
        <v>42</v>
      </c>
      <c r="Q329" s="2">
        <v>43692.6012615741</v>
      </c>
      <c r="R329" s="2">
        <v>43767.8264236111</v>
      </c>
      <c r="S329" s="2" t="s">
        <v>938</v>
      </c>
      <c r="T329" s="2" t="s">
        <v>938</v>
      </c>
      <c r="U329" s="2" t="s">
        <v>1094</v>
      </c>
      <c r="V329" s="2"/>
      <c r="W329" s="2"/>
      <c r="X329" s="2"/>
      <c r="Y329" s="2"/>
      <c r="Z329" s="2"/>
    </row>
    <row r="330" ht="29.25" customHeight="1">
      <c r="A330" s="2" t="s">
        <v>662</v>
      </c>
      <c r="B330" s="2" t="s">
        <v>2793</v>
      </c>
      <c r="C330" s="2" t="s">
        <v>2794</v>
      </c>
      <c r="D330" s="2" t="s">
        <v>2697</v>
      </c>
      <c r="E330" s="2" t="s">
        <v>1064</v>
      </c>
      <c r="F330" s="2" t="s">
        <v>2795</v>
      </c>
      <c r="G330" s="2" t="s">
        <v>2796</v>
      </c>
      <c r="H330" s="2" t="s">
        <v>1179</v>
      </c>
      <c r="I330" s="2"/>
      <c r="J330" s="2" t="s">
        <v>2797</v>
      </c>
      <c r="K330" s="2" t="s">
        <v>2798</v>
      </c>
      <c r="L330" s="2"/>
      <c r="M330" s="2" t="s">
        <v>2799</v>
      </c>
      <c r="N330" s="2" t="s">
        <v>2800</v>
      </c>
      <c r="O330" s="2" t="s">
        <v>1070</v>
      </c>
      <c r="P330" s="2" t="s">
        <v>42</v>
      </c>
      <c r="Q330" s="2">
        <v>43692.5921064815</v>
      </c>
      <c r="R330" s="2">
        <v>43786.9667708333</v>
      </c>
      <c r="S330" s="2" t="s">
        <v>938</v>
      </c>
      <c r="T330" s="2" t="s">
        <v>938</v>
      </c>
      <c r="U330" s="2" t="s">
        <v>1094</v>
      </c>
      <c r="V330" s="2"/>
      <c r="W330" s="2"/>
      <c r="X330" s="2"/>
      <c r="Y330" s="2"/>
      <c r="Z330" s="2"/>
    </row>
    <row r="331" ht="29.25" customHeight="1">
      <c r="A331" s="2" t="s">
        <v>887</v>
      </c>
      <c r="B331" s="2" t="s">
        <v>2801</v>
      </c>
      <c r="C331" s="2" t="s">
        <v>2071</v>
      </c>
      <c r="D331" s="2" t="s">
        <v>2697</v>
      </c>
      <c r="E331" s="2" t="s">
        <v>1064</v>
      </c>
      <c r="F331" s="2" t="s">
        <v>2802</v>
      </c>
      <c r="G331" s="2" t="s">
        <v>2803</v>
      </c>
      <c r="H331" s="2" t="s">
        <v>1179</v>
      </c>
      <c r="I331" s="2" t="s">
        <v>2804</v>
      </c>
      <c r="J331" s="2" t="s">
        <v>2805</v>
      </c>
      <c r="K331" s="2" t="s">
        <v>2806</v>
      </c>
      <c r="L331" s="2" t="s">
        <v>2807</v>
      </c>
      <c r="M331" s="2" t="s">
        <v>2808</v>
      </c>
      <c r="N331" s="2" t="s">
        <v>2778</v>
      </c>
      <c r="O331" s="2" t="s">
        <v>1070</v>
      </c>
      <c r="P331" s="2" t="s">
        <v>42</v>
      </c>
      <c r="Q331" s="2">
        <v>43692.5921064815</v>
      </c>
      <c r="R331" s="2">
        <v>43790.6137731482</v>
      </c>
      <c r="S331" s="2" t="s">
        <v>938</v>
      </c>
      <c r="T331" s="2" t="s">
        <v>938</v>
      </c>
      <c r="U331" s="2" t="s">
        <v>1094</v>
      </c>
      <c r="V331" s="2"/>
      <c r="W331" s="2"/>
      <c r="X331" s="2"/>
      <c r="Y331" s="2"/>
      <c r="Z331" s="2"/>
    </row>
    <row r="332" ht="29.25" customHeight="1">
      <c r="A332" s="2" t="s">
        <v>2809</v>
      </c>
      <c r="B332" s="2" t="s">
        <v>2810</v>
      </c>
      <c r="C332" s="2" t="s">
        <v>2811</v>
      </c>
      <c r="D332" s="2" t="s">
        <v>2697</v>
      </c>
      <c r="E332" s="2" t="s">
        <v>1064</v>
      </c>
      <c r="F332" s="2"/>
      <c r="G332" s="2" t="s">
        <v>2812</v>
      </c>
      <c r="H332" s="2" t="s">
        <v>1179</v>
      </c>
      <c r="I332" s="2" t="s">
        <v>2413</v>
      </c>
      <c r="J332" s="2" t="s">
        <v>2813</v>
      </c>
      <c r="K332" s="2" t="s">
        <v>2814</v>
      </c>
      <c r="L332" s="2" t="s">
        <v>2815</v>
      </c>
      <c r="M332" s="2" t="s">
        <v>2816</v>
      </c>
      <c r="N332" s="2" t="s">
        <v>2518</v>
      </c>
      <c r="O332" s="2" t="s">
        <v>1070</v>
      </c>
      <c r="P332" s="2" t="s">
        <v>1078</v>
      </c>
      <c r="Q332" s="2">
        <v>43692.5921064815</v>
      </c>
      <c r="R332" s="2">
        <v>43736.1678125</v>
      </c>
      <c r="S332" s="2" t="s">
        <v>938</v>
      </c>
      <c r="T332" s="2" t="s">
        <v>938</v>
      </c>
      <c r="U332" s="2" t="s">
        <v>940</v>
      </c>
      <c r="V332" s="2"/>
      <c r="W332" s="2"/>
      <c r="X332" s="2"/>
      <c r="Y332" s="2"/>
      <c r="Z332" s="2"/>
    </row>
    <row r="333" ht="29.25" customHeight="1">
      <c r="A333" s="2" t="s">
        <v>2817</v>
      </c>
      <c r="B333" s="2" t="s">
        <v>2818</v>
      </c>
      <c r="C333" s="2"/>
      <c r="D333" s="2" t="s">
        <v>2697</v>
      </c>
      <c r="E333" s="2" t="s">
        <v>931</v>
      </c>
      <c r="F333" s="2"/>
      <c r="G333" s="4" t="s">
        <v>2819</v>
      </c>
      <c r="H333" s="2" t="s">
        <v>944</v>
      </c>
      <c r="I333" s="2" t="s">
        <v>2820</v>
      </c>
      <c r="J333" s="2" t="s">
        <v>2821</v>
      </c>
      <c r="K333" s="2"/>
      <c r="L333" s="2"/>
      <c r="M333" s="2" t="s">
        <v>2822</v>
      </c>
      <c r="N333" s="2" t="s">
        <v>936</v>
      </c>
      <c r="O333" s="2"/>
      <c r="P333" s="2" t="s">
        <v>1078</v>
      </c>
      <c r="Q333" s="2">
        <v>43692.6012615741</v>
      </c>
      <c r="R333" s="2">
        <v>43741.1765393519</v>
      </c>
      <c r="S333" s="2" t="s">
        <v>938</v>
      </c>
      <c r="T333" s="2" t="s">
        <v>938</v>
      </c>
      <c r="U333" s="2" t="s">
        <v>940</v>
      </c>
      <c r="V333" s="2"/>
      <c r="W333" s="2"/>
      <c r="X333" s="2"/>
      <c r="Y333" s="2"/>
      <c r="Z333" s="2"/>
    </row>
    <row r="334" ht="29.25" customHeight="1">
      <c r="A334" s="2" t="s">
        <v>520</v>
      </c>
      <c r="B334" s="2" t="s">
        <v>2823</v>
      </c>
      <c r="C334" s="2" t="s">
        <v>2824</v>
      </c>
      <c r="D334" s="2" t="s">
        <v>2697</v>
      </c>
      <c r="E334" s="2" t="s">
        <v>1064</v>
      </c>
      <c r="F334" s="2" t="s">
        <v>932</v>
      </c>
      <c r="G334" s="2" t="s">
        <v>2825</v>
      </c>
      <c r="H334" s="2" t="s">
        <v>0</v>
      </c>
      <c r="I334" s="2" t="s">
        <v>2826</v>
      </c>
      <c r="J334" s="2" t="s">
        <v>2827</v>
      </c>
      <c r="K334" s="2" t="s">
        <v>2828</v>
      </c>
      <c r="L334" s="2"/>
      <c r="M334" s="2" t="s">
        <v>2829</v>
      </c>
      <c r="N334" s="2" t="s">
        <v>2518</v>
      </c>
      <c r="O334" s="2" t="s">
        <v>1070</v>
      </c>
      <c r="P334" s="2" t="s">
        <v>1078</v>
      </c>
      <c r="Q334" s="2">
        <v>43692.5921064815</v>
      </c>
      <c r="R334" s="2">
        <v>43735.8249768519</v>
      </c>
      <c r="S334" s="2" t="s">
        <v>938</v>
      </c>
      <c r="T334" s="2" t="s">
        <v>938</v>
      </c>
      <c r="U334" s="2" t="s">
        <v>940</v>
      </c>
      <c r="V334" s="2"/>
      <c r="W334" s="2"/>
      <c r="X334" s="2"/>
      <c r="Y334" s="2"/>
      <c r="Z334" s="2"/>
    </row>
    <row r="335" ht="29.25" customHeight="1">
      <c r="A335" s="2" t="s">
        <v>2830</v>
      </c>
      <c r="B335" s="2" t="s">
        <v>2831</v>
      </c>
      <c r="C335" s="2" t="s">
        <v>2832</v>
      </c>
      <c r="D335" s="2" t="s">
        <v>2697</v>
      </c>
      <c r="E335" s="2" t="s">
        <v>1064</v>
      </c>
      <c r="F335" s="2"/>
      <c r="G335" s="2" t="s">
        <v>2833</v>
      </c>
      <c r="H335" s="2" t="s">
        <v>1179</v>
      </c>
      <c r="I335" s="2" t="s">
        <v>2834</v>
      </c>
      <c r="J335" s="2" t="s">
        <v>2835</v>
      </c>
      <c r="K335" s="2" t="s">
        <v>2836</v>
      </c>
      <c r="L335" s="2" t="s">
        <v>2837</v>
      </c>
      <c r="M335" s="2" t="s">
        <v>2838</v>
      </c>
      <c r="N335" s="2" t="s">
        <v>2518</v>
      </c>
      <c r="O335" s="2" t="s">
        <v>1070</v>
      </c>
      <c r="P335" s="2" t="s">
        <v>1078</v>
      </c>
      <c r="Q335" s="2">
        <v>43692.5921064815</v>
      </c>
      <c r="R335" s="2">
        <v>43735.8228472222</v>
      </c>
      <c r="S335" s="2" t="s">
        <v>938</v>
      </c>
      <c r="T335" s="2" t="s">
        <v>938</v>
      </c>
      <c r="U335" s="2" t="s">
        <v>940</v>
      </c>
      <c r="V335" s="2"/>
      <c r="W335" s="2"/>
      <c r="X335" s="2"/>
      <c r="Y335" s="2"/>
      <c r="Z335" s="2"/>
    </row>
    <row r="336" ht="29.25" customHeight="1">
      <c r="A336" s="2" t="s">
        <v>2839</v>
      </c>
      <c r="B336" s="2" t="s">
        <v>2840</v>
      </c>
      <c r="C336" s="2"/>
      <c r="D336" s="2" t="s">
        <v>2697</v>
      </c>
      <c r="E336" s="2" t="s">
        <v>1188</v>
      </c>
      <c r="F336" s="2"/>
      <c r="G336" s="2" t="s">
        <v>2841</v>
      </c>
      <c r="H336" s="2" t="s">
        <v>944</v>
      </c>
      <c r="I336" s="2" t="s">
        <v>2842</v>
      </c>
      <c r="J336" s="2"/>
      <c r="K336" s="2"/>
      <c r="L336" s="2"/>
      <c r="M336" s="2" t="s">
        <v>2843</v>
      </c>
      <c r="N336" s="2"/>
      <c r="O336" s="2"/>
      <c r="P336" s="2" t="s">
        <v>1078</v>
      </c>
      <c r="Q336" s="2">
        <v>43692.5980787037</v>
      </c>
      <c r="R336" s="2">
        <v>43712.6337268519</v>
      </c>
      <c r="S336" s="2" t="s">
        <v>938</v>
      </c>
      <c r="T336" s="2" t="s">
        <v>938</v>
      </c>
      <c r="U336" s="2" t="s">
        <v>940</v>
      </c>
      <c r="V336" s="2"/>
      <c r="W336" s="2"/>
      <c r="X336" s="2"/>
      <c r="Y336" s="2"/>
      <c r="Z336" s="2"/>
    </row>
    <row r="337" ht="29.25" customHeight="1">
      <c r="A337" s="2" t="s">
        <v>572</v>
      </c>
      <c r="B337" s="2" t="s">
        <v>2844</v>
      </c>
      <c r="C337" s="2" t="s">
        <v>2845</v>
      </c>
      <c r="D337" s="2" t="s">
        <v>2697</v>
      </c>
      <c r="E337" s="2" t="s">
        <v>1202</v>
      </c>
      <c r="F337" s="2" t="s">
        <v>2846</v>
      </c>
      <c r="G337" s="4" t="s">
        <v>2847</v>
      </c>
      <c r="H337" s="2" t="s">
        <v>0</v>
      </c>
      <c r="I337" s="2" t="s">
        <v>2848</v>
      </c>
      <c r="J337" s="2"/>
      <c r="K337" s="2" t="s">
        <v>2849</v>
      </c>
      <c r="L337" s="2"/>
      <c r="M337" s="2" t="s">
        <v>2850</v>
      </c>
      <c r="N337" s="2" t="s">
        <v>2851</v>
      </c>
      <c r="O337" s="2" t="s">
        <v>1070</v>
      </c>
      <c r="P337" s="2" t="s">
        <v>317</v>
      </c>
      <c r="Q337" s="2">
        <v>43704.8158217593</v>
      </c>
      <c r="R337" s="2">
        <v>43796.1513888889</v>
      </c>
      <c r="S337" s="2" t="s">
        <v>938</v>
      </c>
      <c r="T337" s="2" t="s">
        <v>1035</v>
      </c>
      <c r="U337" s="2" t="s">
        <v>1094</v>
      </c>
      <c r="V337" s="2"/>
      <c r="W337" s="2"/>
      <c r="X337" s="2"/>
      <c r="Y337" s="2"/>
      <c r="Z337" s="2"/>
    </row>
    <row r="338" ht="29.25" customHeight="1">
      <c r="A338" s="2" t="s">
        <v>188</v>
      </c>
      <c r="B338" s="2" t="s">
        <v>2852</v>
      </c>
      <c r="C338" s="2"/>
      <c r="D338" s="2" t="s">
        <v>2697</v>
      </c>
      <c r="E338" s="2" t="s">
        <v>931</v>
      </c>
      <c r="F338" s="2"/>
      <c r="G338" s="2" t="s">
        <v>2853</v>
      </c>
      <c r="H338" s="2" t="s">
        <v>944</v>
      </c>
      <c r="I338" s="2" t="s">
        <v>2854</v>
      </c>
      <c r="J338" s="2" t="s">
        <v>2855</v>
      </c>
      <c r="K338" s="2"/>
      <c r="L338" s="2"/>
      <c r="M338" s="2" t="s">
        <v>2856</v>
      </c>
      <c r="N338" s="2" t="s">
        <v>936</v>
      </c>
      <c r="O338" s="2"/>
      <c r="P338" s="2" t="s">
        <v>193</v>
      </c>
      <c r="Q338" s="2">
        <v>43692.6012615741</v>
      </c>
      <c r="R338" s="2">
        <v>43741.2096875</v>
      </c>
      <c r="S338" s="2" t="s">
        <v>938</v>
      </c>
      <c r="T338" s="2" t="s">
        <v>938</v>
      </c>
      <c r="U338" s="2" t="s">
        <v>1094</v>
      </c>
      <c r="V338" s="2"/>
      <c r="W338" s="2"/>
      <c r="X338" s="2"/>
      <c r="Y338" s="2"/>
      <c r="Z338" s="2"/>
    </row>
    <row r="339" ht="29.25" customHeight="1">
      <c r="A339" s="2" t="s">
        <v>240</v>
      </c>
      <c r="B339" s="2" t="s">
        <v>2857</v>
      </c>
      <c r="C339" s="2" t="s">
        <v>1568</v>
      </c>
      <c r="D339" s="2" t="s">
        <v>2697</v>
      </c>
      <c r="E339" s="2" t="s">
        <v>931</v>
      </c>
      <c r="F339" s="2" t="s">
        <v>1472</v>
      </c>
      <c r="G339" s="2" t="s">
        <v>2858</v>
      </c>
      <c r="H339" s="2" t="s">
        <v>0</v>
      </c>
      <c r="I339" s="2" t="s">
        <v>2859</v>
      </c>
      <c r="J339" s="2" t="s">
        <v>2860</v>
      </c>
      <c r="K339" s="2"/>
      <c r="L339" s="2"/>
      <c r="M339" s="2"/>
      <c r="N339" s="2" t="s">
        <v>1573</v>
      </c>
      <c r="O339" s="2"/>
      <c r="P339" s="2" t="s">
        <v>193</v>
      </c>
      <c r="Q339" s="2">
        <v>43692.6012731481</v>
      </c>
      <c r="R339" s="2">
        <v>43767.8408449074</v>
      </c>
      <c r="S339" s="2" t="s">
        <v>938</v>
      </c>
      <c r="T339" s="2" t="s">
        <v>938</v>
      </c>
      <c r="U339" s="2" t="s">
        <v>1094</v>
      </c>
      <c r="V339" s="2"/>
      <c r="W339" s="2"/>
      <c r="X339" s="2"/>
      <c r="Y339" s="2"/>
      <c r="Z339" s="2"/>
    </row>
    <row r="340" ht="29.25" customHeight="1">
      <c r="A340" s="2" t="s">
        <v>706</v>
      </c>
      <c r="B340" s="2" t="s">
        <v>2861</v>
      </c>
      <c r="C340" s="2"/>
      <c r="D340" s="2" t="s">
        <v>2697</v>
      </c>
      <c r="E340" s="2" t="s">
        <v>931</v>
      </c>
      <c r="F340" s="2"/>
      <c r="G340" s="2" t="s">
        <v>2862</v>
      </c>
      <c r="H340" s="2" t="s">
        <v>944</v>
      </c>
      <c r="I340" s="2" t="s">
        <v>2863</v>
      </c>
      <c r="J340" s="2" t="s">
        <v>2864</v>
      </c>
      <c r="K340" s="2"/>
      <c r="L340" s="2"/>
      <c r="M340" s="2"/>
      <c r="N340" s="2" t="s">
        <v>936</v>
      </c>
      <c r="O340" s="2"/>
      <c r="P340" s="2" t="s">
        <v>193</v>
      </c>
      <c r="Q340" s="2">
        <v>43692.6012615741</v>
      </c>
      <c r="R340" s="2">
        <v>43760.6042592593</v>
      </c>
      <c r="S340" s="2" t="s">
        <v>938</v>
      </c>
      <c r="T340" s="2" t="s">
        <v>938</v>
      </c>
      <c r="U340" s="2" t="s">
        <v>1094</v>
      </c>
      <c r="V340" s="2"/>
      <c r="W340" s="2"/>
      <c r="X340" s="2"/>
      <c r="Y340" s="2"/>
      <c r="Z340" s="2"/>
    </row>
    <row r="341" ht="29.25" customHeight="1">
      <c r="A341" s="2" t="s">
        <v>888</v>
      </c>
      <c r="B341" s="2" t="s">
        <v>2865</v>
      </c>
      <c r="C341" s="2"/>
      <c r="D341" s="2" t="s">
        <v>2697</v>
      </c>
      <c r="E341" s="2" t="s">
        <v>931</v>
      </c>
      <c r="F341" s="2"/>
      <c r="G341" s="2" t="s">
        <v>2866</v>
      </c>
      <c r="H341" s="2" t="s">
        <v>944</v>
      </c>
      <c r="I341" s="2" t="s">
        <v>2867</v>
      </c>
      <c r="J341" s="2" t="s">
        <v>2868</v>
      </c>
      <c r="K341" s="2"/>
      <c r="L341" s="2"/>
      <c r="M341" s="2" t="s">
        <v>2869</v>
      </c>
      <c r="N341" s="2" t="s">
        <v>936</v>
      </c>
      <c r="O341" s="2"/>
      <c r="P341" s="2" t="s">
        <v>193</v>
      </c>
      <c r="Q341" s="2">
        <v>43692.6012615741</v>
      </c>
      <c r="R341" s="2">
        <v>43760.1317939815</v>
      </c>
      <c r="S341" s="2" t="s">
        <v>938</v>
      </c>
      <c r="T341" s="2" t="s">
        <v>938</v>
      </c>
      <c r="U341" s="2" t="s">
        <v>1094</v>
      </c>
      <c r="V341" s="2" t="s">
        <v>2870</v>
      </c>
      <c r="W341" s="2"/>
      <c r="X341" s="2"/>
      <c r="Y341" s="2"/>
      <c r="Z341" s="2"/>
    </row>
    <row r="342" ht="29.25" customHeight="1">
      <c r="A342" s="2" t="s">
        <v>121</v>
      </c>
      <c r="B342" s="2" t="s">
        <v>2871</v>
      </c>
      <c r="C342" s="2" t="s">
        <v>1654</v>
      </c>
      <c r="D342" s="2" t="s">
        <v>2697</v>
      </c>
      <c r="E342" s="2" t="s">
        <v>1064</v>
      </c>
      <c r="F342" s="2" t="s">
        <v>2771</v>
      </c>
      <c r="G342" s="2" t="s">
        <v>2872</v>
      </c>
      <c r="H342" s="2" t="s">
        <v>1179</v>
      </c>
      <c r="I342" s="2" t="s">
        <v>2873</v>
      </c>
      <c r="J342" s="2" t="s">
        <v>2874</v>
      </c>
      <c r="K342" s="2" t="s">
        <v>2875</v>
      </c>
      <c r="L342" s="2" t="s">
        <v>2876</v>
      </c>
      <c r="M342" s="2" t="s">
        <v>2877</v>
      </c>
      <c r="N342" s="2" t="s">
        <v>2518</v>
      </c>
      <c r="O342" s="2" t="s">
        <v>1070</v>
      </c>
      <c r="P342" s="2" t="s">
        <v>77</v>
      </c>
      <c r="Q342" s="2">
        <v>43692.5921064815</v>
      </c>
      <c r="R342" s="2">
        <v>43788.5539236111</v>
      </c>
      <c r="S342" s="2" t="s">
        <v>938</v>
      </c>
      <c r="T342" s="2" t="s">
        <v>938</v>
      </c>
      <c r="U342" s="2" t="s">
        <v>1094</v>
      </c>
      <c r="V342" s="2"/>
      <c r="W342" s="2"/>
      <c r="X342" s="2"/>
      <c r="Y342" s="2"/>
      <c r="Z342" s="2"/>
    </row>
    <row r="343" ht="29.25" customHeight="1">
      <c r="A343" s="2" t="s">
        <v>122</v>
      </c>
      <c r="B343" s="2" t="s">
        <v>2878</v>
      </c>
      <c r="C343" s="2"/>
      <c r="D343" s="2" t="s">
        <v>2697</v>
      </c>
      <c r="E343" s="2" t="s">
        <v>1188</v>
      </c>
      <c r="F343" s="2"/>
      <c r="G343" s="2" t="s">
        <v>2879</v>
      </c>
      <c r="H343" s="2" t="s">
        <v>944</v>
      </c>
      <c r="I343" s="2" t="s">
        <v>2873</v>
      </c>
      <c r="J343" s="2"/>
      <c r="K343" s="2"/>
      <c r="L343" s="2"/>
      <c r="M343" s="2" t="s">
        <v>2880</v>
      </c>
      <c r="N343" s="2"/>
      <c r="O343" s="2"/>
      <c r="P343" s="2" t="s">
        <v>77</v>
      </c>
      <c r="Q343" s="2">
        <v>43692.5980787037</v>
      </c>
      <c r="R343" s="2">
        <v>43848.7691550926</v>
      </c>
      <c r="S343" s="2" t="s">
        <v>938</v>
      </c>
      <c r="T343" s="2" t="s">
        <v>938</v>
      </c>
      <c r="U343" s="2" t="s">
        <v>1094</v>
      </c>
      <c r="V343" s="2"/>
      <c r="W343" s="2"/>
      <c r="X343" s="2"/>
      <c r="Y343" s="2"/>
      <c r="Z343" s="2"/>
    </row>
    <row r="344" ht="29.25" customHeight="1">
      <c r="A344" s="2" t="s">
        <v>229</v>
      </c>
      <c r="B344" s="2" t="s">
        <v>2881</v>
      </c>
      <c r="C344" s="2"/>
      <c r="D344" s="2" t="s">
        <v>2697</v>
      </c>
      <c r="E344" s="2" t="s">
        <v>1188</v>
      </c>
      <c r="F344" s="2"/>
      <c r="G344" s="2" t="s">
        <v>2882</v>
      </c>
      <c r="H344" s="2" t="s">
        <v>944</v>
      </c>
      <c r="I344" s="2" t="s">
        <v>2883</v>
      </c>
      <c r="J344" s="2"/>
      <c r="K344" s="2"/>
      <c r="L344" s="2"/>
      <c r="M344" s="2" t="s">
        <v>2884</v>
      </c>
      <c r="N344" s="2"/>
      <c r="O344" s="2"/>
      <c r="P344" s="2" t="s">
        <v>77</v>
      </c>
      <c r="Q344" s="2">
        <v>43692.5980787037</v>
      </c>
      <c r="R344" s="2">
        <v>43788.5605324074</v>
      </c>
      <c r="S344" s="2" t="s">
        <v>938</v>
      </c>
      <c r="T344" s="2" t="s">
        <v>938</v>
      </c>
      <c r="U344" s="2" t="s">
        <v>1094</v>
      </c>
      <c r="V344" s="2"/>
      <c r="W344" s="2"/>
      <c r="X344" s="2"/>
      <c r="Y344" s="2"/>
      <c r="Z344" s="2"/>
    </row>
    <row r="345" ht="29.25" customHeight="1">
      <c r="A345" s="2" t="s">
        <v>230</v>
      </c>
      <c r="B345" s="2" t="s">
        <v>2885</v>
      </c>
      <c r="C345" s="2" t="s">
        <v>2886</v>
      </c>
      <c r="D345" s="2" t="s">
        <v>2697</v>
      </c>
      <c r="E345" s="2" t="s">
        <v>1064</v>
      </c>
      <c r="F345" s="2"/>
      <c r="G345" s="2" t="s">
        <v>2887</v>
      </c>
      <c r="H345" s="2" t="s">
        <v>1179</v>
      </c>
      <c r="I345" s="2" t="s">
        <v>2883</v>
      </c>
      <c r="J345" s="2" t="s">
        <v>2888</v>
      </c>
      <c r="K345" s="2" t="s">
        <v>2889</v>
      </c>
      <c r="L345" s="2" t="s">
        <v>2890</v>
      </c>
      <c r="M345" s="2" t="s">
        <v>2891</v>
      </c>
      <c r="N345" s="2" t="s">
        <v>2518</v>
      </c>
      <c r="O345" s="2" t="s">
        <v>1070</v>
      </c>
      <c r="P345" s="2" t="s">
        <v>77</v>
      </c>
      <c r="Q345" s="2">
        <v>43692.5921064815</v>
      </c>
      <c r="R345" s="2">
        <v>43787.0840277778</v>
      </c>
      <c r="S345" s="2" t="s">
        <v>938</v>
      </c>
      <c r="T345" s="2" t="s">
        <v>938</v>
      </c>
      <c r="U345" s="2" t="s">
        <v>1094</v>
      </c>
      <c r="V345" s="2" t="s">
        <v>2892</v>
      </c>
      <c r="W345" s="2"/>
      <c r="X345" s="2"/>
      <c r="Y345" s="2"/>
      <c r="Z345" s="2"/>
    </row>
    <row r="346" ht="29.25" customHeight="1">
      <c r="A346" s="2" t="s">
        <v>307</v>
      </c>
      <c r="B346" s="2" t="s">
        <v>2893</v>
      </c>
      <c r="C346" s="2" t="s">
        <v>2894</v>
      </c>
      <c r="D346" s="2" t="s">
        <v>2697</v>
      </c>
      <c r="E346" s="2" t="s">
        <v>1064</v>
      </c>
      <c r="F346" s="2"/>
      <c r="G346" s="2" t="s">
        <v>2895</v>
      </c>
      <c r="H346" s="2" t="s">
        <v>1179</v>
      </c>
      <c r="I346" s="2" t="s">
        <v>2896</v>
      </c>
      <c r="J346" s="2" t="s">
        <v>2897</v>
      </c>
      <c r="K346" s="2" t="s">
        <v>2898</v>
      </c>
      <c r="L346" s="2"/>
      <c r="M346" s="2" t="s">
        <v>2899</v>
      </c>
      <c r="N346" s="2" t="s">
        <v>2518</v>
      </c>
      <c r="O346" s="2" t="s">
        <v>1070</v>
      </c>
      <c r="P346" s="2" t="s">
        <v>77</v>
      </c>
      <c r="Q346" s="2">
        <v>43692.5921064815</v>
      </c>
      <c r="R346" s="2">
        <v>43788.6192013889</v>
      </c>
      <c r="S346" s="2" t="s">
        <v>938</v>
      </c>
      <c r="T346" s="2" t="s">
        <v>938</v>
      </c>
      <c r="U346" s="2" t="s">
        <v>1094</v>
      </c>
      <c r="V346" s="2"/>
      <c r="W346" s="2"/>
      <c r="X346" s="2"/>
      <c r="Y346" s="2"/>
      <c r="Z346" s="2"/>
    </row>
    <row r="347" ht="29.25" customHeight="1">
      <c r="A347" s="2" t="s">
        <v>307</v>
      </c>
      <c r="B347" s="2" t="s">
        <v>2900</v>
      </c>
      <c r="C347" s="2"/>
      <c r="D347" s="2" t="s">
        <v>2697</v>
      </c>
      <c r="E347" s="2" t="s">
        <v>1188</v>
      </c>
      <c r="F347" s="2"/>
      <c r="G347" s="2" t="s">
        <v>2901</v>
      </c>
      <c r="H347" s="2" t="s">
        <v>944</v>
      </c>
      <c r="I347" s="2" t="s">
        <v>2896</v>
      </c>
      <c r="J347" s="2"/>
      <c r="K347" s="2"/>
      <c r="L347" s="2"/>
      <c r="M347" s="2" t="s">
        <v>2902</v>
      </c>
      <c r="N347" s="2"/>
      <c r="O347" s="2"/>
      <c r="P347" s="2" t="s">
        <v>77</v>
      </c>
      <c r="Q347" s="2">
        <v>43692.5980787037</v>
      </c>
      <c r="R347" s="2">
        <v>43848.6607638889</v>
      </c>
      <c r="S347" s="2" t="s">
        <v>938</v>
      </c>
      <c r="T347" s="2" t="s">
        <v>938</v>
      </c>
      <c r="U347" s="2" t="s">
        <v>1094</v>
      </c>
      <c r="V347" s="2"/>
      <c r="W347" s="2"/>
      <c r="X347" s="2"/>
      <c r="Y347" s="2"/>
      <c r="Z347" s="2"/>
    </row>
    <row r="348" ht="29.25" customHeight="1">
      <c r="A348" s="2" t="s">
        <v>345</v>
      </c>
      <c r="B348" s="2" t="s">
        <v>2903</v>
      </c>
      <c r="C348" s="2"/>
      <c r="D348" s="2" t="s">
        <v>2697</v>
      </c>
      <c r="E348" s="2" t="s">
        <v>931</v>
      </c>
      <c r="F348" s="2"/>
      <c r="G348" s="2" t="s">
        <v>2904</v>
      </c>
      <c r="H348" s="2" t="s">
        <v>944</v>
      </c>
      <c r="I348" s="2" t="s">
        <v>2905</v>
      </c>
      <c r="J348" s="2" t="s">
        <v>2906</v>
      </c>
      <c r="K348" s="2"/>
      <c r="L348" s="2"/>
      <c r="M348" s="2" t="s">
        <v>2907</v>
      </c>
      <c r="N348" s="2" t="s">
        <v>936</v>
      </c>
      <c r="O348" s="2"/>
      <c r="P348" s="2" t="s">
        <v>77</v>
      </c>
      <c r="Q348" s="2">
        <v>43692.6012615741</v>
      </c>
      <c r="R348" s="2">
        <v>43783.5447337963</v>
      </c>
      <c r="S348" s="2" t="s">
        <v>938</v>
      </c>
      <c r="T348" s="2" t="s">
        <v>938</v>
      </c>
      <c r="U348" s="2" t="s">
        <v>1094</v>
      </c>
      <c r="V348" s="2"/>
      <c r="W348" s="2"/>
      <c r="X348" s="2"/>
      <c r="Y348" s="2"/>
      <c r="Z348" s="2"/>
    </row>
    <row r="349" ht="29.25" customHeight="1">
      <c r="A349" s="2" t="s">
        <v>363</v>
      </c>
      <c r="B349" s="2" t="s">
        <v>2908</v>
      </c>
      <c r="C349" s="2"/>
      <c r="D349" s="2" t="s">
        <v>2697</v>
      </c>
      <c r="E349" s="2" t="s">
        <v>1188</v>
      </c>
      <c r="F349" s="2"/>
      <c r="G349" s="2" t="s">
        <v>2909</v>
      </c>
      <c r="H349" s="2" t="s">
        <v>944</v>
      </c>
      <c r="I349" s="2" t="s">
        <v>2910</v>
      </c>
      <c r="J349" s="2"/>
      <c r="K349" s="2"/>
      <c r="L349" s="2"/>
      <c r="M349" s="2" t="s">
        <v>2911</v>
      </c>
      <c r="N349" s="2"/>
      <c r="O349" s="2"/>
      <c r="P349" s="2" t="s">
        <v>77</v>
      </c>
      <c r="Q349" s="2">
        <v>43692.5980902778</v>
      </c>
      <c r="R349" s="2">
        <v>43788.5533217593</v>
      </c>
      <c r="S349" s="2" t="s">
        <v>938</v>
      </c>
      <c r="T349" s="2" t="s">
        <v>938</v>
      </c>
      <c r="U349" s="2" t="s">
        <v>1094</v>
      </c>
      <c r="V349" s="2"/>
      <c r="W349" s="2"/>
      <c r="X349" s="2"/>
      <c r="Y349" s="2"/>
      <c r="Z349" s="2"/>
    </row>
    <row r="350" ht="29.25" customHeight="1">
      <c r="A350" s="2" t="s">
        <v>495</v>
      </c>
      <c r="B350" s="2" t="s">
        <v>2912</v>
      </c>
      <c r="C350" s="2"/>
      <c r="D350" s="2" t="s">
        <v>2697</v>
      </c>
      <c r="E350" s="2" t="s">
        <v>1188</v>
      </c>
      <c r="F350" s="2"/>
      <c r="G350" s="2" t="s">
        <v>2913</v>
      </c>
      <c r="H350" s="2" t="s">
        <v>944</v>
      </c>
      <c r="I350" s="2" t="s">
        <v>2742</v>
      </c>
      <c r="J350" s="2"/>
      <c r="K350" s="2"/>
      <c r="L350" s="2"/>
      <c r="M350" s="2" t="s">
        <v>2914</v>
      </c>
      <c r="N350" s="2"/>
      <c r="O350" s="2"/>
      <c r="P350" s="2" t="s">
        <v>77</v>
      </c>
      <c r="Q350" s="2">
        <v>43692.5980787037</v>
      </c>
      <c r="R350" s="2">
        <v>43847.6816087963</v>
      </c>
      <c r="S350" s="2" t="s">
        <v>938</v>
      </c>
      <c r="T350" s="2" t="s">
        <v>938</v>
      </c>
      <c r="U350" s="2" t="s">
        <v>1094</v>
      </c>
      <c r="V350" s="2"/>
      <c r="W350" s="2"/>
      <c r="X350" s="2"/>
      <c r="Y350" s="2"/>
      <c r="Z350" s="2"/>
    </row>
    <row r="351" ht="29.25" customHeight="1">
      <c r="A351" s="2" t="s">
        <v>498</v>
      </c>
      <c r="B351" s="2" t="s">
        <v>2915</v>
      </c>
      <c r="C351" s="2"/>
      <c r="D351" s="2" t="s">
        <v>2697</v>
      </c>
      <c r="E351" s="2" t="s">
        <v>1202</v>
      </c>
      <c r="F351" s="2"/>
      <c r="G351" s="4" t="s">
        <v>2916</v>
      </c>
      <c r="H351" s="2" t="s">
        <v>944</v>
      </c>
      <c r="I351" s="2" t="s">
        <v>2742</v>
      </c>
      <c r="J351" s="2"/>
      <c r="K351" s="2" t="s">
        <v>2917</v>
      </c>
      <c r="L351" s="2"/>
      <c r="M351" s="2" t="s">
        <v>2918</v>
      </c>
      <c r="N351" s="2" t="s">
        <v>1262</v>
      </c>
      <c r="O351" s="2" t="s">
        <v>1070</v>
      </c>
      <c r="P351" s="2" t="s">
        <v>77</v>
      </c>
      <c r="Q351" s="2">
        <v>43704.8158217593</v>
      </c>
      <c r="R351" s="2">
        <v>43788.5592708333</v>
      </c>
      <c r="S351" s="2" t="s">
        <v>938</v>
      </c>
      <c r="T351" s="2" t="s">
        <v>1035</v>
      </c>
      <c r="U351" s="2" t="s">
        <v>1094</v>
      </c>
      <c r="V351" s="2"/>
      <c r="W351" s="2"/>
      <c r="X351" s="2"/>
      <c r="Y351" s="2"/>
      <c r="Z351" s="2"/>
    </row>
    <row r="352" ht="29.25" customHeight="1">
      <c r="A352" s="2" t="s">
        <v>536</v>
      </c>
      <c r="B352" s="2" t="s">
        <v>2919</v>
      </c>
      <c r="C352" s="2"/>
      <c r="D352" s="2" t="s">
        <v>2697</v>
      </c>
      <c r="E352" s="2" t="s">
        <v>1188</v>
      </c>
      <c r="F352" s="2"/>
      <c r="G352" s="2" t="s">
        <v>2920</v>
      </c>
      <c r="H352" s="2" t="s">
        <v>944</v>
      </c>
      <c r="I352" s="2" t="s">
        <v>2760</v>
      </c>
      <c r="J352" s="2"/>
      <c r="K352" s="2"/>
      <c r="L352" s="2"/>
      <c r="M352" s="2" t="s">
        <v>2921</v>
      </c>
      <c r="N352" s="2"/>
      <c r="O352" s="2"/>
      <c r="P352" s="2" t="s">
        <v>77</v>
      </c>
      <c r="Q352" s="2">
        <v>43692.5980787037</v>
      </c>
      <c r="R352" s="2">
        <v>43788.5574189815</v>
      </c>
      <c r="S352" s="2" t="s">
        <v>938</v>
      </c>
      <c r="T352" s="2" t="s">
        <v>938</v>
      </c>
      <c r="U352" s="2" t="s">
        <v>1094</v>
      </c>
      <c r="V352" s="2"/>
      <c r="W352" s="2"/>
      <c r="X352" s="2"/>
      <c r="Y352" s="2"/>
      <c r="Z352" s="2"/>
    </row>
    <row r="353" ht="29.25" customHeight="1">
      <c r="A353" s="2" t="s">
        <v>893</v>
      </c>
      <c r="B353" s="2" t="s">
        <v>2922</v>
      </c>
      <c r="C353" s="2" t="s">
        <v>2923</v>
      </c>
      <c r="D353" s="2" t="s">
        <v>2697</v>
      </c>
      <c r="E353" s="2" t="s">
        <v>1064</v>
      </c>
      <c r="F353" s="2"/>
      <c r="G353" s="2" t="s">
        <v>2924</v>
      </c>
      <c r="H353" s="2" t="s">
        <v>1179</v>
      </c>
      <c r="I353" s="2"/>
      <c r="J353" s="2" t="s">
        <v>2925</v>
      </c>
      <c r="K353" s="2" t="s">
        <v>2926</v>
      </c>
      <c r="L353" s="2" t="s">
        <v>2927</v>
      </c>
      <c r="M353" s="2" t="s">
        <v>2928</v>
      </c>
      <c r="N353" s="2" t="s">
        <v>2929</v>
      </c>
      <c r="O353" s="2" t="s">
        <v>1070</v>
      </c>
      <c r="P353" s="2" t="s">
        <v>77</v>
      </c>
      <c r="Q353" s="2">
        <v>43692.5921064815</v>
      </c>
      <c r="R353" s="2">
        <v>43790.6127662037</v>
      </c>
      <c r="S353" s="2" t="s">
        <v>938</v>
      </c>
      <c r="T353" s="2" t="s">
        <v>938</v>
      </c>
      <c r="U353" s="2" t="s">
        <v>1094</v>
      </c>
      <c r="V353" s="2"/>
      <c r="W353" s="2"/>
      <c r="X353" s="2"/>
      <c r="Y353" s="2"/>
      <c r="Z353" s="2"/>
    </row>
    <row r="354" ht="29.25" customHeight="1">
      <c r="A354" s="2" t="s">
        <v>30</v>
      </c>
      <c r="B354" s="2" t="s">
        <v>2930</v>
      </c>
      <c r="C354" s="2" t="s">
        <v>1568</v>
      </c>
      <c r="D354" s="2" t="s">
        <v>2697</v>
      </c>
      <c r="E354" s="2" t="s">
        <v>931</v>
      </c>
      <c r="F354" s="2" t="s">
        <v>1472</v>
      </c>
      <c r="G354" s="2" t="s">
        <v>2931</v>
      </c>
      <c r="H354" s="2" t="s">
        <v>0</v>
      </c>
      <c r="I354" s="2" t="s">
        <v>2932</v>
      </c>
      <c r="J354" s="2" t="s">
        <v>2933</v>
      </c>
      <c r="K354" s="2"/>
      <c r="L354" s="2"/>
      <c r="M354" s="2"/>
      <c r="N354" s="2" t="s">
        <v>1573</v>
      </c>
      <c r="O354" s="2"/>
      <c r="P354" s="2" t="s">
        <v>60</v>
      </c>
      <c r="Q354" s="2">
        <v>43692.6012731481</v>
      </c>
      <c r="R354" s="2">
        <v>43793.0062847222</v>
      </c>
      <c r="S354" s="2" t="s">
        <v>938</v>
      </c>
      <c r="T354" s="2" t="s">
        <v>1035</v>
      </c>
      <c r="U354" s="2" t="s">
        <v>1094</v>
      </c>
      <c r="V354" s="2"/>
      <c r="W354" s="2"/>
      <c r="X354" s="2"/>
      <c r="Y354" s="2"/>
      <c r="Z354" s="2"/>
    </row>
    <row r="355" ht="29.25" customHeight="1">
      <c r="A355" s="2" t="s">
        <v>539</v>
      </c>
      <c r="B355" s="2" t="s">
        <v>2934</v>
      </c>
      <c r="C355" s="2"/>
      <c r="D355" s="2" t="s">
        <v>2697</v>
      </c>
      <c r="E355" s="2" t="s">
        <v>1188</v>
      </c>
      <c r="F355" s="2"/>
      <c r="G355" s="2" t="s">
        <v>2935</v>
      </c>
      <c r="H355" s="2" t="s">
        <v>944</v>
      </c>
      <c r="I355" s="2" t="s">
        <v>2936</v>
      </c>
      <c r="J355" s="2"/>
      <c r="K355" s="2"/>
      <c r="L355" s="2"/>
      <c r="M355" s="2" t="s">
        <v>2937</v>
      </c>
      <c r="N355" s="2"/>
      <c r="O355" s="2"/>
      <c r="P355" s="2" t="s">
        <v>60</v>
      </c>
      <c r="Q355" s="2">
        <v>43692.5980902778</v>
      </c>
      <c r="R355" s="2">
        <v>43788.6178472222</v>
      </c>
      <c r="S355" s="2" t="s">
        <v>938</v>
      </c>
      <c r="T355" s="2" t="s">
        <v>938</v>
      </c>
      <c r="U355" s="2" t="s">
        <v>1094</v>
      </c>
      <c r="V355" s="2"/>
      <c r="W355" s="2"/>
      <c r="X355" s="2"/>
      <c r="Y355" s="2"/>
      <c r="Z355" s="2"/>
    </row>
    <row r="356" ht="29.25" customHeight="1">
      <c r="A356" s="2" t="s">
        <v>663</v>
      </c>
      <c r="B356" s="2" t="s">
        <v>2938</v>
      </c>
      <c r="C356" s="2"/>
      <c r="D356" s="2" t="s">
        <v>2697</v>
      </c>
      <c r="E356" s="2" t="s">
        <v>931</v>
      </c>
      <c r="F356" s="2"/>
      <c r="G356" s="2" t="s">
        <v>2939</v>
      </c>
      <c r="H356" s="2" t="s">
        <v>944</v>
      </c>
      <c r="I356" s="2" t="s">
        <v>2940</v>
      </c>
      <c r="J356" s="2" t="s">
        <v>2941</v>
      </c>
      <c r="K356" s="2"/>
      <c r="L356" s="2"/>
      <c r="M356" s="2" t="s">
        <v>2942</v>
      </c>
      <c r="N356" s="2" t="s">
        <v>936</v>
      </c>
      <c r="O356" s="2"/>
      <c r="P356" s="2" t="s">
        <v>60</v>
      </c>
      <c r="Q356" s="2">
        <v>43692.6012731481</v>
      </c>
      <c r="R356" s="2">
        <v>43782.8403356482</v>
      </c>
      <c r="S356" s="2" t="s">
        <v>938</v>
      </c>
      <c r="T356" s="2" t="s">
        <v>938</v>
      </c>
      <c r="U356" s="2" t="s">
        <v>1094</v>
      </c>
      <c r="V356" s="2"/>
      <c r="W356" s="2"/>
      <c r="X356" s="2"/>
      <c r="Y356" s="2"/>
      <c r="Z356" s="2"/>
    </row>
    <row r="357" ht="29.25" customHeight="1">
      <c r="A357" s="2" t="s">
        <v>805</v>
      </c>
      <c r="B357" s="2" t="s">
        <v>2943</v>
      </c>
      <c r="C357" s="2"/>
      <c r="D357" s="2" t="s">
        <v>2697</v>
      </c>
      <c r="E357" s="2" t="s">
        <v>931</v>
      </c>
      <c r="F357" s="2"/>
      <c r="G357" s="2" t="s">
        <v>2944</v>
      </c>
      <c r="H357" s="2" t="s">
        <v>944</v>
      </c>
      <c r="I357" s="2"/>
      <c r="J357" s="2" t="s">
        <v>2945</v>
      </c>
      <c r="K357" s="2"/>
      <c r="L357" s="2"/>
      <c r="M357" s="2" t="s">
        <v>2946</v>
      </c>
      <c r="N357" s="2" t="s">
        <v>1679</v>
      </c>
      <c r="O357" s="2"/>
      <c r="P357" s="2" t="s">
        <v>60</v>
      </c>
      <c r="Q357" s="2">
        <v>43692.6012731481</v>
      </c>
      <c r="R357" s="2">
        <v>43789.5831134259</v>
      </c>
      <c r="S357" s="2" t="s">
        <v>938</v>
      </c>
      <c r="T357" s="2" t="s">
        <v>1035</v>
      </c>
      <c r="U357" s="2" t="s">
        <v>1094</v>
      </c>
      <c r="V357" s="2"/>
      <c r="W357" s="2"/>
      <c r="X357" s="2"/>
      <c r="Y357" s="2"/>
      <c r="Z357" s="2"/>
    </row>
    <row r="358" ht="29.25" customHeight="1">
      <c r="A358" s="2" t="s">
        <v>2947</v>
      </c>
      <c r="B358" s="2"/>
      <c r="C358" s="2" t="s">
        <v>2947</v>
      </c>
      <c r="D358" s="2" t="s">
        <v>2697</v>
      </c>
      <c r="E358" s="2" t="s">
        <v>1064</v>
      </c>
      <c r="F358" s="2"/>
      <c r="G358" s="2" t="s">
        <v>2948</v>
      </c>
      <c r="H358" s="2" t="s">
        <v>1179</v>
      </c>
      <c r="I358" s="2"/>
      <c r="J358" s="2" t="s">
        <v>2949</v>
      </c>
      <c r="K358" s="2"/>
      <c r="L358" s="2"/>
      <c r="M358" s="2"/>
      <c r="N358" s="2" t="s">
        <v>2929</v>
      </c>
      <c r="O358" s="2" t="s">
        <v>1070</v>
      </c>
      <c r="P358" s="2" t="s">
        <v>21</v>
      </c>
      <c r="Q358" s="2">
        <v>43692.5921064815</v>
      </c>
      <c r="R358" s="2">
        <v>43698.1190162037</v>
      </c>
      <c r="S358" s="2" t="s">
        <v>938</v>
      </c>
      <c r="T358" s="2" t="s">
        <v>938</v>
      </c>
      <c r="U358" s="2" t="s">
        <v>940</v>
      </c>
      <c r="V358" s="2"/>
      <c r="W358" s="2"/>
      <c r="X358" s="2"/>
      <c r="Y358" s="2"/>
      <c r="Z358" s="2"/>
    </row>
    <row r="359" ht="29.25" customHeight="1">
      <c r="A359" s="2" t="s">
        <v>2950</v>
      </c>
      <c r="B359" s="2" t="s">
        <v>2951</v>
      </c>
      <c r="C359" s="2"/>
      <c r="D359" s="2" t="s">
        <v>2697</v>
      </c>
      <c r="E359" s="2" t="s">
        <v>931</v>
      </c>
      <c r="F359" s="2"/>
      <c r="G359" s="2" t="s">
        <v>2952</v>
      </c>
      <c r="H359" s="2" t="s">
        <v>944</v>
      </c>
      <c r="I359" s="2" t="s">
        <v>2953</v>
      </c>
      <c r="J359" s="2" t="s">
        <v>2954</v>
      </c>
      <c r="K359" s="2"/>
      <c r="L359" s="2"/>
      <c r="M359" s="2"/>
      <c r="N359" s="2" t="s">
        <v>936</v>
      </c>
      <c r="O359" s="2"/>
      <c r="P359" s="2" t="s">
        <v>21</v>
      </c>
      <c r="Q359" s="2">
        <v>43692.6012731481</v>
      </c>
      <c r="R359" s="2">
        <v>43740.6045138889</v>
      </c>
      <c r="S359" s="2" t="s">
        <v>938</v>
      </c>
      <c r="T359" s="2" t="s">
        <v>938</v>
      </c>
      <c r="U359" s="2" t="s">
        <v>940</v>
      </c>
      <c r="V359" s="2"/>
      <c r="W359" s="2"/>
      <c r="X359" s="2"/>
      <c r="Y359" s="2"/>
      <c r="Z359" s="2"/>
    </row>
    <row r="360" ht="29.25" customHeight="1">
      <c r="A360" s="2" t="s">
        <v>2955</v>
      </c>
      <c r="B360" s="2" t="s">
        <v>2956</v>
      </c>
      <c r="C360" s="2"/>
      <c r="D360" s="2" t="s">
        <v>2697</v>
      </c>
      <c r="E360" s="2" t="s">
        <v>1202</v>
      </c>
      <c r="F360" s="2"/>
      <c r="G360" s="4" t="s">
        <v>2957</v>
      </c>
      <c r="H360" s="2" t="s">
        <v>944</v>
      </c>
      <c r="I360" s="2" t="s">
        <v>2958</v>
      </c>
      <c r="J360" s="2"/>
      <c r="K360" s="2" t="s">
        <v>2959</v>
      </c>
      <c r="L360" s="2"/>
      <c r="M360" s="2"/>
      <c r="N360" s="2" t="s">
        <v>1262</v>
      </c>
      <c r="O360" s="2" t="s">
        <v>1070</v>
      </c>
      <c r="P360" s="2" t="s">
        <v>21</v>
      </c>
      <c r="Q360" s="2">
        <v>43704.8158217593</v>
      </c>
      <c r="R360" s="2">
        <v>43725.1164583333</v>
      </c>
      <c r="S360" s="2" t="s">
        <v>938</v>
      </c>
      <c r="T360" s="2" t="s">
        <v>1035</v>
      </c>
      <c r="U360" s="2" t="s">
        <v>940</v>
      </c>
      <c r="V360" s="2"/>
      <c r="W360" s="2"/>
      <c r="X360" s="2"/>
      <c r="Y360" s="2"/>
      <c r="Z360" s="2"/>
    </row>
    <row r="361" ht="29.25" customHeight="1">
      <c r="A361" s="2" t="s">
        <v>2960</v>
      </c>
      <c r="B361" s="2" t="s">
        <v>2961</v>
      </c>
      <c r="C361" s="2"/>
      <c r="D361" s="2" t="s">
        <v>2697</v>
      </c>
      <c r="E361" s="2" t="s">
        <v>931</v>
      </c>
      <c r="F361" s="2"/>
      <c r="G361" s="2" t="s">
        <v>2772</v>
      </c>
      <c r="H361" s="2" t="s">
        <v>944</v>
      </c>
      <c r="I361" s="2" t="s">
        <v>2773</v>
      </c>
      <c r="J361" s="2" t="s">
        <v>2962</v>
      </c>
      <c r="K361" s="2"/>
      <c r="L361" s="2"/>
      <c r="M361" s="2" t="s">
        <v>2963</v>
      </c>
      <c r="N361" s="2" t="s">
        <v>936</v>
      </c>
      <c r="O361" s="2"/>
      <c r="P361" s="2" t="s">
        <v>21</v>
      </c>
      <c r="Q361" s="2">
        <v>43692.6012615741</v>
      </c>
      <c r="R361" s="2">
        <v>43731.1627893519</v>
      </c>
      <c r="S361" s="2" t="s">
        <v>938</v>
      </c>
      <c r="T361" s="2" t="s">
        <v>1035</v>
      </c>
      <c r="U361" s="2" t="s">
        <v>940</v>
      </c>
      <c r="V361" s="2"/>
      <c r="W361" s="2"/>
      <c r="X361" s="2"/>
      <c r="Y361" s="2"/>
      <c r="Z361" s="2"/>
    </row>
    <row r="362" ht="29.25" customHeight="1">
      <c r="A362" s="2" t="s">
        <v>1380</v>
      </c>
      <c r="B362" s="2"/>
      <c r="C362" s="2" t="s">
        <v>1380</v>
      </c>
      <c r="D362" s="2" t="s">
        <v>2697</v>
      </c>
      <c r="E362" s="2" t="s">
        <v>1064</v>
      </c>
      <c r="F362" s="2" t="s">
        <v>2964</v>
      </c>
      <c r="G362" s="2" t="s">
        <v>2965</v>
      </c>
      <c r="H362" s="2" t="s">
        <v>1179</v>
      </c>
      <c r="I362" s="2"/>
      <c r="J362" s="2" t="s">
        <v>2966</v>
      </c>
      <c r="K362" s="2"/>
      <c r="L362" s="2"/>
      <c r="M362" s="2"/>
      <c r="N362" s="2" t="s">
        <v>1954</v>
      </c>
      <c r="O362" s="2" t="s">
        <v>1070</v>
      </c>
      <c r="P362" s="2" t="s">
        <v>21</v>
      </c>
      <c r="Q362" s="2">
        <v>43692.5921064815</v>
      </c>
      <c r="R362" s="2">
        <v>43698.1191087963</v>
      </c>
      <c r="S362" s="2" t="s">
        <v>938</v>
      </c>
      <c r="T362" s="2" t="s">
        <v>938</v>
      </c>
      <c r="U362" s="2" t="s">
        <v>940</v>
      </c>
      <c r="V362" s="2"/>
      <c r="W362" s="2"/>
      <c r="X362" s="2"/>
      <c r="Y362" s="2"/>
      <c r="Z362" s="2"/>
    </row>
    <row r="363" ht="29.25" customHeight="1">
      <c r="A363" s="2" t="s">
        <v>2967</v>
      </c>
      <c r="B363" s="2" t="s">
        <v>2968</v>
      </c>
      <c r="C363" s="2"/>
      <c r="D363" s="2" t="s">
        <v>2697</v>
      </c>
      <c r="E363" s="2" t="s">
        <v>1188</v>
      </c>
      <c r="F363" s="2"/>
      <c r="G363" s="2" t="s">
        <v>2969</v>
      </c>
      <c r="H363" s="2" t="s">
        <v>944</v>
      </c>
      <c r="I363" s="2" t="s">
        <v>2970</v>
      </c>
      <c r="J363" s="2"/>
      <c r="K363" s="2"/>
      <c r="L363" s="2"/>
      <c r="M363" s="2"/>
      <c r="N363" s="2"/>
      <c r="O363" s="2"/>
      <c r="P363" s="2" t="s">
        <v>21</v>
      </c>
      <c r="Q363" s="2">
        <v>43692.5980902778</v>
      </c>
      <c r="R363" s="2">
        <v>43699.9838078704</v>
      </c>
      <c r="S363" s="2" t="s">
        <v>938</v>
      </c>
      <c r="T363" s="2" t="s">
        <v>938</v>
      </c>
      <c r="U363" s="2" t="s">
        <v>940</v>
      </c>
      <c r="V363" s="2"/>
      <c r="W363" s="2"/>
      <c r="X363" s="2"/>
      <c r="Y363" s="2"/>
      <c r="Z363" s="2"/>
    </row>
    <row r="364" ht="29.25" customHeight="1">
      <c r="A364" s="2" t="s">
        <v>2971</v>
      </c>
      <c r="B364" s="2" t="s">
        <v>2972</v>
      </c>
      <c r="C364" s="2"/>
      <c r="D364" s="2" t="s">
        <v>2697</v>
      </c>
      <c r="E364" s="2" t="s">
        <v>931</v>
      </c>
      <c r="F364" s="2"/>
      <c r="G364" s="2" t="s">
        <v>2973</v>
      </c>
      <c r="H364" s="2" t="s">
        <v>944</v>
      </c>
      <c r="I364" s="2"/>
      <c r="J364" s="2" t="s">
        <v>2974</v>
      </c>
      <c r="K364" s="2"/>
      <c r="L364" s="2"/>
      <c r="M364" s="2" t="s">
        <v>2975</v>
      </c>
      <c r="N364" s="2" t="s">
        <v>1679</v>
      </c>
      <c r="O364" s="2"/>
      <c r="P364" s="2" t="s">
        <v>1150</v>
      </c>
      <c r="Q364" s="2">
        <v>43692.6012615741</v>
      </c>
      <c r="R364" s="2">
        <v>43738.5740509259</v>
      </c>
      <c r="S364" s="2" t="s">
        <v>938</v>
      </c>
      <c r="T364" s="2" t="s">
        <v>938</v>
      </c>
      <c r="U364" s="2" t="s">
        <v>940</v>
      </c>
      <c r="V364" s="2"/>
      <c r="W364" s="2"/>
      <c r="X364" s="2"/>
      <c r="Y364" s="2"/>
      <c r="Z364" s="2"/>
    </row>
    <row r="365" ht="29.25" customHeight="1">
      <c r="A365" s="2" t="s">
        <v>2976</v>
      </c>
      <c r="B365" s="2" t="s">
        <v>2977</v>
      </c>
      <c r="C365" s="2" t="s">
        <v>2559</v>
      </c>
      <c r="D365" s="2" t="s">
        <v>2697</v>
      </c>
      <c r="E365" s="2" t="s">
        <v>1064</v>
      </c>
      <c r="F365" s="2" t="s">
        <v>2978</v>
      </c>
      <c r="G365" s="2" t="s">
        <v>2979</v>
      </c>
      <c r="H365" s="2" t="s">
        <v>1179</v>
      </c>
      <c r="I365" s="2"/>
      <c r="J365" s="2" t="s">
        <v>2980</v>
      </c>
      <c r="K365" s="2" t="s">
        <v>2981</v>
      </c>
      <c r="L365" s="2" t="s">
        <v>2982</v>
      </c>
      <c r="M365" s="2" t="s">
        <v>2983</v>
      </c>
      <c r="N365" s="2" t="s">
        <v>2563</v>
      </c>
      <c r="O365" s="2" t="s">
        <v>1070</v>
      </c>
      <c r="P365" s="2" t="s">
        <v>1150</v>
      </c>
      <c r="Q365" s="2">
        <v>43692.5921064815</v>
      </c>
      <c r="R365" s="2">
        <v>43734.957650463</v>
      </c>
      <c r="S365" s="2" t="s">
        <v>938</v>
      </c>
      <c r="T365" s="2" t="s">
        <v>938</v>
      </c>
      <c r="U365" s="2" t="s">
        <v>940</v>
      </c>
      <c r="V365" s="2"/>
      <c r="W365" s="2"/>
      <c r="X365" s="2"/>
      <c r="Y365" s="2"/>
      <c r="Z365" s="2"/>
    </row>
    <row r="366" ht="29.25" customHeight="1">
      <c r="A366" s="2" t="s">
        <v>2984</v>
      </c>
      <c r="B366" s="2" t="s">
        <v>2985</v>
      </c>
      <c r="C366" s="2"/>
      <c r="D366" s="2" t="s">
        <v>2697</v>
      </c>
      <c r="E366" s="2" t="s">
        <v>1188</v>
      </c>
      <c r="F366" s="2"/>
      <c r="G366" s="2" t="s">
        <v>2986</v>
      </c>
      <c r="H366" s="2" t="s">
        <v>944</v>
      </c>
      <c r="I366" s="2" t="s">
        <v>2987</v>
      </c>
      <c r="J366" s="2"/>
      <c r="K366" s="2"/>
      <c r="L366" s="2"/>
      <c r="M366" s="2" t="s">
        <v>2988</v>
      </c>
      <c r="N366" s="2"/>
      <c r="O366" s="2"/>
      <c r="P366" s="2" t="s">
        <v>1150</v>
      </c>
      <c r="Q366" s="2">
        <v>43692.5980902778</v>
      </c>
      <c r="R366" s="2">
        <v>43717.2232060185</v>
      </c>
      <c r="S366" s="2" t="s">
        <v>938</v>
      </c>
      <c r="T366" s="2" t="s">
        <v>938</v>
      </c>
      <c r="U366" s="2" t="s">
        <v>940</v>
      </c>
      <c r="V366" s="2"/>
      <c r="W366" s="2"/>
      <c r="X366" s="2"/>
      <c r="Y366" s="2"/>
      <c r="Z366" s="2"/>
    </row>
    <row r="367" ht="29.25" customHeight="1">
      <c r="A367" s="2" t="s">
        <v>2989</v>
      </c>
      <c r="B367" s="2" t="s">
        <v>2990</v>
      </c>
      <c r="C367" s="2"/>
      <c r="D367" s="2" t="s">
        <v>2697</v>
      </c>
      <c r="E367" s="2" t="s">
        <v>931</v>
      </c>
      <c r="F367" s="2"/>
      <c r="G367" s="2" t="s">
        <v>2991</v>
      </c>
      <c r="H367" s="2" t="s">
        <v>944</v>
      </c>
      <c r="I367" s="2" t="s">
        <v>2804</v>
      </c>
      <c r="J367" s="2" t="s">
        <v>2992</v>
      </c>
      <c r="K367" s="2"/>
      <c r="L367" s="2"/>
      <c r="M367" s="2" t="s">
        <v>2993</v>
      </c>
      <c r="N367" s="2" t="s">
        <v>936</v>
      </c>
      <c r="O367" s="2"/>
      <c r="P367" s="2" t="s">
        <v>1150</v>
      </c>
      <c r="Q367" s="2">
        <v>43692.6012615741</v>
      </c>
      <c r="R367" s="2">
        <v>43740.5411574074</v>
      </c>
      <c r="S367" s="2" t="s">
        <v>938</v>
      </c>
      <c r="T367" s="2" t="s">
        <v>938</v>
      </c>
      <c r="U367" s="2" t="s">
        <v>940</v>
      </c>
      <c r="V367" s="2"/>
      <c r="W367" s="2"/>
      <c r="X367" s="2"/>
      <c r="Y367" s="2"/>
      <c r="Z367" s="2"/>
    </row>
    <row r="368" ht="29.25" customHeight="1">
      <c r="A368" s="2" t="s">
        <v>2994</v>
      </c>
      <c r="B368" s="2" t="s">
        <v>2995</v>
      </c>
      <c r="C368" s="2" t="s">
        <v>2996</v>
      </c>
      <c r="D368" s="2" t="s">
        <v>2697</v>
      </c>
      <c r="E368" s="2" t="s">
        <v>1202</v>
      </c>
      <c r="F368" s="2" t="s">
        <v>1569</v>
      </c>
      <c r="G368" s="4" t="s">
        <v>2997</v>
      </c>
      <c r="H368" s="2" t="s">
        <v>0</v>
      </c>
      <c r="I368" s="2" t="s">
        <v>2998</v>
      </c>
      <c r="J368" s="2"/>
      <c r="K368" s="2" t="s">
        <v>2999</v>
      </c>
      <c r="L368" s="2"/>
      <c r="M368" s="2" t="s">
        <v>3000</v>
      </c>
      <c r="N368" s="2" t="s">
        <v>2064</v>
      </c>
      <c r="O368" s="2" t="s">
        <v>1070</v>
      </c>
      <c r="P368" s="2" t="s">
        <v>50</v>
      </c>
      <c r="Q368" s="2">
        <v>43704.8158217593</v>
      </c>
      <c r="R368" s="2">
        <v>43708.7120138889</v>
      </c>
      <c r="S368" s="2" t="s">
        <v>938</v>
      </c>
      <c r="T368" s="2" t="s">
        <v>1035</v>
      </c>
      <c r="U368" s="2" t="s">
        <v>940</v>
      </c>
      <c r="V368" s="2"/>
      <c r="W368" s="2"/>
      <c r="X368" s="2"/>
      <c r="Y368" s="2"/>
      <c r="Z368" s="2"/>
    </row>
    <row r="369" ht="29.25" customHeight="1">
      <c r="A369" s="2" t="s">
        <v>3001</v>
      </c>
      <c r="B369" s="2" t="s">
        <v>3002</v>
      </c>
      <c r="C369" s="2" t="s">
        <v>3003</v>
      </c>
      <c r="D369" s="2" t="s">
        <v>2697</v>
      </c>
      <c r="E369" s="2" t="s">
        <v>931</v>
      </c>
      <c r="F369" s="2" t="s">
        <v>2356</v>
      </c>
      <c r="G369" s="2" t="s">
        <v>3004</v>
      </c>
      <c r="H369" s="2" t="s">
        <v>0</v>
      </c>
      <c r="I369" s="2" t="s">
        <v>3005</v>
      </c>
      <c r="J369" s="2" t="s">
        <v>3006</v>
      </c>
      <c r="K369" s="2"/>
      <c r="L369" s="2"/>
      <c r="M369" s="2"/>
      <c r="N369" s="2" t="s">
        <v>936</v>
      </c>
      <c r="O369" s="2"/>
      <c r="P369" s="2" t="s">
        <v>1230</v>
      </c>
      <c r="Q369" s="2">
        <v>43692.6012731481</v>
      </c>
      <c r="R369" s="2">
        <v>43731.0938773148</v>
      </c>
      <c r="S369" s="2" t="s">
        <v>938</v>
      </c>
      <c r="T369" s="2" t="s">
        <v>1035</v>
      </c>
      <c r="U369" s="2" t="s">
        <v>940</v>
      </c>
      <c r="V369" s="2"/>
      <c r="W369" s="2"/>
      <c r="X369" s="2"/>
      <c r="Y369" s="2"/>
      <c r="Z369" s="2"/>
    </row>
    <row r="370" ht="29.25" customHeight="1">
      <c r="A370" s="2" t="s">
        <v>3007</v>
      </c>
      <c r="B370" s="2" t="s">
        <v>3008</v>
      </c>
      <c r="C370" s="2"/>
      <c r="D370" s="2" t="s">
        <v>2697</v>
      </c>
      <c r="E370" s="2" t="s">
        <v>931</v>
      </c>
      <c r="F370" s="2"/>
      <c r="G370" s="2" t="s">
        <v>3009</v>
      </c>
      <c r="H370" s="2" t="s">
        <v>944</v>
      </c>
      <c r="I370" s="2" t="s">
        <v>3010</v>
      </c>
      <c r="J370" s="2" t="s">
        <v>3011</v>
      </c>
      <c r="K370" s="2"/>
      <c r="L370" s="2"/>
      <c r="M370" s="2" t="s">
        <v>3012</v>
      </c>
      <c r="N370" s="2" t="s">
        <v>936</v>
      </c>
      <c r="O370" s="2"/>
      <c r="P370" s="2" t="s">
        <v>1230</v>
      </c>
      <c r="Q370" s="2">
        <v>43692.6012615741</v>
      </c>
      <c r="R370" s="2">
        <v>43731.1624652778</v>
      </c>
      <c r="S370" s="2" t="s">
        <v>938</v>
      </c>
      <c r="T370" s="2" t="s">
        <v>1035</v>
      </c>
      <c r="U370" s="2" t="s">
        <v>940</v>
      </c>
      <c r="V370" s="2"/>
      <c r="W370" s="2"/>
      <c r="X370" s="2"/>
      <c r="Y370" s="2"/>
      <c r="Z370" s="2"/>
    </row>
    <row r="371" ht="29.25" customHeight="1">
      <c r="A371" s="2" t="s">
        <v>3013</v>
      </c>
      <c r="B371" s="2" t="s">
        <v>3014</v>
      </c>
      <c r="C371" s="2"/>
      <c r="D371" s="2" t="s">
        <v>2697</v>
      </c>
      <c r="E371" s="2" t="s">
        <v>931</v>
      </c>
      <c r="F371" s="2"/>
      <c r="G371" s="2" t="s">
        <v>3015</v>
      </c>
      <c r="H371" s="2" t="s">
        <v>944</v>
      </c>
      <c r="I371" s="2" t="s">
        <v>3016</v>
      </c>
      <c r="J371" s="2" t="s">
        <v>3017</v>
      </c>
      <c r="K371" s="2"/>
      <c r="L371" s="2"/>
      <c r="M371" s="2" t="s">
        <v>2620</v>
      </c>
      <c r="N371" s="2" t="s">
        <v>936</v>
      </c>
      <c r="O371" s="2"/>
      <c r="P371" s="2" t="s">
        <v>1230</v>
      </c>
      <c r="Q371" s="2">
        <v>43692.6012615741</v>
      </c>
      <c r="R371" s="2">
        <v>43731.1309027778</v>
      </c>
      <c r="S371" s="2" t="s">
        <v>938</v>
      </c>
      <c r="T371" s="2" t="s">
        <v>1035</v>
      </c>
      <c r="U371" s="2" t="s">
        <v>1049</v>
      </c>
      <c r="V371" s="2"/>
      <c r="W371" s="2"/>
      <c r="X371" s="2"/>
      <c r="Y371" s="2"/>
      <c r="Z371" s="2"/>
    </row>
    <row r="372" ht="29.25" customHeight="1">
      <c r="A372" s="2" t="s">
        <v>3018</v>
      </c>
      <c r="B372" s="2" t="s">
        <v>3019</v>
      </c>
      <c r="C372" s="2"/>
      <c r="D372" s="2" t="s">
        <v>2697</v>
      </c>
      <c r="E372" s="2" t="s">
        <v>931</v>
      </c>
      <c r="F372" s="2"/>
      <c r="G372" s="2" t="s">
        <v>3020</v>
      </c>
      <c r="H372" s="2" t="s">
        <v>944</v>
      </c>
      <c r="I372" s="2" t="s">
        <v>3021</v>
      </c>
      <c r="J372" s="2" t="s">
        <v>3022</v>
      </c>
      <c r="K372" s="2"/>
      <c r="L372" s="2"/>
      <c r="M372" s="2" t="s">
        <v>3023</v>
      </c>
      <c r="N372" s="2" t="s">
        <v>936</v>
      </c>
      <c r="O372" s="2"/>
      <c r="P372" s="2" t="s">
        <v>1230</v>
      </c>
      <c r="Q372" s="2">
        <v>43692.6012615741</v>
      </c>
      <c r="R372" s="2">
        <v>43740.6413425926</v>
      </c>
      <c r="S372" s="2" t="s">
        <v>938</v>
      </c>
      <c r="T372" s="2" t="s">
        <v>938</v>
      </c>
      <c r="U372" s="2" t="s">
        <v>940</v>
      </c>
      <c r="V372" s="2"/>
      <c r="W372" s="2"/>
      <c r="X372" s="2"/>
      <c r="Y372" s="2"/>
      <c r="Z372" s="2"/>
    </row>
    <row r="373" ht="29.25" customHeight="1">
      <c r="A373" s="2" t="s">
        <v>3024</v>
      </c>
      <c r="B373" s="2" t="s">
        <v>3025</v>
      </c>
      <c r="C373" s="2"/>
      <c r="D373" s="2" t="s">
        <v>2697</v>
      </c>
      <c r="E373" s="2" t="s">
        <v>931</v>
      </c>
      <c r="F373" s="2"/>
      <c r="G373" s="2" t="s">
        <v>3026</v>
      </c>
      <c r="H373" s="2" t="s">
        <v>944</v>
      </c>
      <c r="I373" s="2" t="s">
        <v>3027</v>
      </c>
      <c r="J373" s="2" t="s">
        <v>3028</v>
      </c>
      <c r="K373" s="2"/>
      <c r="L373" s="2"/>
      <c r="M373" s="2" t="s">
        <v>3029</v>
      </c>
      <c r="N373" s="2" t="s">
        <v>936</v>
      </c>
      <c r="O373" s="2"/>
      <c r="P373" s="2" t="s">
        <v>18</v>
      </c>
      <c r="Q373" s="2">
        <v>43692.6012731481</v>
      </c>
      <c r="R373" s="2">
        <v>43737.7139467593</v>
      </c>
      <c r="S373" s="2" t="s">
        <v>938</v>
      </c>
      <c r="T373" s="2" t="s">
        <v>938</v>
      </c>
      <c r="U373" s="2" t="s">
        <v>940</v>
      </c>
      <c r="V373" s="2"/>
      <c r="W373" s="2"/>
      <c r="X373" s="2"/>
      <c r="Y373" s="2"/>
      <c r="Z373" s="2"/>
    </row>
    <row r="374" ht="29.25" customHeight="1">
      <c r="A374" s="2" t="s">
        <v>3030</v>
      </c>
      <c r="B374" s="2" t="s">
        <v>3031</v>
      </c>
      <c r="C374" s="2"/>
      <c r="D374" s="2" t="s">
        <v>2697</v>
      </c>
      <c r="E374" s="2" t="s">
        <v>1202</v>
      </c>
      <c r="F374" s="2" t="s">
        <v>2781</v>
      </c>
      <c r="G374" s="4" t="s">
        <v>3032</v>
      </c>
      <c r="H374" s="2" t="s">
        <v>944</v>
      </c>
      <c r="I374" s="2" t="s">
        <v>2783</v>
      </c>
      <c r="J374" s="2"/>
      <c r="K374" s="2" t="s">
        <v>3033</v>
      </c>
      <c r="L374" s="2"/>
      <c r="M374" s="2" t="s">
        <v>3034</v>
      </c>
      <c r="N374" s="2" t="s">
        <v>1565</v>
      </c>
      <c r="O374" s="2" t="s">
        <v>1070</v>
      </c>
      <c r="P374" s="2" t="s">
        <v>18</v>
      </c>
      <c r="Q374" s="2">
        <v>43704.8158217593</v>
      </c>
      <c r="R374" s="2">
        <v>43708.7174768519</v>
      </c>
      <c r="S374" s="2" t="s">
        <v>938</v>
      </c>
      <c r="T374" s="2" t="s">
        <v>1035</v>
      </c>
      <c r="U374" s="2" t="s">
        <v>940</v>
      </c>
      <c r="V374" s="2"/>
      <c r="W374" s="2"/>
      <c r="X374" s="2"/>
      <c r="Y374" s="2"/>
      <c r="Z374" s="2"/>
    </row>
    <row r="375" ht="29.25" customHeight="1">
      <c r="A375" s="2" t="s">
        <v>129</v>
      </c>
      <c r="B375" s="2" t="s">
        <v>3035</v>
      </c>
      <c r="C375" s="2"/>
      <c r="D375" s="2" t="s">
        <v>2697</v>
      </c>
      <c r="E375" s="2" t="s">
        <v>1202</v>
      </c>
      <c r="F375" s="2"/>
      <c r="G375" s="4" t="s">
        <v>3036</v>
      </c>
      <c r="H375" s="2" t="s">
        <v>944</v>
      </c>
      <c r="I375" s="2" t="s">
        <v>2873</v>
      </c>
      <c r="J375" s="2"/>
      <c r="K375" s="2" t="s">
        <v>3037</v>
      </c>
      <c r="L375" s="2"/>
      <c r="M375" s="2" t="s">
        <v>3038</v>
      </c>
      <c r="N375" s="2" t="s">
        <v>1262</v>
      </c>
      <c r="O375" s="2" t="s">
        <v>1070</v>
      </c>
      <c r="P375" s="2" t="s">
        <v>98</v>
      </c>
      <c r="Q375" s="2">
        <v>43704.8158217593</v>
      </c>
      <c r="R375" s="2">
        <v>43788.5579398148</v>
      </c>
      <c r="S375" s="2" t="s">
        <v>938</v>
      </c>
      <c r="T375" s="2" t="s">
        <v>1035</v>
      </c>
      <c r="U375" s="2" t="s">
        <v>1094</v>
      </c>
      <c r="V375" s="2"/>
      <c r="W375" s="2"/>
      <c r="X375" s="2"/>
      <c r="Y375" s="2"/>
      <c r="Z375" s="2"/>
    </row>
    <row r="376" ht="29.25" customHeight="1">
      <c r="A376" s="2" t="s">
        <v>198</v>
      </c>
      <c r="B376" s="2" t="s">
        <v>3039</v>
      </c>
      <c r="C376" s="2"/>
      <c r="D376" s="2" t="s">
        <v>2697</v>
      </c>
      <c r="E376" s="2" t="s">
        <v>931</v>
      </c>
      <c r="F376" s="2"/>
      <c r="G376" s="2" t="s">
        <v>3040</v>
      </c>
      <c r="H376" s="2" t="s">
        <v>944</v>
      </c>
      <c r="I376" s="2" t="s">
        <v>3041</v>
      </c>
      <c r="J376" s="2" t="s">
        <v>3042</v>
      </c>
      <c r="K376" s="2"/>
      <c r="L376" s="2"/>
      <c r="M376" s="2" t="s">
        <v>3043</v>
      </c>
      <c r="N376" s="2" t="s">
        <v>936</v>
      </c>
      <c r="O376" s="2"/>
      <c r="P376" s="2" t="s">
        <v>98</v>
      </c>
      <c r="Q376" s="2">
        <v>43692.6012615741</v>
      </c>
      <c r="R376" s="2">
        <v>43767.521400463</v>
      </c>
      <c r="S376" s="2" t="s">
        <v>938</v>
      </c>
      <c r="T376" s="2" t="s">
        <v>938</v>
      </c>
      <c r="U376" s="2" t="s">
        <v>1094</v>
      </c>
      <c r="V376" s="2"/>
      <c r="W376" s="2"/>
      <c r="X376" s="2"/>
      <c r="Y376" s="2"/>
      <c r="Z376" s="2"/>
    </row>
    <row r="377" ht="29.25" customHeight="1">
      <c r="A377" s="2" t="s">
        <v>233</v>
      </c>
      <c r="B377" s="2" t="s">
        <v>3044</v>
      </c>
      <c r="C377" s="2"/>
      <c r="D377" s="2" t="s">
        <v>2697</v>
      </c>
      <c r="E377" s="2" t="s">
        <v>1202</v>
      </c>
      <c r="F377" s="2"/>
      <c r="G377" s="4" t="s">
        <v>3045</v>
      </c>
      <c r="H377" s="2" t="s">
        <v>944</v>
      </c>
      <c r="I377" s="2" t="s">
        <v>2883</v>
      </c>
      <c r="J377" s="2"/>
      <c r="K377" s="2" t="s">
        <v>3046</v>
      </c>
      <c r="L377" s="2"/>
      <c r="M377" s="2" t="s">
        <v>3047</v>
      </c>
      <c r="N377" s="2" t="s">
        <v>1262</v>
      </c>
      <c r="O377" s="2" t="s">
        <v>1070</v>
      </c>
      <c r="P377" s="2" t="s">
        <v>98</v>
      </c>
      <c r="Q377" s="2">
        <v>43704.8158217593</v>
      </c>
      <c r="R377" s="2">
        <v>43788.5606481482</v>
      </c>
      <c r="S377" s="2" t="s">
        <v>938</v>
      </c>
      <c r="T377" s="2" t="s">
        <v>1035</v>
      </c>
      <c r="U377" s="2" t="s">
        <v>1094</v>
      </c>
      <c r="V377" s="2"/>
      <c r="W377" s="2"/>
      <c r="X377" s="2"/>
      <c r="Y377" s="2"/>
      <c r="Z377" s="2"/>
    </row>
    <row r="378" ht="29.25" customHeight="1">
      <c r="A378" s="2" t="s">
        <v>514</v>
      </c>
      <c r="B378" s="2" t="s">
        <v>3048</v>
      </c>
      <c r="C378" s="2" t="s">
        <v>1500</v>
      </c>
      <c r="D378" s="2" t="s">
        <v>2697</v>
      </c>
      <c r="E378" s="2" t="s">
        <v>1202</v>
      </c>
      <c r="F378" s="2" t="s">
        <v>2748</v>
      </c>
      <c r="G378" s="4" t="s">
        <v>3049</v>
      </c>
      <c r="H378" s="2" t="s">
        <v>0</v>
      </c>
      <c r="I378" s="2" t="s">
        <v>2750</v>
      </c>
      <c r="J378" s="2"/>
      <c r="K378" s="2" t="s">
        <v>3050</v>
      </c>
      <c r="L378" s="2"/>
      <c r="M378" s="2" t="s">
        <v>3051</v>
      </c>
      <c r="N378" s="2" t="s">
        <v>1834</v>
      </c>
      <c r="O378" s="2" t="s">
        <v>1070</v>
      </c>
      <c r="P378" s="2" t="s">
        <v>98</v>
      </c>
      <c r="Q378" s="2">
        <v>43704.8158217593</v>
      </c>
      <c r="R378" s="2">
        <v>43788.5589814815</v>
      </c>
      <c r="S378" s="2" t="s">
        <v>938</v>
      </c>
      <c r="T378" s="2" t="s">
        <v>1035</v>
      </c>
      <c r="U378" s="2" t="s">
        <v>1094</v>
      </c>
      <c r="V378" s="2"/>
      <c r="W378" s="2"/>
      <c r="X378" s="2"/>
      <c r="Y378" s="2"/>
      <c r="Z378" s="2"/>
    </row>
    <row r="379" ht="29.25" customHeight="1">
      <c r="A379" s="2" t="s">
        <v>520</v>
      </c>
      <c r="B379" s="2" t="s">
        <v>3052</v>
      </c>
      <c r="C379" s="2" t="s">
        <v>2824</v>
      </c>
      <c r="D379" s="2" t="s">
        <v>2697</v>
      </c>
      <c r="E379" s="2" t="s">
        <v>1188</v>
      </c>
      <c r="F379" s="2" t="s">
        <v>932</v>
      </c>
      <c r="G379" s="2" t="s">
        <v>3053</v>
      </c>
      <c r="H379" s="2" t="s">
        <v>0</v>
      </c>
      <c r="I379" s="2" t="s">
        <v>2826</v>
      </c>
      <c r="J379" s="2"/>
      <c r="K379" s="2"/>
      <c r="L379" s="2"/>
      <c r="M379" s="2" t="s">
        <v>3054</v>
      </c>
      <c r="N379" s="2"/>
      <c r="O379" s="2"/>
      <c r="P379" s="2" t="s">
        <v>98</v>
      </c>
      <c r="Q379" s="2">
        <v>43692.5980787037</v>
      </c>
      <c r="R379" s="2">
        <v>43788.9569328704</v>
      </c>
      <c r="S379" s="2" t="s">
        <v>938</v>
      </c>
      <c r="T379" s="2" t="s">
        <v>938</v>
      </c>
      <c r="U379" s="2" t="s">
        <v>1094</v>
      </c>
      <c r="V379" s="2"/>
      <c r="W379" s="2"/>
      <c r="X379" s="2"/>
      <c r="Y379" s="2"/>
      <c r="Z379" s="2"/>
    </row>
    <row r="380" ht="29.25" customHeight="1">
      <c r="A380" s="2" t="s">
        <v>521</v>
      </c>
      <c r="B380" s="2" t="s">
        <v>3055</v>
      </c>
      <c r="C380" s="2" t="s">
        <v>3056</v>
      </c>
      <c r="D380" s="2" t="s">
        <v>2697</v>
      </c>
      <c r="E380" s="2" t="s">
        <v>1202</v>
      </c>
      <c r="F380" s="2" t="s">
        <v>932</v>
      </c>
      <c r="G380" s="4" t="s">
        <v>3057</v>
      </c>
      <c r="H380" s="2" t="s">
        <v>0</v>
      </c>
      <c r="I380" s="2" t="s">
        <v>2826</v>
      </c>
      <c r="J380" s="2"/>
      <c r="K380" s="2" t="s">
        <v>3058</v>
      </c>
      <c r="L380" s="2"/>
      <c r="M380" s="2"/>
      <c r="N380" s="2" t="s">
        <v>2293</v>
      </c>
      <c r="O380" s="2" t="s">
        <v>1070</v>
      </c>
      <c r="P380" s="2" t="s">
        <v>98</v>
      </c>
      <c r="Q380" s="2">
        <v>43704.8158217593</v>
      </c>
      <c r="R380" s="2">
        <v>43831.4217013889</v>
      </c>
      <c r="S380" s="2" t="s">
        <v>938</v>
      </c>
      <c r="T380" s="2" t="s">
        <v>1035</v>
      </c>
      <c r="U380" s="2" t="s">
        <v>1094</v>
      </c>
      <c r="V380" s="2"/>
      <c r="W380" s="2"/>
      <c r="X380" s="2"/>
      <c r="Y380" s="2"/>
      <c r="Z380" s="2"/>
    </row>
    <row r="381" ht="29.25" customHeight="1">
      <c r="A381" s="2" t="s">
        <v>539</v>
      </c>
      <c r="B381" s="2" t="s">
        <v>3059</v>
      </c>
      <c r="C381" s="2" t="s">
        <v>3060</v>
      </c>
      <c r="D381" s="2" t="s">
        <v>2697</v>
      </c>
      <c r="E381" s="2" t="s">
        <v>1064</v>
      </c>
      <c r="F381" s="2"/>
      <c r="G381" s="2" t="s">
        <v>3061</v>
      </c>
      <c r="H381" s="2" t="s">
        <v>1179</v>
      </c>
      <c r="I381" s="2" t="s">
        <v>2936</v>
      </c>
      <c r="J381" s="2" t="s">
        <v>3062</v>
      </c>
      <c r="K381" s="2" t="s">
        <v>3063</v>
      </c>
      <c r="L381" s="2" t="s">
        <v>3064</v>
      </c>
      <c r="M381" s="2" t="s">
        <v>3065</v>
      </c>
      <c r="N381" s="2" t="s">
        <v>2518</v>
      </c>
      <c r="O381" s="2" t="s">
        <v>1070</v>
      </c>
      <c r="P381" s="2" t="s">
        <v>98</v>
      </c>
      <c r="Q381" s="2">
        <v>43692.5921064815</v>
      </c>
      <c r="R381" s="2">
        <v>43790.6152662037</v>
      </c>
      <c r="S381" s="2" t="s">
        <v>938</v>
      </c>
      <c r="T381" s="2" t="s">
        <v>938</v>
      </c>
      <c r="U381" s="2" t="s">
        <v>1094</v>
      </c>
      <c r="V381" s="2"/>
      <c r="W381" s="2"/>
      <c r="X381" s="2"/>
      <c r="Y381" s="2"/>
      <c r="Z381" s="2"/>
    </row>
    <row r="382" ht="29.25" customHeight="1">
      <c r="A382" s="2" t="s">
        <v>541</v>
      </c>
      <c r="B382" s="2" t="s">
        <v>3066</v>
      </c>
      <c r="C382" s="2"/>
      <c r="D382" s="2" t="s">
        <v>2697</v>
      </c>
      <c r="E382" s="2" t="s">
        <v>1202</v>
      </c>
      <c r="F382" s="2"/>
      <c r="G382" s="4" t="s">
        <v>3067</v>
      </c>
      <c r="H382" s="2" t="s">
        <v>944</v>
      </c>
      <c r="I382" s="2"/>
      <c r="J382" s="2"/>
      <c r="K382" s="2" t="s">
        <v>3068</v>
      </c>
      <c r="L382" s="2"/>
      <c r="M382" s="2" t="s">
        <v>3069</v>
      </c>
      <c r="N382" s="2" t="s">
        <v>1262</v>
      </c>
      <c r="O382" s="2" t="s">
        <v>1070</v>
      </c>
      <c r="P382" s="2" t="s">
        <v>98</v>
      </c>
      <c r="Q382" s="2">
        <v>43704.8158217593</v>
      </c>
      <c r="R382" s="2">
        <v>43788.6176736111</v>
      </c>
      <c r="S382" s="2" t="s">
        <v>938</v>
      </c>
      <c r="T382" s="2" t="s">
        <v>1035</v>
      </c>
      <c r="U382" s="2" t="s">
        <v>1094</v>
      </c>
      <c r="V382" s="2"/>
      <c r="W382" s="2"/>
      <c r="X382" s="2"/>
      <c r="Y382" s="2"/>
      <c r="Z382" s="2"/>
    </row>
    <row r="383" ht="29.25" customHeight="1">
      <c r="A383" s="2" t="s">
        <v>553</v>
      </c>
      <c r="B383" s="2" t="s">
        <v>3070</v>
      </c>
      <c r="C383" s="2"/>
      <c r="D383" s="2" t="s">
        <v>2697</v>
      </c>
      <c r="E383" s="2" t="s">
        <v>1188</v>
      </c>
      <c r="F383" s="2"/>
      <c r="G383" s="2" t="s">
        <v>3071</v>
      </c>
      <c r="H383" s="2" t="s">
        <v>944</v>
      </c>
      <c r="I383" s="2" t="s">
        <v>2958</v>
      </c>
      <c r="J383" s="2"/>
      <c r="K383" s="2"/>
      <c r="L383" s="2"/>
      <c r="M383" s="2" t="s">
        <v>3072</v>
      </c>
      <c r="N383" s="2"/>
      <c r="O383" s="2"/>
      <c r="P383" s="2" t="s">
        <v>98</v>
      </c>
      <c r="Q383" s="2">
        <v>43692.5980787037</v>
      </c>
      <c r="R383" s="2">
        <v>43790.1289930556</v>
      </c>
      <c r="S383" s="2" t="s">
        <v>938</v>
      </c>
      <c r="T383" s="2" t="s">
        <v>938</v>
      </c>
      <c r="U383" s="2" t="s">
        <v>1094</v>
      </c>
      <c r="V383" s="2"/>
      <c r="W383" s="2"/>
      <c r="X383" s="2"/>
      <c r="Y383" s="2"/>
      <c r="Z383" s="2"/>
    </row>
    <row r="384" ht="29.25" customHeight="1">
      <c r="A384" s="2" t="s">
        <v>657</v>
      </c>
      <c r="B384" s="2" t="s">
        <v>3073</v>
      </c>
      <c r="C384" s="2"/>
      <c r="D384" s="2" t="s">
        <v>2697</v>
      </c>
      <c r="E384" s="2" t="s">
        <v>931</v>
      </c>
      <c r="F384" s="2"/>
      <c r="G384" s="2" t="s">
        <v>3074</v>
      </c>
      <c r="H384" s="2" t="s">
        <v>944</v>
      </c>
      <c r="I384" s="2" t="s">
        <v>3075</v>
      </c>
      <c r="J384" s="2" t="s">
        <v>3076</v>
      </c>
      <c r="K384" s="2"/>
      <c r="L384" s="2"/>
      <c r="M384" s="2"/>
      <c r="N384" s="2" t="s">
        <v>936</v>
      </c>
      <c r="O384" s="2"/>
      <c r="P384" s="2" t="s">
        <v>98</v>
      </c>
      <c r="Q384" s="2">
        <v>43692.6012731481</v>
      </c>
      <c r="R384" s="2">
        <v>43782.8662731481</v>
      </c>
      <c r="S384" s="2" t="s">
        <v>938</v>
      </c>
      <c r="T384" s="2" t="s">
        <v>938</v>
      </c>
      <c r="U384" s="2" t="s">
        <v>1094</v>
      </c>
      <c r="V384" s="2"/>
      <c r="W384" s="2"/>
      <c r="X384" s="2"/>
      <c r="Y384" s="2"/>
      <c r="Z384" s="2"/>
    </row>
    <row r="385" ht="29.25" customHeight="1">
      <c r="A385" s="2" t="s">
        <v>532</v>
      </c>
      <c r="B385" s="2" t="s">
        <v>3077</v>
      </c>
      <c r="C385" s="2"/>
      <c r="D385" s="2" t="s">
        <v>3078</v>
      </c>
      <c r="E385" s="2" t="s">
        <v>931</v>
      </c>
      <c r="F385" s="2"/>
      <c r="G385" s="2" t="s">
        <v>3079</v>
      </c>
      <c r="H385" s="2" t="s">
        <v>944</v>
      </c>
      <c r="I385" s="2" t="s">
        <v>3080</v>
      </c>
      <c r="J385" s="2" t="s">
        <v>3081</v>
      </c>
      <c r="K385" s="2"/>
      <c r="L385" s="2"/>
      <c r="M385" s="2" t="s">
        <v>3082</v>
      </c>
      <c r="N385" s="2" t="s">
        <v>2730</v>
      </c>
      <c r="O385" s="2"/>
      <c r="P385" s="2" t="s">
        <v>42</v>
      </c>
      <c r="Q385" s="2">
        <v>43692.6012731481</v>
      </c>
      <c r="R385" s="2">
        <v>43782.9711458333</v>
      </c>
      <c r="S385" s="2" t="s">
        <v>938</v>
      </c>
      <c r="T385" s="2" t="s">
        <v>938</v>
      </c>
      <c r="U385" s="2" t="s">
        <v>1094</v>
      </c>
      <c r="V385" s="2"/>
      <c r="W385" s="2"/>
      <c r="X385" s="2"/>
      <c r="Y385" s="2"/>
      <c r="Z385" s="2"/>
    </row>
    <row r="386" ht="29.25" customHeight="1">
      <c r="A386" s="2" t="s">
        <v>580</v>
      </c>
      <c r="B386" s="2" t="s">
        <v>3083</v>
      </c>
      <c r="C386" s="2"/>
      <c r="D386" s="2" t="s">
        <v>3078</v>
      </c>
      <c r="E386" s="2" t="s">
        <v>1202</v>
      </c>
      <c r="F386" s="2" t="s">
        <v>3084</v>
      </c>
      <c r="G386" s="4" t="s">
        <v>3085</v>
      </c>
      <c r="H386" s="2" t="s">
        <v>944</v>
      </c>
      <c r="I386" s="2" t="s">
        <v>3086</v>
      </c>
      <c r="J386" s="2"/>
      <c r="K386" s="2" t="s">
        <v>3087</v>
      </c>
      <c r="L386" s="2"/>
      <c r="M386" s="2" t="s">
        <v>3088</v>
      </c>
      <c r="N386" s="2" t="s">
        <v>2695</v>
      </c>
      <c r="O386" s="2" t="s">
        <v>1070</v>
      </c>
      <c r="P386" s="2" t="s">
        <v>42</v>
      </c>
      <c r="Q386" s="2">
        <v>43704.8158101852</v>
      </c>
      <c r="R386" s="2">
        <v>43853.1322337963</v>
      </c>
      <c r="S386" s="2" t="s">
        <v>938</v>
      </c>
      <c r="T386" s="2" t="s">
        <v>1035</v>
      </c>
      <c r="U386" s="2" t="s">
        <v>1094</v>
      </c>
      <c r="V386" s="2"/>
      <c r="W386" s="2"/>
      <c r="X386" s="2"/>
      <c r="Y386" s="2"/>
      <c r="Z386" s="2"/>
    </row>
    <row r="387" ht="29.25" customHeight="1">
      <c r="A387" s="2" t="s">
        <v>731</v>
      </c>
      <c r="B387" s="2" t="s">
        <v>3089</v>
      </c>
      <c r="C387" s="2"/>
      <c r="D387" s="2" t="s">
        <v>3078</v>
      </c>
      <c r="E387" s="2" t="s">
        <v>931</v>
      </c>
      <c r="F387" s="2"/>
      <c r="G387" s="2" t="s">
        <v>3090</v>
      </c>
      <c r="H387" s="2" t="s">
        <v>944</v>
      </c>
      <c r="I387" s="2" t="s">
        <v>3091</v>
      </c>
      <c r="J387" s="2" t="s">
        <v>3092</v>
      </c>
      <c r="K387" s="2"/>
      <c r="L387" s="2"/>
      <c r="M387" s="2" t="s">
        <v>3093</v>
      </c>
      <c r="N387" s="2" t="s">
        <v>936</v>
      </c>
      <c r="O387" s="2"/>
      <c r="P387" s="2" t="s">
        <v>42</v>
      </c>
      <c r="Q387" s="2">
        <v>43692.6012615741</v>
      </c>
      <c r="R387" s="2">
        <v>43760.5787731482</v>
      </c>
      <c r="S387" s="2" t="s">
        <v>938</v>
      </c>
      <c r="T387" s="2" t="s">
        <v>938</v>
      </c>
      <c r="U387" s="2" t="s">
        <v>1094</v>
      </c>
      <c r="V387" s="2"/>
      <c r="W387" s="2"/>
      <c r="X387" s="2"/>
      <c r="Y387" s="2"/>
      <c r="Z387" s="2"/>
    </row>
    <row r="388" ht="29.25" customHeight="1">
      <c r="A388" s="2" t="s">
        <v>751</v>
      </c>
      <c r="B388" s="2" t="s">
        <v>3094</v>
      </c>
      <c r="C388" s="2" t="s">
        <v>3095</v>
      </c>
      <c r="D388" s="2" t="s">
        <v>3078</v>
      </c>
      <c r="E388" s="2" t="s">
        <v>1064</v>
      </c>
      <c r="F388" s="2" t="s">
        <v>3096</v>
      </c>
      <c r="G388" s="2" t="s">
        <v>3097</v>
      </c>
      <c r="H388" s="2" t="s">
        <v>1179</v>
      </c>
      <c r="I388" s="2" t="s">
        <v>3098</v>
      </c>
      <c r="J388" s="2" t="s">
        <v>3099</v>
      </c>
      <c r="K388" s="2" t="s">
        <v>3100</v>
      </c>
      <c r="L388" s="2"/>
      <c r="M388" s="2" t="s">
        <v>3101</v>
      </c>
      <c r="N388" s="2" t="s">
        <v>2518</v>
      </c>
      <c r="O388" s="2" t="s">
        <v>1070</v>
      </c>
      <c r="P388" s="2" t="s">
        <v>42</v>
      </c>
      <c r="Q388" s="2">
        <v>43692.5921064815</v>
      </c>
      <c r="R388" s="2">
        <v>43790.6205787037</v>
      </c>
      <c r="S388" s="2" t="s">
        <v>938</v>
      </c>
      <c r="T388" s="2" t="s">
        <v>938</v>
      </c>
      <c r="U388" s="2" t="s">
        <v>1094</v>
      </c>
      <c r="V388" s="2"/>
      <c r="W388" s="2"/>
      <c r="X388" s="2"/>
      <c r="Y388" s="2"/>
      <c r="Z388" s="2"/>
    </row>
    <row r="389" ht="29.25" customHeight="1">
      <c r="A389" s="2" t="s">
        <v>809</v>
      </c>
      <c r="B389" s="2" t="s">
        <v>3102</v>
      </c>
      <c r="C389" s="2"/>
      <c r="D389" s="2" t="s">
        <v>3078</v>
      </c>
      <c r="E389" s="2" t="s">
        <v>1202</v>
      </c>
      <c r="F389" s="2" t="s">
        <v>3103</v>
      </c>
      <c r="G389" s="4" t="s">
        <v>3104</v>
      </c>
      <c r="H389" s="2" t="s">
        <v>944</v>
      </c>
      <c r="I389" s="2" t="s">
        <v>3105</v>
      </c>
      <c r="J389" s="2"/>
      <c r="K389" s="2" t="s">
        <v>3106</v>
      </c>
      <c r="L389" s="2"/>
      <c r="M389" s="2" t="s">
        <v>3107</v>
      </c>
      <c r="N389" s="2" t="s">
        <v>1719</v>
      </c>
      <c r="O389" s="2" t="s">
        <v>1070</v>
      </c>
      <c r="P389" s="2" t="s">
        <v>42</v>
      </c>
      <c r="Q389" s="2">
        <v>43704.8158101852</v>
      </c>
      <c r="R389" s="2">
        <v>43788.6227314815</v>
      </c>
      <c r="S389" s="2" t="s">
        <v>938</v>
      </c>
      <c r="T389" s="2" t="s">
        <v>1035</v>
      </c>
      <c r="U389" s="2" t="s">
        <v>1094</v>
      </c>
      <c r="V389" s="2"/>
      <c r="W389" s="2"/>
      <c r="X389" s="2"/>
      <c r="Y389" s="2"/>
      <c r="Z389" s="2"/>
    </row>
    <row r="390" ht="29.25" customHeight="1">
      <c r="A390" s="2" t="s">
        <v>113</v>
      </c>
      <c r="B390" s="2" t="s">
        <v>3108</v>
      </c>
      <c r="C390" s="2" t="s">
        <v>3109</v>
      </c>
      <c r="D390" s="2" t="s">
        <v>3078</v>
      </c>
      <c r="E390" s="2" t="s">
        <v>1064</v>
      </c>
      <c r="F390" s="2" t="s">
        <v>3110</v>
      </c>
      <c r="G390" s="2" t="s">
        <v>3111</v>
      </c>
      <c r="H390" s="2" t="s">
        <v>0</v>
      </c>
      <c r="I390" s="2" t="s">
        <v>2699</v>
      </c>
      <c r="J390" s="2" t="s">
        <v>3112</v>
      </c>
      <c r="K390" s="2" t="s">
        <v>3113</v>
      </c>
      <c r="L390" s="2" t="s">
        <v>3114</v>
      </c>
      <c r="M390" s="2" t="s">
        <v>3115</v>
      </c>
      <c r="N390" s="2" t="s">
        <v>1023</v>
      </c>
      <c r="O390" s="2" t="s">
        <v>1070</v>
      </c>
      <c r="P390" s="2" t="s">
        <v>1078</v>
      </c>
      <c r="Q390" s="2">
        <v>43692.5921064815</v>
      </c>
      <c r="R390" s="2">
        <v>43731.5479513889</v>
      </c>
      <c r="S390" s="2" t="s">
        <v>938</v>
      </c>
      <c r="T390" s="2" t="s">
        <v>938</v>
      </c>
      <c r="U390" s="2" t="s">
        <v>940</v>
      </c>
      <c r="V390" s="2"/>
      <c r="W390" s="2"/>
      <c r="X390" s="2"/>
      <c r="Y390" s="2"/>
      <c r="Z390" s="2"/>
    </row>
    <row r="391" ht="29.25" customHeight="1">
      <c r="A391" s="2" t="s">
        <v>3116</v>
      </c>
      <c r="B391" s="2" t="s">
        <v>3117</v>
      </c>
      <c r="C391" s="2"/>
      <c r="D391" s="2" t="s">
        <v>3078</v>
      </c>
      <c r="E391" s="2" t="s">
        <v>931</v>
      </c>
      <c r="F391" s="2"/>
      <c r="G391" s="4" t="s">
        <v>3118</v>
      </c>
      <c r="H391" s="2" t="s">
        <v>944</v>
      </c>
      <c r="I391" s="2" t="s">
        <v>3119</v>
      </c>
      <c r="J391" s="2" t="s">
        <v>3120</v>
      </c>
      <c r="K391" s="2"/>
      <c r="L391" s="2"/>
      <c r="M391" s="2" t="s">
        <v>3121</v>
      </c>
      <c r="N391" s="2" t="s">
        <v>936</v>
      </c>
      <c r="O391" s="2"/>
      <c r="P391" s="2" t="s">
        <v>1078</v>
      </c>
      <c r="Q391" s="2">
        <v>43692.6012731481</v>
      </c>
      <c r="R391" s="2">
        <v>43740.9050694444</v>
      </c>
      <c r="S391" s="2" t="s">
        <v>938</v>
      </c>
      <c r="T391" s="2" t="s">
        <v>938</v>
      </c>
      <c r="U391" s="2" t="s">
        <v>940</v>
      </c>
      <c r="V391" s="2"/>
      <c r="W391" s="2"/>
      <c r="X391" s="2"/>
      <c r="Y391" s="2"/>
      <c r="Z391" s="2"/>
    </row>
    <row r="392" ht="29.25" customHeight="1">
      <c r="A392" s="2" t="s">
        <v>3122</v>
      </c>
      <c r="B392" s="2" t="s">
        <v>3123</v>
      </c>
      <c r="C392" s="2" t="s">
        <v>3124</v>
      </c>
      <c r="D392" s="2" t="s">
        <v>3078</v>
      </c>
      <c r="E392" s="2" t="s">
        <v>1064</v>
      </c>
      <c r="F392" s="2"/>
      <c r="G392" s="2" t="s">
        <v>3125</v>
      </c>
      <c r="H392" s="2" t="s">
        <v>1179</v>
      </c>
      <c r="I392" s="2" t="s">
        <v>3126</v>
      </c>
      <c r="J392" s="2" t="s">
        <v>3127</v>
      </c>
      <c r="K392" s="2" t="s">
        <v>3128</v>
      </c>
      <c r="L392" s="2" t="s">
        <v>3129</v>
      </c>
      <c r="M392" s="2" t="s">
        <v>3130</v>
      </c>
      <c r="N392" s="2" t="s">
        <v>2778</v>
      </c>
      <c r="O392" s="2" t="s">
        <v>1070</v>
      </c>
      <c r="P392" s="2" t="s">
        <v>1078</v>
      </c>
      <c r="Q392" s="2">
        <v>43692.5921064815</v>
      </c>
      <c r="R392" s="2">
        <v>43734.8118402778</v>
      </c>
      <c r="S392" s="2" t="s">
        <v>938</v>
      </c>
      <c r="T392" s="2" t="s">
        <v>938</v>
      </c>
      <c r="U392" s="2" t="s">
        <v>940</v>
      </c>
      <c r="V392" s="2"/>
      <c r="W392" s="2"/>
      <c r="X392" s="2"/>
      <c r="Y392" s="2"/>
      <c r="Z392" s="2"/>
    </row>
    <row r="393" ht="29.25" customHeight="1">
      <c r="A393" s="2" t="s">
        <v>3131</v>
      </c>
      <c r="B393" s="2" t="s">
        <v>3132</v>
      </c>
      <c r="C393" s="2"/>
      <c r="D393" s="2" t="s">
        <v>3078</v>
      </c>
      <c r="E393" s="2" t="s">
        <v>931</v>
      </c>
      <c r="F393" s="2"/>
      <c r="G393" s="2" t="s">
        <v>3133</v>
      </c>
      <c r="H393" s="2" t="s">
        <v>944</v>
      </c>
      <c r="I393" s="2" t="s">
        <v>3134</v>
      </c>
      <c r="J393" s="2" t="s">
        <v>3135</v>
      </c>
      <c r="K393" s="2"/>
      <c r="L393" s="2"/>
      <c r="M393" s="2" t="s">
        <v>3136</v>
      </c>
      <c r="N393" s="2" t="s">
        <v>936</v>
      </c>
      <c r="O393" s="2"/>
      <c r="P393" s="2" t="s">
        <v>1078</v>
      </c>
      <c r="Q393" s="2">
        <v>43692.6012731481</v>
      </c>
      <c r="R393" s="2">
        <v>43738.5805092593</v>
      </c>
      <c r="S393" s="2" t="s">
        <v>938</v>
      </c>
      <c r="T393" s="2" t="s">
        <v>938</v>
      </c>
      <c r="U393" s="2" t="s">
        <v>940</v>
      </c>
      <c r="V393" s="2"/>
      <c r="W393" s="2"/>
      <c r="X393" s="2"/>
      <c r="Y393" s="2"/>
      <c r="Z393" s="2"/>
    </row>
    <row r="394" ht="29.25" customHeight="1">
      <c r="A394" s="2" t="s">
        <v>3137</v>
      </c>
      <c r="B394" s="2" t="s">
        <v>3138</v>
      </c>
      <c r="C394" s="2" t="s">
        <v>3139</v>
      </c>
      <c r="D394" s="2" t="s">
        <v>3078</v>
      </c>
      <c r="E394" s="2" t="s">
        <v>1064</v>
      </c>
      <c r="F394" s="2" t="s">
        <v>1830</v>
      </c>
      <c r="G394" s="2" t="s">
        <v>3140</v>
      </c>
      <c r="H394" s="2" t="s">
        <v>0</v>
      </c>
      <c r="I394" s="2" t="s">
        <v>3141</v>
      </c>
      <c r="J394" s="2" t="s">
        <v>3142</v>
      </c>
      <c r="K394" s="2" t="s">
        <v>3143</v>
      </c>
      <c r="L394" s="2" t="s">
        <v>3144</v>
      </c>
      <c r="M394" s="2" t="s">
        <v>3145</v>
      </c>
      <c r="N394" s="2" t="s">
        <v>3146</v>
      </c>
      <c r="O394" s="2" t="s">
        <v>1070</v>
      </c>
      <c r="P394" s="2" t="s">
        <v>1078</v>
      </c>
      <c r="Q394" s="2">
        <v>43692.5921064815</v>
      </c>
      <c r="R394" s="2">
        <v>43734.6826388889</v>
      </c>
      <c r="S394" s="2" t="s">
        <v>938</v>
      </c>
      <c r="T394" s="2" t="s">
        <v>938</v>
      </c>
      <c r="U394" s="2" t="s">
        <v>940</v>
      </c>
      <c r="V394" s="2"/>
      <c r="W394" s="2"/>
      <c r="X394" s="2"/>
      <c r="Y394" s="2"/>
      <c r="Z394" s="2"/>
    </row>
    <row r="395" ht="29.25" customHeight="1">
      <c r="A395" s="2" t="s">
        <v>691</v>
      </c>
      <c r="B395" s="2" t="s">
        <v>3147</v>
      </c>
      <c r="C395" s="2"/>
      <c r="D395" s="2" t="s">
        <v>3078</v>
      </c>
      <c r="E395" s="2" t="s">
        <v>1188</v>
      </c>
      <c r="F395" s="2"/>
      <c r="G395" s="2" t="s">
        <v>3148</v>
      </c>
      <c r="H395" s="2" t="s">
        <v>944</v>
      </c>
      <c r="I395" s="2" t="s">
        <v>3149</v>
      </c>
      <c r="J395" s="2"/>
      <c r="K395" s="2"/>
      <c r="L395" s="2"/>
      <c r="M395" s="2" t="s">
        <v>3150</v>
      </c>
      <c r="N395" s="2"/>
      <c r="O395" s="2"/>
      <c r="P395" s="2" t="s">
        <v>1078</v>
      </c>
      <c r="Q395" s="2">
        <v>43692.5980902778</v>
      </c>
      <c r="R395" s="2">
        <v>43717.2471759259</v>
      </c>
      <c r="S395" s="2" t="s">
        <v>938</v>
      </c>
      <c r="T395" s="2" t="s">
        <v>938</v>
      </c>
      <c r="U395" s="2" t="s">
        <v>940</v>
      </c>
      <c r="V395" s="2"/>
      <c r="W395" s="2"/>
      <c r="X395" s="2"/>
      <c r="Y395" s="2"/>
      <c r="Z395" s="2"/>
    </row>
    <row r="396" ht="29.25" customHeight="1">
      <c r="A396" s="2" t="s">
        <v>3151</v>
      </c>
      <c r="B396" s="2" t="s">
        <v>3152</v>
      </c>
      <c r="C396" s="2" t="s">
        <v>1372</v>
      </c>
      <c r="D396" s="2" t="s">
        <v>3078</v>
      </c>
      <c r="E396" s="2" t="s">
        <v>1064</v>
      </c>
      <c r="F396" s="2" t="s">
        <v>3153</v>
      </c>
      <c r="G396" s="2" t="s">
        <v>3154</v>
      </c>
      <c r="H396" s="2" t="s">
        <v>0</v>
      </c>
      <c r="I396" s="2" t="s">
        <v>3155</v>
      </c>
      <c r="J396" s="2" t="s">
        <v>3156</v>
      </c>
      <c r="K396" s="2" t="s">
        <v>3157</v>
      </c>
      <c r="L396" s="2" t="s">
        <v>3158</v>
      </c>
      <c r="M396" s="2" t="s">
        <v>3159</v>
      </c>
      <c r="N396" s="2" t="s">
        <v>1393</v>
      </c>
      <c r="O396" s="2" t="s">
        <v>1070</v>
      </c>
      <c r="P396" s="2" t="s">
        <v>1078</v>
      </c>
      <c r="Q396" s="2">
        <v>43692.5921064815</v>
      </c>
      <c r="R396" s="2">
        <v>43735.8170601852</v>
      </c>
      <c r="S396" s="2" t="s">
        <v>938</v>
      </c>
      <c r="T396" s="2" t="s">
        <v>938</v>
      </c>
      <c r="U396" s="2" t="s">
        <v>940</v>
      </c>
      <c r="V396" s="2"/>
      <c r="W396" s="2"/>
      <c r="X396" s="2"/>
      <c r="Y396" s="2"/>
      <c r="Z396" s="2"/>
    </row>
    <row r="397" ht="29.25" customHeight="1">
      <c r="A397" s="2" t="s">
        <v>3160</v>
      </c>
      <c r="B397" s="2" t="s">
        <v>3161</v>
      </c>
      <c r="C397" s="2"/>
      <c r="D397" s="2" t="s">
        <v>3078</v>
      </c>
      <c r="E397" s="2" t="s">
        <v>931</v>
      </c>
      <c r="F397" s="2"/>
      <c r="G397" s="4" t="s">
        <v>3162</v>
      </c>
      <c r="H397" s="2" t="s">
        <v>944</v>
      </c>
      <c r="I397" s="2" t="s">
        <v>3163</v>
      </c>
      <c r="J397" s="2" t="s">
        <v>3164</v>
      </c>
      <c r="K397" s="2"/>
      <c r="L397" s="2"/>
      <c r="M397" s="2" t="s">
        <v>3165</v>
      </c>
      <c r="N397" s="2" t="s">
        <v>2730</v>
      </c>
      <c r="O397" s="2"/>
      <c r="P397" s="2" t="s">
        <v>1078</v>
      </c>
      <c r="Q397" s="2">
        <v>43692.6012731481</v>
      </c>
      <c r="R397" s="2">
        <v>43738.5792708333</v>
      </c>
      <c r="S397" s="2" t="s">
        <v>938</v>
      </c>
      <c r="T397" s="2" t="s">
        <v>938</v>
      </c>
      <c r="U397" s="2" t="s">
        <v>940</v>
      </c>
      <c r="V397" s="2"/>
      <c r="W397" s="2"/>
      <c r="X397" s="2"/>
      <c r="Y397" s="2"/>
      <c r="Z397" s="2"/>
    </row>
    <row r="398" ht="29.25" customHeight="1">
      <c r="A398" s="2" t="s">
        <v>730</v>
      </c>
      <c r="B398" s="2" t="s">
        <v>3166</v>
      </c>
      <c r="C398" s="2" t="s">
        <v>3167</v>
      </c>
      <c r="D398" s="2" t="s">
        <v>3078</v>
      </c>
      <c r="E398" s="2" t="s">
        <v>1064</v>
      </c>
      <c r="F398" s="2"/>
      <c r="G398" s="2" t="s">
        <v>3168</v>
      </c>
      <c r="H398" s="2" t="s">
        <v>1179</v>
      </c>
      <c r="I398" s="2" t="s">
        <v>3091</v>
      </c>
      <c r="J398" s="2" t="s">
        <v>3169</v>
      </c>
      <c r="K398" s="2" t="s">
        <v>3170</v>
      </c>
      <c r="L398" s="2" t="s">
        <v>3171</v>
      </c>
      <c r="M398" s="2" t="s">
        <v>3172</v>
      </c>
      <c r="N398" s="2" t="s">
        <v>3173</v>
      </c>
      <c r="O398" s="2" t="s">
        <v>1070</v>
      </c>
      <c r="P398" s="2" t="s">
        <v>1638</v>
      </c>
      <c r="Q398" s="2">
        <v>43692.5921064815</v>
      </c>
      <c r="R398" s="2">
        <v>43790.6740856482</v>
      </c>
      <c r="S398" s="2" t="s">
        <v>938</v>
      </c>
      <c r="T398" s="2" t="s">
        <v>938</v>
      </c>
      <c r="U398" s="2" t="s">
        <v>1094</v>
      </c>
      <c r="V398" s="2"/>
      <c r="W398" s="2"/>
      <c r="X398" s="2"/>
      <c r="Y398" s="2"/>
      <c r="Z398" s="2"/>
    </row>
    <row r="399" ht="29.25" customHeight="1">
      <c r="A399" s="2" t="s">
        <v>551</v>
      </c>
      <c r="B399" s="2" t="s">
        <v>3174</v>
      </c>
      <c r="C399" s="2"/>
      <c r="D399" s="2" t="s">
        <v>3078</v>
      </c>
      <c r="E399" s="2" t="s">
        <v>1188</v>
      </c>
      <c r="F399" s="2"/>
      <c r="G399" s="2" t="s">
        <v>3175</v>
      </c>
      <c r="H399" s="2" t="s">
        <v>944</v>
      </c>
      <c r="I399" s="2" t="s">
        <v>3176</v>
      </c>
      <c r="J399" s="2"/>
      <c r="K399" s="2"/>
      <c r="L399" s="2"/>
      <c r="M399" s="2" t="s">
        <v>3177</v>
      </c>
      <c r="N399" s="2"/>
      <c r="O399" s="2"/>
      <c r="P399" s="2" t="s">
        <v>77</v>
      </c>
      <c r="Q399" s="2">
        <v>43692.5980787037</v>
      </c>
      <c r="R399" s="2">
        <v>43788.5424537037</v>
      </c>
      <c r="S399" s="2" t="s">
        <v>938</v>
      </c>
      <c r="T399" s="2" t="s">
        <v>938</v>
      </c>
      <c r="U399" s="2" t="s">
        <v>1094</v>
      </c>
      <c r="V399" s="2"/>
      <c r="W399" s="2"/>
      <c r="X399" s="2"/>
      <c r="Y399" s="2"/>
      <c r="Z399" s="2"/>
    </row>
    <row r="400" ht="29.25" customHeight="1">
      <c r="A400" s="2" t="s">
        <v>751</v>
      </c>
      <c r="B400" s="2" t="s">
        <v>3178</v>
      </c>
      <c r="C400" s="2"/>
      <c r="D400" s="2" t="s">
        <v>3078</v>
      </c>
      <c r="E400" s="2" t="s">
        <v>1188</v>
      </c>
      <c r="F400" s="2"/>
      <c r="G400" s="2" t="s">
        <v>3179</v>
      </c>
      <c r="H400" s="2" t="s">
        <v>944</v>
      </c>
      <c r="I400" s="2" t="s">
        <v>3098</v>
      </c>
      <c r="J400" s="2"/>
      <c r="K400" s="2"/>
      <c r="L400" s="2"/>
      <c r="M400" s="2" t="s">
        <v>3180</v>
      </c>
      <c r="N400" s="2"/>
      <c r="O400" s="2"/>
      <c r="P400" s="2" t="s">
        <v>77</v>
      </c>
      <c r="Q400" s="2">
        <v>43692.5980787037</v>
      </c>
      <c r="R400" s="2">
        <v>43788.5544097222</v>
      </c>
      <c r="S400" s="2" t="s">
        <v>938</v>
      </c>
      <c r="T400" s="2" t="s">
        <v>938</v>
      </c>
      <c r="U400" s="2" t="s">
        <v>1094</v>
      </c>
      <c r="V400" s="2"/>
      <c r="W400" s="2"/>
      <c r="X400" s="2"/>
      <c r="Y400" s="2"/>
      <c r="Z400" s="2"/>
    </row>
    <row r="401" ht="29.25" customHeight="1">
      <c r="A401" s="2" t="s">
        <v>810</v>
      </c>
      <c r="B401" s="2" t="s">
        <v>3181</v>
      </c>
      <c r="C401" s="2" t="s">
        <v>1380</v>
      </c>
      <c r="D401" s="2" t="s">
        <v>3078</v>
      </c>
      <c r="E401" s="2" t="s">
        <v>1064</v>
      </c>
      <c r="F401" s="2" t="s">
        <v>3103</v>
      </c>
      <c r="G401" s="2" t="s">
        <v>3182</v>
      </c>
      <c r="H401" s="2" t="s">
        <v>1179</v>
      </c>
      <c r="I401" s="2" t="s">
        <v>3105</v>
      </c>
      <c r="J401" s="2" t="s">
        <v>3183</v>
      </c>
      <c r="K401" s="2" t="s">
        <v>3184</v>
      </c>
      <c r="L401" s="2" t="s">
        <v>3185</v>
      </c>
      <c r="M401" s="2" t="s">
        <v>3186</v>
      </c>
      <c r="N401" s="2" t="s">
        <v>1954</v>
      </c>
      <c r="O401" s="2" t="s">
        <v>1070</v>
      </c>
      <c r="P401" s="2" t="s">
        <v>77</v>
      </c>
      <c r="Q401" s="2">
        <v>43692.5921064815</v>
      </c>
      <c r="R401" s="2">
        <v>43790.6715972222</v>
      </c>
      <c r="S401" s="2" t="s">
        <v>938</v>
      </c>
      <c r="T401" s="2" t="s">
        <v>938</v>
      </c>
      <c r="U401" s="2" t="s">
        <v>1094</v>
      </c>
      <c r="V401" s="2"/>
      <c r="W401" s="2"/>
      <c r="X401" s="2"/>
      <c r="Y401" s="2"/>
      <c r="Z401" s="2"/>
    </row>
    <row r="402" ht="29.25" customHeight="1">
      <c r="A402" s="2" t="s">
        <v>143</v>
      </c>
      <c r="B402" s="2" t="s">
        <v>3187</v>
      </c>
      <c r="C402" s="2" t="s">
        <v>3188</v>
      </c>
      <c r="D402" s="2" t="s">
        <v>3078</v>
      </c>
      <c r="E402" s="2" t="s">
        <v>1064</v>
      </c>
      <c r="F402" s="2" t="s">
        <v>3189</v>
      </c>
      <c r="G402" s="2" t="s">
        <v>3190</v>
      </c>
      <c r="H402" s="2" t="s">
        <v>0</v>
      </c>
      <c r="I402" s="2" t="s">
        <v>3191</v>
      </c>
      <c r="J402" s="2" t="s">
        <v>3192</v>
      </c>
      <c r="K402" s="2" t="s">
        <v>3193</v>
      </c>
      <c r="L402" s="2" t="s">
        <v>3194</v>
      </c>
      <c r="M402" s="2" t="s">
        <v>3195</v>
      </c>
      <c r="N402" s="2" t="s">
        <v>3196</v>
      </c>
      <c r="O402" s="2" t="s">
        <v>1070</v>
      </c>
      <c r="P402" s="2" t="s">
        <v>414</v>
      </c>
      <c r="Q402" s="2">
        <v>43692.5921064815</v>
      </c>
      <c r="R402" s="2">
        <v>43787.0903703704</v>
      </c>
      <c r="S402" s="2" t="s">
        <v>938</v>
      </c>
      <c r="T402" s="2" t="s">
        <v>938</v>
      </c>
      <c r="U402" s="2" t="s">
        <v>1094</v>
      </c>
      <c r="V402" s="2"/>
      <c r="W402" s="2"/>
      <c r="X402" s="2"/>
      <c r="Y402" s="2"/>
      <c r="Z402" s="2"/>
    </row>
    <row r="403" ht="29.25" customHeight="1">
      <c r="A403" s="2" t="s">
        <v>705</v>
      </c>
      <c r="B403" s="2" t="s">
        <v>3197</v>
      </c>
      <c r="C403" s="2" t="s">
        <v>3198</v>
      </c>
      <c r="D403" s="2" t="s">
        <v>3078</v>
      </c>
      <c r="E403" s="2" t="s">
        <v>1064</v>
      </c>
      <c r="F403" s="2" t="s">
        <v>1968</v>
      </c>
      <c r="G403" s="2" t="s">
        <v>3199</v>
      </c>
      <c r="H403" s="2" t="s">
        <v>0</v>
      </c>
      <c r="I403" s="2"/>
      <c r="J403" s="2" t="s">
        <v>3200</v>
      </c>
      <c r="K403" s="2" t="s">
        <v>3201</v>
      </c>
      <c r="L403" s="2"/>
      <c r="M403" s="2" t="s">
        <v>3202</v>
      </c>
      <c r="N403" s="2" t="s">
        <v>3203</v>
      </c>
      <c r="O403" s="2" t="s">
        <v>1070</v>
      </c>
      <c r="P403" s="2" t="s">
        <v>414</v>
      </c>
      <c r="Q403" s="2">
        <v>43692.5921064815</v>
      </c>
      <c r="R403" s="2">
        <v>43789.4551388889</v>
      </c>
      <c r="S403" s="2" t="s">
        <v>938</v>
      </c>
      <c r="T403" s="2" t="s">
        <v>938</v>
      </c>
      <c r="U403" s="2" t="s">
        <v>1094</v>
      </c>
      <c r="V403" s="2"/>
      <c r="W403" s="2"/>
      <c r="X403" s="2"/>
      <c r="Y403" s="2"/>
      <c r="Z403" s="2"/>
    </row>
    <row r="404" ht="29.25" customHeight="1">
      <c r="A404" s="2" t="s">
        <v>552</v>
      </c>
      <c r="B404" s="2" t="s">
        <v>3204</v>
      </c>
      <c r="C404" s="2"/>
      <c r="D404" s="2" t="s">
        <v>3078</v>
      </c>
      <c r="E404" s="2" t="s">
        <v>1202</v>
      </c>
      <c r="F404" s="2"/>
      <c r="G404" s="4" t="s">
        <v>3205</v>
      </c>
      <c r="H404" s="2" t="s">
        <v>944</v>
      </c>
      <c r="I404" s="2" t="s">
        <v>3176</v>
      </c>
      <c r="J404" s="2"/>
      <c r="K404" s="2" t="s">
        <v>3206</v>
      </c>
      <c r="L404" s="2"/>
      <c r="M404" s="2" t="s">
        <v>3207</v>
      </c>
      <c r="N404" s="2" t="s">
        <v>1206</v>
      </c>
      <c r="O404" s="2" t="s">
        <v>1070</v>
      </c>
      <c r="P404" s="2" t="s">
        <v>490</v>
      </c>
      <c r="Q404" s="2">
        <v>43704.8158101852</v>
      </c>
      <c r="R404" s="2">
        <v>43788.5427199074</v>
      </c>
      <c r="S404" s="2" t="s">
        <v>938</v>
      </c>
      <c r="T404" s="2" t="s">
        <v>1035</v>
      </c>
      <c r="U404" s="2" t="s">
        <v>1094</v>
      </c>
      <c r="V404" s="2"/>
      <c r="W404" s="2"/>
      <c r="X404" s="2"/>
      <c r="Y404" s="2"/>
      <c r="Z404" s="2"/>
    </row>
    <row r="405" ht="29.25" customHeight="1">
      <c r="A405" s="2" t="s">
        <v>669</v>
      </c>
      <c r="B405" s="2" t="s">
        <v>3208</v>
      </c>
      <c r="C405" s="2"/>
      <c r="D405" s="2" t="s">
        <v>3078</v>
      </c>
      <c r="E405" s="2" t="s">
        <v>1188</v>
      </c>
      <c r="F405" s="2"/>
      <c r="G405" s="2" t="s">
        <v>3209</v>
      </c>
      <c r="H405" s="2" t="s">
        <v>944</v>
      </c>
      <c r="I405" s="2" t="s">
        <v>3210</v>
      </c>
      <c r="J405" s="2"/>
      <c r="K405" s="2"/>
      <c r="L405" s="2"/>
      <c r="M405" s="2" t="s">
        <v>3211</v>
      </c>
      <c r="N405" s="2"/>
      <c r="O405" s="2"/>
      <c r="P405" s="2" t="s">
        <v>490</v>
      </c>
      <c r="Q405" s="2">
        <v>43692.5980902778</v>
      </c>
      <c r="R405" s="2">
        <v>43844.2950115741</v>
      </c>
      <c r="S405" s="2" t="s">
        <v>938</v>
      </c>
      <c r="T405" s="2" t="s">
        <v>938</v>
      </c>
      <c r="U405" s="2" t="s">
        <v>1094</v>
      </c>
      <c r="V405" s="2"/>
      <c r="W405" s="2"/>
      <c r="X405" s="2"/>
      <c r="Y405" s="2"/>
      <c r="Z405" s="2"/>
    </row>
    <row r="406" ht="29.25" customHeight="1">
      <c r="A406" s="2" t="s">
        <v>47</v>
      </c>
      <c r="B406" s="2" t="s">
        <v>3212</v>
      </c>
      <c r="C406" s="2"/>
      <c r="D406" s="2" t="s">
        <v>3078</v>
      </c>
      <c r="E406" s="2" t="s">
        <v>931</v>
      </c>
      <c r="F406" s="2"/>
      <c r="G406" s="2" t="s">
        <v>933</v>
      </c>
      <c r="H406" s="2" t="s">
        <v>944</v>
      </c>
      <c r="I406" s="2" t="s">
        <v>3213</v>
      </c>
      <c r="J406" s="2" t="s">
        <v>3214</v>
      </c>
      <c r="K406" s="2"/>
      <c r="L406" s="2"/>
      <c r="M406" s="2" t="s">
        <v>3215</v>
      </c>
      <c r="N406" s="2" t="s">
        <v>936</v>
      </c>
      <c r="O406" s="2"/>
      <c r="P406" s="2" t="s">
        <v>60</v>
      </c>
      <c r="Q406" s="2">
        <v>43692.6012731481</v>
      </c>
      <c r="R406" s="2">
        <v>43844.615462963</v>
      </c>
      <c r="S406" s="2" t="s">
        <v>938</v>
      </c>
      <c r="T406" s="2" t="s">
        <v>939</v>
      </c>
      <c r="U406" s="2" t="s">
        <v>1094</v>
      </c>
      <c r="V406" s="2"/>
      <c r="W406" s="2"/>
      <c r="X406" s="2"/>
      <c r="Y406" s="2"/>
      <c r="Z406" s="2"/>
    </row>
    <row r="407" ht="29.25" customHeight="1">
      <c r="A407" s="2" t="s">
        <v>85</v>
      </c>
      <c r="B407" s="2" t="s">
        <v>3216</v>
      </c>
      <c r="C407" s="2"/>
      <c r="D407" s="2" t="s">
        <v>3078</v>
      </c>
      <c r="E407" s="2" t="s">
        <v>931</v>
      </c>
      <c r="F407" s="2"/>
      <c r="G407" s="2" t="s">
        <v>3217</v>
      </c>
      <c r="H407" s="2" t="s">
        <v>944</v>
      </c>
      <c r="I407" s="2" t="s">
        <v>3218</v>
      </c>
      <c r="J407" s="2" t="s">
        <v>3219</v>
      </c>
      <c r="K407" s="2"/>
      <c r="L407" s="2"/>
      <c r="M407" s="2" t="s">
        <v>3220</v>
      </c>
      <c r="N407" s="2" t="s">
        <v>936</v>
      </c>
      <c r="O407" s="2"/>
      <c r="P407" s="2" t="s">
        <v>60</v>
      </c>
      <c r="Q407" s="2">
        <v>43692.6012731481</v>
      </c>
      <c r="R407" s="2">
        <v>43793.0028935185</v>
      </c>
      <c r="S407" s="2" t="s">
        <v>938</v>
      </c>
      <c r="T407" s="2" t="s">
        <v>1035</v>
      </c>
      <c r="U407" s="2" t="s">
        <v>1094</v>
      </c>
      <c r="V407" s="2"/>
      <c r="W407" s="2"/>
      <c r="X407" s="2"/>
      <c r="Y407" s="2"/>
      <c r="Z407" s="2"/>
    </row>
    <row r="408" ht="29.25" customHeight="1">
      <c r="A408" s="2" t="s">
        <v>215</v>
      </c>
      <c r="B408" s="2" t="s">
        <v>3221</v>
      </c>
      <c r="C408" s="2"/>
      <c r="D408" s="2" t="s">
        <v>3078</v>
      </c>
      <c r="E408" s="2" t="s">
        <v>931</v>
      </c>
      <c r="F408" s="2"/>
      <c r="G408" s="2" t="s">
        <v>3222</v>
      </c>
      <c r="H408" s="2" t="s">
        <v>944</v>
      </c>
      <c r="I408" s="2" t="s">
        <v>3223</v>
      </c>
      <c r="J408" s="2" t="s">
        <v>3224</v>
      </c>
      <c r="K408" s="2"/>
      <c r="L408" s="2"/>
      <c r="M408" s="2" t="s">
        <v>3225</v>
      </c>
      <c r="N408" s="2" t="s">
        <v>936</v>
      </c>
      <c r="O408" s="2"/>
      <c r="P408" s="2" t="s">
        <v>60</v>
      </c>
      <c r="Q408" s="2">
        <v>43692.6012731481</v>
      </c>
      <c r="R408" s="2">
        <v>43843.7265393519</v>
      </c>
      <c r="S408" s="2" t="s">
        <v>938</v>
      </c>
      <c r="T408" s="2" t="s">
        <v>938</v>
      </c>
      <c r="U408" s="2" t="s">
        <v>1094</v>
      </c>
      <c r="V408" s="2"/>
      <c r="W408" s="2"/>
      <c r="X408" s="2"/>
      <c r="Y408" s="2"/>
      <c r="Z408" s="2"/>
    </row>
    <row r="409" ht="29.25" customHeight="1">
      <c r="A409" s="2" t="s">
        <v>270</v>
      </c>
      <c r="B409" s="2" t="s">
        <v>3226</v>
      </c>
      <c r="C409" s="2"/>
      <c r="D409" s="2" t="s">
        <v>3078</v>
      </c>
      <c r="E409" s="2" t="s">
        <v>1188</v>
      </c>
      <c r="F409" s="2"/>
      <c r="G409" s="2" t="s">
        <v>3227</v>
      </c>
      <c r="H409" s="2" t="s">
        <v>944</v>
      </c>
      <c r="I409" s="2" t="s">
        <v>3228</v>
      </c>
      <c r="J409" s="2"/>
      <c r="K409" s="2"/>
      <c r="L409" s="2"/>
      <c r="M409" s="2" t="s">
        <v>3229</v>
      </c>
      <c r="N409" s="2"/>
      <c r="O409" s="2"/>
      <c r="P409" s="2" t="s">
        <v>60</v>
      </c>
      <c r="Q409" s="2">
        <v>43692.5980787037</v>
      </c>
      <c r="R409" s="2">
        <v>43791.6844444445</v>
      </c>
      <c r="S409" s="2" t="s">
        <v>938</v>
      </c>
      <c r="T409" s="2" t="s">
        <v>938</v>
      </c>
      <c r="U409" s="2" t="s">
        <v>1094</v>
      </c>
      <c r="V409" s="2"/>
      <c r="W409" s="2"/>
      <c r="X409" s="2"/>
      <c r="Y409" s="2"/>
      <c r="Z409" s="2"/>
    </row>
    <row r="410" ht="29.25" customHeight="1">
      <c r="A410" s="2" t="s">
        <v>363</v>
      </c>
      <c r="B410" s="2" t="s">
        <v>3230</v>
      </c>
      <c r="C410" s="2" t="s">
        <v>3231</v>
      </c>
      <c r="D410" s="2" t="s">
        <v>3078</v>
      </c>
      <c r="E410" s="2" t="s">
        <v>1064</v>
      </c>
      <c r="F410" s="2"/>
      <c r="G410" s="2" t="s">
        <v>3232</v>
      </c>
      <c r="H410" s="2" t="s">
        <v>1179</v>
      </c>
      <c r="I410" s="2" t="s">
        <v>2910</v>
      </c>
      <c r="J410" s="2" t="s">
        <v>3233</v>
      </c>
      <c r="K410" s="2" t="s">
        <v>3234</v>
      </c>
      <c r="L410" s="2"/>
      <c r="M410" s="2" t="s">
        <v>3235</v>
      </c>
      <c r="N410" s="2" t="s">
        <v>2518</v>
      </c>
      <c r="O410" s="2" t="s">
        <v>1070</v>
      </c>
      <c r="P410" s="2" t="s">
        <v>60</v>
      </c>
      <c r="Q410" s="2">
        <v>43692.5921064815</v>
      </c>
      <c r="R410" s="2">
        <v>43788.553125</v>
      </c>
      <c r="S410" s="2" t="s">
        <v>938</v>
      </c>
      <c r="T410" s="2" t="s">
        <v>938</v>
      </c>
      <c r="U410" s="2" t="s">
        <v>1094</v>
      </c>
      <c r="V410" s="2"/>
      <c r="W410" s="2"/>
      <c r="X410" s="2"/>
      <c r="Y410" s="2"/>
      <c r="Z410" s="2"/>
    </row>
    <row r="411" ht="29.25" customHeight="1">
      <c r="A411" s="2" t="s">
        <v>440</v>
      </c>
      <c r="B411" s="2" t="s">
        <v>3236</v>
      </c>
      <c r="C411" s="2" t="s">
        <v>3237</v>
      </c>
      <c r="D411" s="2" t="s">
        <v>3078</v>
      </c>
      <c r="E411" s="2" t="s">
        <v>1064</v>
      </c>
      <c r="F411" s="2" t="s">
        <v>3238</v>
      </c>
      <c r="G411" s="2" t="s">
        <v>3239</v>
      </c>
      <c r="H411" s="2" t="s">
        <v>0</v>
      </c>
      <c r="I411" s="2" t="s">
        <v>3240</v>
      </c>
      <c r="J411" s="2" t="s">
        <v>3241</v>
      </c>
      <c r="K411" s="2" t="s">
        <v>3242</v>
      </c>
      <c r="L411" s="2" t="s">
        <v>3243</v>
      </c>
      <c r="M411" s="2" t="s">
        <v>3244</v>
      </c>
      <c r="N411" s="2" t="s">
        <v>3245</v>
      </c>
      <c r="O411" s="2" t="s">
        <v>1070</v>
      </c>
      <c r="P411" s="2" t="s">
        <v>60</v>
      </c>
      <c r="Q411" s="2">
        <v>43692.5921064815</v>
      </c>
      <c r="R411" s="2">
        <v>43790.679849537</v>
      </c>
      <c r="S411" s="2" t="s">
        <v>938</v>
      </c>
      <c r="T411" s="2" t="s">
        <v>938</v>
      </c>
      <c r="U411" s="2" t="s">
        <v>1094</v>
      </c>
      <c r="V411" s="2"/>
      <c r="W411" s="2"/>
      <c r="X411" s="2"/>
      <c r="Y411" s="2"/>
      <c r="Z411" s="2"/>
    </row>
    <row r="412" ht="29.25" customHeight="1">
      <c r="A412" s="2" t="s">
        <v>545</v>
      </c>
      <c r="B412" s="2" t="s">
        <v>3246</v>
      </c>
      <c r="C412" s="2" t="s">
        <v>3247</v>
      </c>
      <c r="D412" s="2" t="s">
        <v>3078</v>
      </c>
      <c r="E412" s="2" t="s">
        <v>1064</v>
      </c>
      <c r="F412" s="2" t="s">
        <v>3248</v>
      </c>
      <c r="G412" s="2" t="s">
        <v>3249</v>
      </c>
      <c r="H412" s="2" t="s">
        <v>1179</v>
      </c>
      <c r="I412" s="2" t="s">
        <v>3176</v>
      </c>
      <c r="J412" s="2" t="s">
        <v>3250</v>
      </c>
      <c r="K412" s="2" t="s">
        <v>3251</v>
      </c>
      <c r="L412" s="2" t="s">
        <v>3252</v>
      </c>
      <c r="M412" s="2" t="s">
        <v>3253</v>
      </c>
      <c r="N412" s="2" t="s">
        <v>1023</v>
      </c>
      <c r="O412" s="2" t="s">
        <v>1070</v>
      </c>
      <c r="P412" s="2" t="s">
        <v>60</v>
      </c>
      <c r="Q412" s="2">
        <v>43692.5921064815</v>
      </c>
      <c r="R412" s="2">
        <v>43790.6339467593</v>
      </c>
      <c r="S412" s="2" t="s">
        <v>938</v>
      </c>
      <c r="T412" s="2" t="s">
        <v>938</v>
      </c>
      <c r="U412" s="2" t="s">
        <v>1094</v>
      </c>
      <c r="V412" s="2" t="s">
        <v>3254</v>
      </c>
      <c r="W412" s="2"/>
      <c r="X412" s="2"/>
      <c r="Y412" s="2"/>
      <c r="Z412" s="2"/>
    </row>
    <row r="413" ht="29.25" customHeight="1">
      <c r="A413" s="2" t="s">
        <v>562</v>
      </c>
      <c r="B413" s="2" t="s">
        <v>3255</v>
      </c>
      <c r="C413" s="2"/>
      <c r="D413" s="2" t="s">
        <v>3078</v>
      </c>
      <c r="E413" s="2" t="s">
        <v>931</v>
      </c>
      <c r="F413" s="2"/>
      <c r="G413" s="2" t="s">
        <v>3256</v>
      </c>
      <c r="H413" s="2" t="s">
        <v>944</v>
      </c>
      <c r="I413" s="2" t="s">
        <v>3257</v>
      </c>
      <c r="J413" s="2" t="s">
        <v>3258</v>
      </c>
      <c r="K413" s="2"/>
      <c r="L413" s="2"/>
      <c r="M413" s="2" t="s">
        <v>3259</v>
      </c>
      <c r="N413" s="2" t="s">
        <v>936</v>
      </c>
      <c r="O413" s="2"/>
      <c r="P413" s="2" t="s">
        <v>60</v>
      </c>
      <c r="Q413" s="2">
        <v>43692.6012615741</v>
      </c>
      <c r="R413" s="2">
        <v>43790.1148611111</v>
      </c>
      <c r="S413" s="2" t="s">
        <v>938</v>
      </c>
      <c r="T413" s="2" t="s">
        <v>1035</v>
      </c>
      <c r="U413" s="2" t="s">
        <v>1094</v>
      </c>
      <c r="V413" s="2"/>
      <c r="W413" s="2"/>
      <c r="X413" s="2"/>
      <c r="Y413" s="2"/>
      <c r="Z413" s="2"/>
    </row>
    <row r="414" ht="29.25" customHeight="1">
      <c r="A414" s="2" t="s">
        <v>644</v>
      </c>
      <c r="B414" s="2" t="s">
        <v>3260</v>
      </c>
      <c r="C414" s="2" t="s">
        <v>3261</v>
      </c>
      <c r="D414" s="2" t="s">
        <v>3078</v>
      </c>
      <c r="E414" s="2" t="s">
        <v>1202</v>
      </c>
      <c r="F414" s="2" t="s">
        <v>3262</v>
      </c>
      <c r="G414" s="4" t="s">
        <v>3263</v>
      </c>
      <c r="H414" s="2" t="s">
        <v>0</v>
      </c>
      <c r="I414" s="2" t="s">
        <v>3264</v>
      </c>
      <c r="J414" s="2"/>
      <c r="K414" s="2" t="s">
        <v>3265</v>
      </c>
      <c r="L414" s="2"/>
      <c r="M414" s="2" t="s">
        <v>3266</v>
      </c>
      <c r="N414" s="2" t="s">
        <v>2157</v>
      </c>
      <c r="O414" s="2" t="s">
        <v>1070</v>
      </c>
      <c r="P414" s="2" t="s">
        <v>60</v>
      </c>
      <c r="Q414" s="2">
        <v>43704.8158101852</v>
      </c>
      <c r="R414" s="2">
        <v>43839.2497453704</v>
      </c>
      <c r="S414" s="2" t="s">
        <v>938</v>
      </c>
      <c r="T414" s="2" t="s">
        <v>1035</v>
      </c>
      <c r="U414" s="2" t="s">
        <v>1094</v>
      </c>
      <c r="V414" s="2"/>
      <c r="W414" s="2"/>
      <c r="X414" s="2"/>
      <c r="Y414" s="2"/>
      <c r="Z414" s="2"/>
    </row>
    <row r="415" ht="29.25" customHeight="1">
      <c r="A415" s="2" t="s">
        <v>832</v>
      </c>
      <c r="B415" s="2" t="s">
        <v>3267</v>
      </c>
      <c r="C415" s="2"/>
      <c r="D415" s="2" t="s">
        <v>3078</v>
      </c>
      <c r="E415" s="2" t="s">
        <v>931</v>
      </c>
      <c r="F415" s="2"/>
      <c r="G415" s="2" t="s">
        <v>3268</v>
      </c>
      <c r="H415" s="2" t="s">
        <v>944</v>
      </c>
      <c r="I415" s="2" t="s">
        <v>3269</v>
      </c>
      <c r="J415" s="2" t="s">
        <v>3270</v>
      </c>
      <c r="K415" s="2"/>
      <c r="L415" s="2"/>
      <c r="M415" s="2" t="s">
        <v>3271</v>
      </c>
      <c r="N415" s="2" t="s">
        <v>936</v>
      </c>
      <c r="O415" s="2"/>
      <c r="P415" s="2" t="s">
        <v>60</v>
      </c>
      <c r="Q415" s="2">
        <v>43692.6012731481</v>
      </c>
      <c r="R415" s="2">
        <v>43793.0080439815</v>
      </c>
      <c r="S415" s="2" t="s">
        <v>938</v>
      </c>
      <c r="T415" s="2" t="s">
        <v>1035</v>
      </c>
      <c r="U415" s="2" t="s">
        <v>1094</v>
      </c>
      <c r="V415" s="2"/>
      <c r="W415" s="2"/>
      <c r="X415" s="2"/>
      <c r="Y415" s="2"/>
      <c r="Z415" s="2"/>
    </row>
    <row r="416" ht="29.25" customHeight="1">
      <c r="A416" s="2" t="s">
        <v>866</v>
      </c>
      <c r="B416" s="2" t="s">
        <v>3272</v>
      </c>
      <c r="C416" s="2" t="s">
        <v>3273</v>
      </c>
      <c r="D416" s="2" t="s">
        <v>3078</v>
      </c>
      <c r="E416" s="2" t="s">
        <v>1064</v>
      </c>
      <c r="F416" s="2" t="s">
        <v>3274</v>
      </c>
      <c r="G416" s="2" t="s">
        <v>3275</v>
      </c>
      <c r="H416" s="2" t="s">
        <v>0</v>
      </c>
      <c r="I416" s="2" t="s">
        <v>3276</v>
      </c>
      <c r="J416" s="2" t="s">
        <v>3277</v>
      </c>
      <c r="K416" s="2" t="s">
        <v>3278</v>
      </c>
      <c r="L416" s="2" t="s">
        <v>3279</v>
      </c>
      <c r="M416" s="2" t="s">
        <v>3280</v>
      </c>
      <c r="N416" s="2" t="s">
        <v>3245</v>
      </c>
      <c r="O416" s="2" t="s">
        <v>1070</v>
      </c>
      <c r="P416" s="2" t="s">
        <v>60</v>
      </c>
      <c r="Q416" s="2">
        <v>43692.5921064815</v>
      </c>
      <c r="R416" s="2">
        <v>43790.6277777778</v>
      </c>
      <c r="S416" s="2" t="s">
        <v>938</v>
      </c>
      <c r="T416" s="2" t="s">
        <v>938</v>
      </c>
      <c r="U416" s="2" t="s">
        <v>1094</v>
      </c>
      <c r="V416" s="2"/>
      <c r="W416" s="2"/>
      <c r="X416" s="2"/>
      <c r="Y416" s="2"/>
      <c r="Z416" s="2"/>
    </row>
    <row r="417" ht="29.25" customHeight="1">
      <c r="A417" s="2" t="s">
        <v>3281</v>
      </c>
      <c r="B417" s="2"/>
      <c r="C417" s="2"/>
      <c r="D417" s="2" t="s">
        <v>3078</v>
      </c>
      <c r="E417" s="2" t="s">
        <v>1188</v>
      </c>
      <c r="F417" s="2"/>
      <c r="G417" s="2" t="s">
        <v>3282</v>
      </c>
      <c r="H417" s="2" t="s">
        <v>944</v>
      </c>
      <c r="I417" s="2" t="s">
        <v>3283</v>
      </c>
      <c r="J417" s="2"/>
      <c r="K417" s="2"/>
      <c r="L417" s="2"/>
      <c r="M417" s="2" t="s">
        <v>3284</v>
      </c>
      <c r="N417" s="2"/>
      <c r="O417" s="2"/>
      <c r="P417" s="2" t="s">
        <v>21</v>
      </c>
      <c r="Q417" s="2">
        <v>43692.5980902778</v>
      </c>
      <c r="R417" s="2">
        <v>43694.537337963</v>
      </c>
      <c r="S417" s="2" t="s">
        <v>938</v>
      </c>
      <c r="T417" s="2" t="s">
        <v>938</v>
      </c>
      <c r="U417" s="2" t="s">
        <v>1049</v>
      </c>
      <c r="V417" s="2"/>
      <c r="W417" s="2"/>
      <c r="X417" s="2"/>
      <c r="Y417" s="2"/>
      <c r="Z417" s="2"/>
    </row>
    <row r="418" ht="29.25" customHeight="1">
      <c r="A418" s="2" t="s">
        <v>3285</v>
      </c>
      <c r="B418" s="2"/>
      <c r="C418" s="2" t="s">
        <v>1372</v>
      </c>
      <c r="D418" s="2" t="s">
        <v>3078</v>
      </c>
      <c r="E418" s="2" t="s">
        <v>1064</v>
      </c>
      <c r="F418" s="2" t="s">
        <v>3286</v>
      </c>
      <c r="G418" s="2" t="s">
        <v>3287</v>
      </c>
      <c r="H418" s="2" t="s">
        <v>0</v>
      </c>
      <c r="I418" s="2"/>
      <c r="J418" s="2" t="s">
        <v>3288</v>
      </c>
      <c r="K418" s="2"/>
      <c r="L418" s="2"/>
      <c r="M418" s="2"/>
      <c r="N418" s="2" t="s">
        <v>1393</v>
      </c>
      <c r="O418" s="2" t="s">
        <v>1070</v>
      </c>
      <c r="P418" s="2" t="s">
        <v>21</v>
      </c>
      <c r="Q418" s="2">
        <v>43692.5921064815</v>
      </c>
      <c r="R418" s="2">
        <v>43728.0102083333</v>
      </c>
      <c r="S418" s="2" t="s">
        <v>938</v>
      </c>
      <c r="T418" s="2" t="s">
        <v>938</v>
      </c>
      <c r="U418" s="2" t="s">
        <v>940</v>
      </c>
      <c r="V418" s="2"/>
      <c r="W418" s="2"/>
      <c r="X418" s="2"/>
      <c r="Y418" s="2"/>
      <c r="Z418" s="2"/>
    </row>
    <row r="419" ht="29.25" customHeight="1">
      <c r="A419" s="2" t="s">
        <v>3289</v>
      </c>
      <c r="B419" s="2"/>
      <c r="C419" s="2" t="s">
        <v>2233</v>
      </c>
      <c r="D419" s="2" t="s">
        <v>3078</v>
      </c>
      <c r="E419" s="2" t="s">
        <v>1064</v>
      </c>
      <c r="F419" s="2" t="s">
        <v>3290</v>
      </c>
      <c r="G419" s="2" t="s">
        <v>3291</v>
      </c>
      <c r="H419" s="2" t="s">
        <v>0</v>
      </c>
      <c r="I419" s="2"/>
      <c r="J419" s="2" t="s">
        <v>3292</v>
      </c>
      <c r="K419" s="2"/>
      <c r="L419" s="2"/>
      <c r="M419" s="2"/>
      <c r="N419" s="2" t="s">
        <v>1393</v>
      </c>
      <c r="O419" s="2" t="s">
        <v>1070</v>
      </c>
      <c r="P419" s="2" t="s">
        <v>21</v>
      </c>
      <c r="Q419" s="2">
        <v>43692.5921064815</v>
      </c>
      <c r="R419" s="2">
        <v>43728.0103009259</v>
      </c>
      <c r="S419" s="2" t="s">
        <v>938</v>
      </c>
      <c r="T419" s="2" t="s">
        <v>938</v>
      </c>
      <c r="U419" s="2" t="s">
        <v>940</v>
      </c>
      <c r="V419" s="2"/>
      <c r="W419" s="2"/>
      <c r="X419" s="2"/>
      <c r="Y419" s="2"/>
      <c r="Z419" s="2"/>
    </row>
    <row r="420" ht="29.25" customHeight="1">
      <c r="A420" s="2" t="s">
        <v>3293</v>
      </c>
      <c r="B420" s="2"/>
      <c r="C420" s="2" t="s">
        <v>3294</v>
      </c>
      <c r="D420" s="2" t="s">
        <v>3078</v>
      </c>
      <c r="E420" s="2" t="s">
        <v>1064</v>
      </c>
      <c r="F420" s="2" t="s">
        <v>3295</v>
      </c>
      <c r="G420" s="2" t="s">
        <v>3296</v>
      </c>
      <c r="H420" s="2" t="s">
        <v>0</v>
      </c>
      <c r="I420" s="2"/>
      <c r="J420" s="2" t="s">
        <v>3297</v>
      </c>
      <c r="K420" s="2"/>
      <c r="L420" s="2"/>
      <c r="M420" s="2"/>
      <c r="N420" s="2" t="s">
        <v>1393</v>
      </c>
      <c r="O420" s="2" t="s">
        <v>1070</v>
      </c>
      <c r="P420" s="2" t="s">
        <v>21</v>
      </c>
      <c r="Q420" s="2">
        <v>43692.5921064815</v>
      </c>
      <c r="R420" s="2">
        <v>43728.0101157407</v>
      </c>
      <c r="S420" s="2" t="s">
        <v>938</v>
      </c>
      <c r="T420" s="2" t="s">
        <v>938</v>
      </c>
      <c r="U420" s="2" t="s">
        <v>940</v>
      </c>
      <c r="V420" s="2"/>
      <c r="W420" s="2"/>
      <c r="X420" s="2"/>
      <c r="Y420" s="2"/>
      <c r="Z420" s="2"/>
    </row>
    <row r="421" ht="29.25" customHeight="1">
      <c r="A421" s="2" t="s">
        <v>3298</v>
      </c>
      <c r="B421" s="2" t="s">
        <v>3299</v>
      </c>
      <c r="C421" s="2"/>
      <c r="D421" s="2" t="s">
        <v>3078</v>
      </c>
      <c r="E421" s="2" t="s">
        <v>931</v>
      </c>
      <c r="F421" s="2"/>
      <c r="G421" s="2" t="s">
        <v>933</v>
      </c>
      <c r="H421" s="2" t="s">
        <v>944</v>
      </c>
      <c r="I421" s="2" t="s">
        <v>3300</v>
      </c>
      <c r="J421" s="2" t="s">
        <v>3301</v>
      </c>
      <c r="K421" s="2"/>
      <c r="L421" s="2"/>
      <c r="M421" s="2"/>
      <c r="N421" s="2" t="s">
        <v>936</v>
      </c>
      <c r="O421" s="2"/>
      <c r="P421" s="2" t="s">
        <v>21</v>
      </c>
      <c r="Q421" s="2">
        <v>43692.6012731481</v>
      </c>
      <c r="R421" s="2">
        <v>43731.0995486111</v>
      </c>
      <c r="S421" s="2" t="s">
        <v>938</v>
      </c>
      <c r="T421" s="2" t="s">
        <v>1035</v>
      </c>
      <c r="U421" s="2" t="s">
        <v>940</v>
      </c>
      <c r="V421" s="2"/>
      <c r="W421" s="2"/>
      <c r="X421" s="2"/>
      <c r="Y421" s="2"/>
      <c r="Z421" s="2"/>
    </row>
    <row r="422" ht="29.25" customHeight="1">
      <c r="A422" s="2" t="s">
        <v>3302</v>
      </c>
      <c r="B422" s="2" t="s">
        <v>3303</v>
      </c>
      <c r="C422" s="2"/>
      <c r="D422" s="2" t="s">
        <v>3078</v>
      </c>
      <c r="E422" s="2" t="s">
        <v>1188</v>
      </c>
      <c r="F422" s="2"/>
      <c r="G422" s="2" t="s">
        <v>3304</v>
      </c>
      <c r="H422" s="2" t="s">
        <v>944</v>
      </c>
      <c r="I422" s="2" t="s">
        <v>3305</v>
      </c>
      <c r="J422" s="2"/>
      <c r="K422" s="2"/>
      <c r="L422" s="2"/>
      <c r="M422" s="2" t="s">
        <v>3306</v>
      </c>
      <c r="N422" s="2"/>
      <c r="O422" s="2"/>
      <c r="P422" s="2" t="s">
        <v>21</v>
      </c>
      <c r="Q422" s="2">
        <v>43692.5980787037</v>
      </c>
      <c r="R422" s="2">
        <v>43710.6222916667</v>
      </c>
      <c r="S422" s="2" t="s">
        <v>938</v>
      </c>
      <c r="T422" s="2" t="s">
        <v>938</v>
      </c>
      <c r="U422" s="2" t="s">
        <v>940</v>
      </c>
      <c r="V422" s="2"/>
      <c r="W422" s="2"/>
      <c r="X422" s="2"/>
      <c r="Y422" s="2"/>
      <c r="Z422" s="2"/>
    </row>
    <row r="423" ht="29.25" customHeight="1">
      <c r="A423" s="2" t="s">
        <v>3307</v>
      </c>
      <c r="B423" s="2" t="s">
        <v>3308</v>
      </c>
      <c r="C423" s="2" t="s">
        <v>3309</v>
      </c>
      <c r="D423" s="2" t="s">
        <v>3078</v>
      </c>
      <c r="E423" s="2" t="s">
        <v>1064</v>
      </c>
      <c r="F423" s="2" t="s">
        <v>3310</v>
      </c>
      <c r="G423" s="2" t="s">
        <v>3311</v>
      </c>
      <c r="H423" s="2" t="s">
        <v>0</v>
      </c>
      <c r="I423" s="2" t="s">
        <v>3312</v>
      </c>
      <c r="J423" s="2" t="s">
        <v>3313</v>
      </c>
      <c r="K423" s="2" t="s">
        <v>3314</v>
      </c>
      <c r="L423" s="2" t="s">
        <v>3315</v>
      </c>
      <c r="M423" s="2" t="s">
        <v>3316</v>
      </c>
      <c r="N423" s="2" t="s">
        <v>3317</v>
      </c>
      <c r="O423" s="2" t="s">
        <v>1070</v>
      </c>
      <c r="P423" s="2" t="s">
        <v>1150</v>
      </c>
      <c r="Q423" s="2">
        <v>43692.5921064815</v>
      </c>
      <c r="R423" s="2">
        <v>43733.8005671296</v>
      </c>
      <c r="S423" s="2" t="s">
        <v>938</v>
      </c>
      <c r="T423" s="2" t="s">
        <v>938</v>
      </c>
      <c r="U423" s="2" t="s">
        <v>940</v>
      </c>
      <c r="V423" s="2"/>
      <c r="W423" s="2"/>
      <c r="X423" s="2"/>
      <c r="Y423" s="2"/>
      <c r="Z423" s="2"/>
    </row>
    <row r="424" ht="29.25" customHeight="1">
      <c r="A424" s="2" t="s">
        <v>3318</v>
      </c>
      <c r="B424" s="2" t="s">
        <v>3319</v>
      </c>
      <c r="C424" s="2"/>
      <c r="D424" s="2" t="s">
        <v>3078</v>
      </c>
      <c r="E424" s="2" t="s">
        <v>931</v>
      </c>
      <c r="F424" s="2"/>
      <c r="G424" s="4" t="s">
        <v>3320</v>
      </c>
      <c r="H424" s="2" t="s">
        <v>944</v>
      </c>
      <c r="I424" s="2" t="s">
        <v>3321</v>
      </c>
      <c r="J424" s="2" t="s">
        <v>3322</v>
      </c>
      <c r="K424" s="2"/>
      <c r="L424" s="2"/>
      <c r="M424" s="2" t="s">
        <v>3323</v>
      </c>
      <c r="N424" s="2" t="s">
        <v>936</v>
      </c>
      <c r="O424" s="2"/>
      <c r="P424" s="2" t="s">
        <v>1150</v>
      </c>
      <c r="Q424" s="2">
        <v>43692.6012731481</v>
      </c>
      <c r="R424" s="2">
        <v>43739.6445949074</v>
      </c>
      <c r="S424" s="2" t="s">
        <v>938</v>
      </c>
      <c r="T424" s="2" t="s">
        <v>938</v>
      </c>
      <c r="U424" s="2" t="s">
        <v>940</v>
      </c>
      <c r="V424" s="2"/>
      <c r="W424" s="2"/>
      <c r="X424" s="2"/>
      <c r="Y424" s="2"/>
      <c r="Z424" s="2"/>
    </row>
    <row r="425" ht="29.25" customHeight="1">
      <c r="A425" s="2" t="s">
        <v>3324</v>
      </c>
      <c r="B425" s="2" t="s">
        <v>3325</v>
      </c>
      <c r="C425" s="2"/>
      <c r="D425" s="2" t="s">
        <v>3078</v>
      </c>
      <c r="E425" s="2" t="s">
        <v>931</v>
      </c>
      <c r="F425" s="2"/>
      <c r="G425" s="2" t="s">
        <v>3326</v>
      </c>
      <c r="H425" s="2" t="s">
        <v>944</v>
      </c>
      <c r="I425" s="2" t="s">
        <v>3327</v>
      </c>
      <c r="J425" s="2" t="s">
        <v>3328</v>
      </c>
      <c r="K425" s="2"/>
      <c r="L425" s="2"/>
      <c r="M425" s="2" t="s">
        <v>3329</v>
      </c>
      <c r="N425" s="2" t="s">
        <v>936</v>
      </c>
      <c r="O425" s="2"/>
      <c r="P425" s="2" t="s">
        <v>1150</v>
      </c>
      <c r="Q425" s="2">
        <v>43692.6012731481</v>
      </c>
      <c r="R425" s="2">
        <v>43739.6408796296</v>
      </c>
      <c r="S425" s="2" t="s">
        <v>938</v>
      </c>
      <c r="T425" s="2" t="s">
        <v>938</v>
      </c>
      <c r="U425" s="2" t="s">
        <v>940</v>
      </c>
      <c r="V425" s="2"/>
      <c r="W425" s="2"/>
      <c r="X425" s="2"/>
      <c r="Y425" s="2"/>
      <c r="Z425" s="2"/>
    </row>
    <row r="426" ht="29.25" customHeight="1">
      <c r="A426" s="2" t="s">
        <v>3330</v>
      </c>
      <c r="B426" s="2" t="s">
        <v>3331</v>
      </c>
      <c r="C426" s="2"/>
      <c r="D426" s="2" t="s">
        <v>3078</v>
      </c>
      <c r="E426" s="2" t="s">
        <v>1188</v>
      </c>
      <c r="F426" s="2"/>
      <c r="G426" s="2" t="s">
        <v>3332</v>
      </c>
      <c r="H426" s="2" t="s">
        <v>944</v>
      </c>
      <c r="I426" s="2" t="s">
        <v>3333</v>
      </c>
      <c r="J426" s="2"/>
      <c r="K426" s="2"/>
      <c r="L426" s="2"/>
      <c r="M426" s="2" t="s">
        <v>3334</v>
      </c>
      <c r="N426" s="2"/>
      <c r="O426" s="2"/>
      <c r="P426" s="2" t="s">
        <v>1150</v>
      </c>
      <c r="Q426" s="2">
        <v>43692.5980787037</v>
      </c>
      <c r="R426" s="2">
        <v>43712.1686342593</v>
      </c>
      <c r="S426" s="2" t="s">
        <v>938</v>
      </c>
      <c r="T426" s="2" t="s">
        <v>938</v>
      </c>
      <c r="U426" s="2" t="s">
        <v>940</v>
      </c>
      <c r="V426" s="2"/>
      <c r="W426" s="2"/>
      <c r="X426" s="2"/>
      <c r="Y426" s="2"/>
      <c r="Z426" s="2"/>
    </row>
    <row r="427" ht="29.25" customHeight="1">
      <c r="A427" s="2" t="s">
        <v>3335</v>
      </c>
      <c r="B427" s="2" t="s">
        <v>3336</v>
      </c>
      <c r="C427" s="2" t="s">
        <v>1372</v>
      </c>
      <c r="D427" s="2" t="s">
        <v>3078</v>
      </c>
      <c r="E427" s="2" t="s">
        <v>1064</v>
      </c>
      <c r="F427" s="2" t="s">
        <v>3286</v>
      </c>
      <c r="G427" s="2" t="s">
        <v>3337</v>
      </c>
      <c r="H427" s="2" t="s">
        <v>0</v>
      </c>
      <c r="I427" s="2" t="s">
        <v>3086</v>
      </c>
      <c r="J427" s="2" t="s">
        <v>3338</v>
      </c>
      <c r="K427" s="2" t="s">
        <v>3339</v>
      </c>
      <c r="L427" s="2" t="s">
        <v>3340</v>
      </c>
      <c r="M427" s="2" t="s">
        <v>3341</v>
      </c>
      <c r="N427" s="2" t="s">
        <v>1393</v>
      </c>
      <c r="O427" s="2" t="s">
        <v>1070</v>
      </c>
      <c r="P427" s="2" t="s">
        <v>1150</v>
      </c>
      <c r="Q427" s="2">
        <v>43692.5921064815</v>
      </c>
      <c r="R427" s="2">
        <v>43734.8133449074</v>
      </c>
      <c r="S427" s="2" t="s">
        <v>938</v>
      </c>
      <c r="T427" s="2" t="s">
        <v>938</v>
      </c>
      <c r="U427" s="2" t="s">
        <v>940</v>
      </c>
      <c r="V427" s="2"/>
      <c r="W427" s="2"/>
      <c r="X427" s="2"/>
      <c r="Y427" s="2"/>
      <c r="Z427" s="2"/>
    </row>
    <row r="428" ht="29.25" customHeight="1">
      <c r="A428" s="2" t="s">
        <v>3342</v>
      </c>
      <c r="B428" s="2" t="s">
        <v>3343</v>
      </c>
      <c r="C428" s="2"/>
      <c r="D428" s="2" t="s">
        <v>3078</v>
      </c>
      <c r="E428" s="2" t="s">
        <v>1188</v>
      </c>
      <c r="F428" s="2" t="s">
        <v>1569</v>
      </c>
      <c r="G428" s="2" t="s">
        <v>3344</v>
      </c>
      <c r="H428" s="2" t="s">
        <v>944</v>
      </c>
      <c r="I428" s="2" t="s">
        <v>3345</v>
      </c>
      <c r="J428" s="2"/>
      <c r="K428" s="2"/>
      <c r="L428" s="2"/>
      <c r="M428" s="2" t="s">
        <v>3346</v>
      </c>
      <c r="N428" s="2"/>
      <c r="O428" s="2"/>
      <c r="P428" s="2" t="s">
        <v>1150</v>
      </c>
      <c r="Q428" s="2">
        <v>43692.5980902778</v>
      </c>
      <c r="R428" s="2">
        <v>43717.26375</v>
      </c>
      <c r="S428" s="2" t="s">
        <v>938</v>
      </c>
      <c r="T428" s="2" t="s">
        <v>938</v>
      </c>
      <c r="U428" s="2" t="s">
        <v>940</v>
      </c>
      <c r="V428" s="2"/>
      <c r="W428" s="2"/>
      <c r="X428" s="2"/>
      <c r="Y428" s="2"/>
      <c r="Z428" s="2"/>
    </row>
    <row r="429" ht="29.25" customHeight="1">
      <c r="A429" s="2" t="s">
        <v>3347</v>
      </c>
      <c r="B429" s="2"/>
      <c r="C429" s="2" t="s">
        <v>3348</v>
      </c>
      <c r="D429" s="2" t="s">
        <v>3078</v>
      </c>
      <c r="E429" s="2" t="s">
        <v>1064</v>
      </c>
      <c r="F429" s="2" t="s">
        <v>3349</v>
      </c>
      <c r="G429" s="2" t="s">
        <v>3350</v>
      </c>
      <c r="H429" s="2" t="s">
        <v>0</v>
      </c>
      <c r="I429" s="2" t="s">
        <v>3351</v>
      </c>
      <c r="J429" s="2" t="s">
        <v>3352</v>
      </c>
      <c r="K429" s="2"/>
      <c r="L429" s="2"/>
      <c r="M429" s="2"/>
      <c r="N429" s="2" t="s">
        <v>3353</v>
      </c>
      <c r="O429" s="2" t="s">
        <v>1070</v>
      </c>
      <c r="P429" s="2" t="s">
        <v>50</v>
      </c>
      <c r="Q429" s="2">
        <v>43692.5921064815</v>
      </c>
      <c r="R429" s="2">
        <v>43734.8034606482</v>
      </c>
      <c r="S429" s="2" t="s">
        <v>938</v>
      </c>
      <c r="T429" s="2" t="s">
        <v>938</v>
      </c>
      <c r="U429" s="2" t="s">
        <v>940</v>
      </c>
      <c r="V429" s="2"/>
      <c r="W429" s="2"/>
      <c r="X429" s="2"/>
      <c r="Y429" s="2"/>
      <c r="Z429" s="2"/>
    </row>
    <row r="430" ht="29.25" customHeight="1">
      <c r="A430" s="2" t="s">
        <v>3354</v>
      </c>
      <c r="B430" s="2" t="s">
        <v>3355</v>
      </c>
      <c r="C430" s="2"/>
      <c r="D430" s="2" t="s">
        <v>3078</v>
      </c>
      <c r="E430" s="2" t="s">
        <v>931</v>
      </c>
      <c r="F430" s="2"/>
      <c r="G430" s="2" t="s">
        <v>3356</v>
      </c>
      <c r="H430" s="2" t="s">
        <v>944</v>
      </c>
      <c r="I430" s="2" t="s">
        <v>3357</v>
      </c>
      <c r="J430" s="2" t="s">
        <v>3358</v>
      </c>
      <c r="K430" s="2"/>
      <c r="L430" s="2"/>
      <c r="M430" s="2" t="s">
        <v>3359</v>
      </c>
      <c r="N430" s="2" t="s">
        <v>936</v>
      </c>
      <c r="O430" s="2"/>
      <c r="P430" s="2" t="s">
        <v>1230</v>
      </c>
      <c r="Q430" s="2">
        <v>43692.6012731481</v>
      </c>
      <c r="R430" s="2">
        <v>43731.2118518519</v>
      </c>
      <c r="S430" s="2" t="s">
        <v>938</v>
      </c>
      <c r="T430" s="2" t="s">
        <v>1035</v>
      </c>
      <c r="U430" s="2" t="s">
        <v>940</v>
      </c>
      <c r="V430" s="2"/>
      <c r="W430" s="2"/>
      <c r="X430" s="2"/>
      <c r="Y430" s="2"/>
      <c r="Z430" s="2"/>
    </row>
    <row r="431" ht="29.25" customHeight="1">
      <c r="A431" s="2" t="s">
        <v>3360</v>
      </c>
      <c r="B431" s="2" t="s">
        <v>3361</v>
      </c>
      <c r="C431" s="2"/>
      <c r="D431" s="2" t="s">
        <v>3078</v>
      </c>
      <c r="E431" s="2" t="s">
        <v>1202</v>
      </c>
      <c r="F431" s="2" t="s">
        <v>3362</v>
      </c>
      <c r="G431" s="4" t="s">
        <v>3363</v>
      </c>
      <c r="H431" s="2" t="s">
        <v>944</v>
      </c>
      <c r="I431" s="2" t="s">
        <v>3364</v>
      </c>
      <c r="J431" s="2"/>
      <c r="K431" s="2" t="s">
        <v>3365</v>
      </c>
      <c r="L431" s="2"/>
      <c r="M431" s="2" t="s">
        <v>3366</v>
      </c>
      <c r="N431" s="2" t="s">
        <v>1719</v>
      </c>
      <c r="O431" s="2" t="s">
        <v>1070</v>
      </c>
      <c r="P431" s="2" t="s">
        <v>1230</v>
      </c>
      <c r="Q431" s="2">
        <v>43704.8158101852</v>
      </c>
      <c r="R431" s="2">
        <v>43725.1405092593</v>
      </c>
      <c r="S431" s="2" t="s">
        <v>938</v>
      </c>
      <c r="T431" s="2" t="s">
        <v>1035</v>
      </c>
      <c r="U431" s="2" t="s">
        <v>940</v>
      </c>
      <c r="V431" s="2"/>
      <c r="W431" s="2"/>
      <c r="X431" s="2"/>
      <c r="Y431" s="2"/>
      <c r="Z431" s="2"/>
    </row>
    <row r="432" ht="29.25" customHeight="1">
      <c r="A432" s="2" t="s">
        <v>3307</v>
      </c>
      <c r="B432" s="2" t="s">
        <v>3367</v>
      </c>
      <c r="C432" s="2" t="s">
        <v>3368</v>
      </c>
      <c r="D432" s="2" t="s">
        <v>3078</v>
      </c>
      <c r="E432" s="2" t="s">
        <v>1202</v>
      </c>
      <c r="F432" s="2" t="s">
        <v>3310</v>
      </c>
      <c r="G432" s="4" t="s">
        <v>3369</v>
      </c>
      <c r="H432" s="2" t="s">
        <v>0</v>
      </c>
      <c r="I432" s="2" t="s">
        <v>3312</v>
      </c>
      <c r="J432" s="2"/>
      <c r="K432" s="2" t="s">
        <v>3370</v>
      </c>
      <c r="L432" s="2"/>
      <c r="M432" s="2" t="s">
        <v>3371</v>
      </c>
      <c r="N432" s="2" t="s">
        <v>3372</v>
      </c>
      <c r="O432" s="2" t="s">
        <v>1070</v>
      </c>
      <c r="P432" s="2" t="s">
        <v>1230</v>
      </c>
      <c r="Q432" s="2">
        <v>43704.8158101852</v>
      </c>
      <c r="R432" s="2">
        <v>43723.9837268519</v>
      </c>
      <c r="S432" s="2" t="s">
        <v>938</v>
      </c>
      <c r="T432" s="2" t="s">
        <v>1035</v>
      </c>
      <c r="U432" s="2" t="s">
        <v>940</v>
      </c>
      <c r="V432" s="2"/>
      <c r="W432" s="2"/>
      <c r="X432" s="2"/>
      <c r="Y432" s="2"/>
      <c r="Z432" s="2"/>
    </row>
    <row r="433" ht="29.25" customHeight="1">
      <c r="A433" s="2" t="s">
        <v>3373</v>
      </c>
      <c r="B433" s="2" t="s">
        <v>3374</v>
      </c>
      <c r="C433" s="2"/>
      <c r="D433" s="2" t="s">
        <v>3078</v>
      </c>
      <c r="E433" s="2" t="s">
        <v>931</v>
      </c>
      <c r="F433" s="2"/>
      <c r="G433" s="2" t="s">
        <v>3375</v>
      </c>
      <c r="H433" s="2" t="s">
        <v>944</v>
      </c>
      <c r="I433" s="2" t="s">
        <v>3376</v>
      </c>
      <c r="J433" s="2" t="s">
        <v>3377</v>
      </c>
      <c r="K433" s="2"/>
      <c r="L433" s="2"/>
      <c r="M433" s="2" t="s">
        <v>3378</v>
      </c>
      <c r="N433" s="2" t="s">
        <v>936</v>
      </c>
      <c r="O433" s="2"/>
      <c r="P433" s="2" t="s">
        <v>1230</v>
      </c>
      <c r="Q433" s="2">
        <v>43692.6012731481</v>
      </c>
      <c r="R433" s="2">
        <v>43731.2180208333</v>
      </c>
      <c r="S433" s="2" t="s">
        <v>938</v>
      </c>
      <c r="T433" s="2" t="s">
        <v>1035</v>
      </c>
      <c r="U433" s="2" t="s">
        <v>940</v>
      </c>
      <c r="V433" s="2"/>
      <c r="W433" s="2"/>
      <c r="X433" s="2"/>
      <c r="Y433" s="2"/>
      <c r="Z433" s="2"/>
    </row>
    <row r="434" ht="29.25" customHeight="1">
      <c r="A434" s="2" t="s">
        <v>3379</v>
      </c>
      <c r="B434" s="2" t="s">
        <v>3380</v>
      </c>
      <c r="C434" s="2"/>
      <c r="D434" s="2" t="s">
        <v>3078</v>
      </c>
      <c r="E434" s="2" t="s">
        <v>931</v>
      </c>
      <c r="F434" s="2"/>
      <c r="G434" s="2" t="s">
        <v>3381</v>
      </c>
      <c r="H434" s="2" t="s">
        <v>944</v>
      </c>
      <c r="I434" s="2" t="s">
        <v>3382</v>
      </c>
      <c r="J434" s="2" t="s">
        <v>3383</v>
      </c>
      <c r="K434" s="2"/>
      <c r="L434" s="2"/>
      <c r="M434" s="2" t="s">
        <v>3384</v>
      </c>
      <c r="N434" s="2" t="s">
        <v>936</v>
      </c>
      <c r="O434" s="2"/>
      <c r="P434" s="2" t="s">
        <v>1230</v>
      </c>
      <c r="Q434" s="2">
        <v>43692.6012615741</v>
      </c>
      <c r="R434" s="2">
        <v>43731.1377430556</v>
      </c>
      <c r="S434" s="2" t="s">
        <v>938</v>
      </c>
      <c r="T434" s="2" t="s">
        <v>1035</v>
      </c>
      <c r="U434" s="2" t="s">
        <v>940</v>
      </c>
      <c r="V434" s="2"/>
      <c r="W434" s="2"/>
      <c r="X434" s="2"/>
      <c r="Y434" s="2"/>
      <c r="Z434" s="2"/>
    </row>
    <row r="435" ht="29.25" customHeight="1">
      <c r="A435" s="2" t="s">
        <v>3385</v>
      </c>
      <c r="B435" s="2" t="s">
        <v>3386</v>
      </c>
      <c r="C435" s="2"/>
      <c r="D435" s="2" t="s">
        <v>3078</v>
      </c>
      <c r="E435" s="2" t="s">
        <v>1202</v>
      </c>
      <c r="F435" s="2"/>
      <c r="G435" s="4" t="s">
        <v>3387</v>
      </c>
      <c r="H435" s="2" t="s">
        <v>944</v>
      </c>
      <c r="I435" s="2"/>
      <c r="J435" s="2"/>
      <c r="K435" s="2" t="s">
        <v>3388</v>
      </c>
      <c r="L435" s="2"/>
      <c r="M435" s="2"/>
      <c r="N435" s="2" t="s">
        <v>1262</v>
      </c>
      <c r="O435" s="2" t="s">
        <v>1070</v>
      </c>
      <c r="P435" s="2" t="s">
        <v>1230</v>
      </c>
      <c r="Q435" s="2">
        <v>43704.8158101852</v>
      </c>
      <c r="R435" s="2">
        <v>43708.7360069445</v>
      </c>
      <c r="S435" s="2" t="s">
        <v>938</v>
      </c>
      <c r="T435" s="2" t="s">
        <v>1035</v>
      </c>
      <c r="U435" s="2" t="s">
        <v>940</v>
      </c>
      <c r="V435" s="2"/>
      <c r="W435" s="2"/>
      <c r="X435" s="2"/>
      <c r="Y435" s="2"/>
      <c r="Z435" s="2"/>
    </row>
    <row r="436" ht="29.25" customHeight="1">
      <c r="A436" s="2" t="s">
        <v>3389</v>
      </c>
      <c r="B436" s="2" t="s">
        <v>3390</v>
      </c>
      <c r="C436" s="2"/>
      <c r="D436" s="2" t="s">
        <v>3078</v>
      </c>
      <c r="E436" s="2" t="s">
        <v>1202</v>
      </c>
      <c r="F436" s="2" t="s">
        <v>3153</v>
      </c>
      <c r="G436" s="4" t="s">
        <v>3391</v>
      </c>
      <c r="H436" s="2" t="s">
        <v>944</v>
      </c>
      <c r="I436" s="2" t="s">
        <v>3155</v>
      </c>
      <c r="J436" s="2"/>
      <c r="K436" s="2" t="s">
        <v>3392</v>
      </c>
      <c r="L436" s="2"/>
      <c r="M436" s="2" t="s">
        <v>3393</v>
      </c>
      <c r="N436" s="2" t="s">
        <v>2695</v>
      </c>
      <c r="O436" s="2" t="s">
        <v>1070</v>
      </c>
      <c r="P436" s="2" t="s">
        <v>1230</v>
      </c>
      <c r="Q436" s="2">
        <v>43704.8158101852</v>
      </c>
      <c r="R436" s="2">
        <v>43725.1615046296</v>
      </c>
      <c r="S436" s="2" t="s">
        <v>938</v>
      </c>
      <c r="T436" s="2" t="s">
        <v>1035</v>
      </c>
      <c r="U436" s="2" t="s">
        <v>940</v>
      </c>
      <c r="V436" s="2"/>
      <c r="W436" s="2"/>
      <c r="X436" s="2"/>
      <c r="Y436" s="2"/>
      <c r="Z436" s="2"/>
    </row>
    <row r="437" ht="29.25" customHeight="1">
      <c r="A437" s="2" t="s">
        <v>3394</v>
      </c>
      <c r="B437" s="2" t="s">
        <v>3395</v>
      </c>
      <c r="C437" s="2" t="s">
        <v>3396</v>
      </c>
      <c r="D437" s="2" t="s">
        <v>3078</v>
      </c>
      <c r="E437" s="2" t="s">
        <v>1202</v>
      </c>
      <c r="F437" s="2" t="s">
        <v>3189</v>
      </c>
      <c r="G437" s="4" t="s">
        <v>3397</v>
      </c>
      <c r="H437" s="2" t="s">
        <v>0</v>
      </c>
      <c r="I437" s="2" t="s">
        <v>3191</v>
      </c>
      <c r="J437" s="2"/>
      <c r="K437" s="2" t="s">
        <v>3398</v>
      </c>
      <c r="L437" s="2"/>
      <c r="M437" s="2" t="s">
        <v>3399</v>
      </c>
      <c r="N437" s="2" t="s">
        <v>3400</v>
      </c>
      <c r="O437" s="2" t="s">
        <v>1070</v>
      </c>
      <c r="P437" s="2" t="s">
        <v>18</v>
      </c>
      <c r="Q437" s="2">
        <v>43704.8158101852</v>
      </c>
      <c r="R437" s="2">
        <v>43708.7411805556</v>
      </c>
      <c r="S437" s="2" t="s">
        <v>938</v>
      </c>
      <c r="T437" s="2" t="s">
        <v>1035</v>
      </c>
      <c r="U437" s="2" t="s">
        <v>940</v>
      </c>
      <c r="V437" s="2"/>
      <c r="W437" s="2"/>
      <c r="X437" s="2"/>
      <c r="Y437" s="2"/>
      <c r="Z437" s="2"/>
    </row>
    <row r="438" ht="29.25" customHeight="1">
      <c r="A438" s="2" t="s">
        <v>3401</v>
      </c>
      <c r="B438" s="2" t="s">
        <v>3402</v>
      </c>
      <c r="C438" s="2"/>
      <c r="D438" s="2" t="s">
        <v>3078</v>
      </c>
      <c r="E438" s="2" t="s">
        <v>931</v>
      </c>
      <c r="F438" s="2"/>
      <c r="G438" s="2" t="s">
        <v>933</v>
      </c>
      <c r="H438" s="2" t="s">
        <v>944</v>
      </c>
      <c r="I438" s="2" t="s">
        <v>3403</v>
      </c>
      <c r="J438" s="2" t="s">
        <v>3404</v>
      </c>
      <c r="K438" s="2"/>
      <c r="L438" s="2"/>
      <c r="M438" s="2" t="s">
        <v>3405</v>
      </c>
      <c r="N438" s="2" t="s">
        <v>936</v>
      </c>
      <c r="O438" s="2"/>
      <c r="P438" s="2" t="s">
        <v>18</v>
      </c>
      <c r="Q438" s="2">
        <v>43692.6012731481</v>
      </c>
      <c r="R438" s="2">
        <v>43717.7470949074</v>
      </c>
      <c r="S438" s="2" t="s">
        <v>938</v>
      </c>
      <c r="T438" s="2" t="s">
        <v>939</v>
      </c>
      <c r="U438" s="2" t="s">
        <v>940</v>
      </c>
      <c r="V438" s="2"/>
      <c r="W438" s="2"/>
      <c r="X438" s="2"/>
      <c r="Y438" s="2"/>
      <c r="Z438" s="2"/>
    </row>
    <row r="439" ht="29.25" customHeight="1">
      <c r="A439" s="2" t="s">
        <v>3406</v>
      </c>
      <c r="B439" s="2" t="s">
        <v>3407</v>
      </c>
      <c r="C439" s="2"/>
      <c r="D439" s="2" t="s">
        <v>3078</v>
      </c>
      <c r="E439" s="2" t="s">
        <v>931</v>
      </c>
      <c r="F439" s="2"/>
      <c r="G439" s="2" t="s">
        <v>933</v>
      </c>
      <c r="H439" s="2" t="s">
        <v>944</v>
      </c>
      <c r="I439" s="2" t="s">
        <v>3408</v>
      </c>
      <c r="J439" s="2" t="s">
        <v>3409</v>
      </c>
      <c r="K439" s="2"/>
      <c r="L439" s="2"/>
      <c r="M439" s="2"/>
      <c r="N439" s="2" t="s">
        <v>1414</v>
      </c>
      <c r="O439" s="2"/>
      <c r="P439" s="2" t="s">
        <v>18</v>
      </c>
      <c r="Q439" s="2">
        <v>43692.6012731481</v>
      </c>
      <c r="R439" s="2">
        <v>43717.7379513889</v>
      </c>
      <c r="S439" s="2" t="s">
        <v>938</v>
      </c>
      <c r="T439" s="2" t="s">
        <v>939</v>
      </c>
      <c r="U439" s="2" t="s">
        <v>940</v>
      </c>
      <c r="V439" s="2"/>
      <c r="W439" s="2"/>
      <c r="X439" s="2"/>
      <c r="Y439" s="2"/>
      <c r="Z439" s="2"/>
    </row>
    <row r="440" ht="29.25" customHeight="1">
      <c r="A440" s="2" t="s">
        <v>218</v>
      </c>
      <c r="B440" s="2" t="s">
        <v>3410</v>
      </c>
      <c r="C440" s="2"/>
      <c r="D440" s="2" t="s">
        <v>3078</v>
      </c>
      <c r="E440" s="2" t="s">
        <v>931</v>
      </c>
      <c r="F440" s="2"/>
      <c r="G440" s="2" t="s">
        <v>3411</v>
      </c>
      <c r="H440" s="2" t="s">
        <v>944</v>
      </c>
      <c r="I440" s="2" t="s">
        <v>3126</v>
      </c>
      <c r="J440" s="2" t="s">
        <v>3412</v>
      </c>
      <c r="K440" s="2"/>
      <c r="L440" s="2"/>
      <c r="M440" s="2" t="s">
        <v>3413</v>
      </c>
      <c r="N440" s="2" t="s">
        <v>936</v>
      </c>
      <c r="O440" s="2"/>
      <c r="P440" s="2" t="s">
        <v>98</v>
      </c>
      <c r="Q440" s="2">
        <v>43692.6012615741</v>
      </c>
      <c r="R440" s="2">
        <v>43763.657650463</v>
      </c>
      <c r="S440" s="2" t="s">
        <v>938</v>
      </c>
      <c r="T440" s="2" t="s">
        <v>938</v>
      </c>
      <c r="U440" s="2" t="s">
        <v>1094</v>
      </c>
      <c r="V440" s="2" t="s">
        <v>3414</v>
      </c>
      <c r="W440" s="2"/>
      <c r="X440" s="2"/>
      <c r="Y440" s="2"/>
      <c r="Z440" s="2"/>
    </row>
    <row r="441" ht="29.25" customHeight="1">
      <c r="A441" s="2" t="s">
        <v>3415</v>
      </c>
      <c r="B441" s="2" t="s">
        <v>3416</v>
      </c>
      <c r="C441" s="2"/>
      <c r="D441" s="2" t="s">
        <v>3078</v>
      </c>
      <c r="E441" s="2" t="s">
        <v>1202</v>
      </c>
      <c r="F441" s="2"/>
      <c r="G441" s="4" t="s">
        <v>3417</v>
      </c>
      <c r="H441" s="2" t="s">
        <v>944</v>
      </c>
      <c r="I441" s="2" t="s">
        <v>3126</v>
      </c>
      <c r="J441" s="2"/>
      <c r="K441" s="2" t="s">
        <v>3418</v>
      </c>
      <c r="L441" s="2"/>
      <c r="M441" s="2" t="s">
        <v>3419</v>
      </c>
      <c r="N441" s="2" t="s">
        <v>1987</v>
      </c>
      <c r="O441" s="2" t="s">
        <v>1070</v>
      </c>
      <c r="P441" s="2" t="s">
        <v>98</v>
      </c>
      <c r="Q441" s="2">
        <v>43704.8158101852</v>
      </c>
      <c r="R441" s="2">
        <v>43788.7553935185</v>
      </c>
      <c r="S441" s="2" t="s">
        <v>938</v>
      </c>
      <c r="T441" s="2" t="s">
        <v>1035</v>
      </c>
      <c r="U441" s="2" t="s">
        <v>1094</v>
      </c>
      <c r="V441" s="2"/>
      <c r="W441" s="2"/>
      <c r="X441" s="2"/>
      <c r="Y441" s="2"/>
      <c r="Z441" s="2"/>
    </row>
    <row r="442" ht="29.25" customHeight="1">
      <c r="A442" s="2" t="s">
        <v>446</v>
      </c>
      <c r="B442" s="2" t="s">
        <v>3420</v>
      </c>
      <c r="C442" s="2" t="s">
        <v>3421</v>
      </c>
      <c r="D442" s="2" t="s">
        <v>3078</v>
      </c>
      <c r="E442" s="2" t="s">
        <v>1202</v>
      </c>
      <c r="F442" s="2" t="s">
        <v>3238</v>
      </c>
      <c r="G442" s="4" t="s">
        <v>3422</v>
      </c>
      <c r="H442" s="2" t="s">
        <v>0</v>
      </c>
      <c r="I442" s="2" t="s">
        <v>3240</v>
      </c>
      <c r="J442" s="2"/>
      <c r="K442" s="2" t="s">
        <v>3423</v>
      </c>
      <c r="L442" s="2"/>
      <c r="M442" s="2" t="s">
        <v>3424</v>
      </c>
      <c r="N442" s="2" t="s">
        <v>3425</v>
      </c>
      <c r="O442" s="2" t="s">
        <v>1070</v>
      </c>
      <c r="P442" s="2" t="s">
        <v>98</v>
      </c>
      <c r="Q442" s="2">
        <v>43704.8158101852</v>
      </c>
      <c r="R442" s="2">
        <v>43788.550787037</v>
      </c>
      <c r="S442" s="2" t="s">
        <v>938</v>
      </c>
      <c r="T442" s="2" t="s">
        <v>1035</v>
      </c>
      <c r="U442" s="2" t="s">
        <v>1094</v>
      </c>
      <c r="V442" s="2"/>
      <c r="W442" s="2"/>
      <c r="X442" s="2"/>
      <c r="Y442" s="2"/>
      <c r="Z442" s="2"/>
    </row>
    <row r="443" ht="29.25" customHeight="1">
      <c r="A443" s="2" t="s">
        <v>691</v>
      </c>
      <c r="B443" s="2" t="s">
        <v>3426</v>
      </c>
      <c r="C443" s="2" t="s">
        <v>3427</v>
      </c>
      <c r="D443" s="2" t="s">
        <v>3078</v>
      </c>
      <c r="E443" s="2" t="s">
        <v>1064</v>
      </c>
      <c r="F443" s="2"/>
      <c r="G443" s="2" t="s">
        <v>3428</v>
      </c>
      <c r="H443" s="2" t="s">
        <v>1179</v>
      </c>
      <c r="I443" s="2" t="s">
        <v>3429</v>
      </c>
      <c r="J443" s="2" t="s">
        <v>3430</v>
      </c>
      <c r="K443" s="2" t="s">
        <v>3431</v>
      </c>
      <c r="L443" s="2" t="s">
        <v>3432</v>
      </c>
      <c r="M443" s="2" t="s">
        <v>3433</v>
      </c>
      <c r="N443" s="2" t="s">
        <v>2518</v>
      </c>
      <c r="O443" s="2" t="s">
        <v>1070</v>
      </c>
      <c r="P443" s="2" t="s">
        <v>98</v>
      </c>
      <c r="Q443" s="2">
        <v>43692.5921064815</v>
      </c>
      <c r="R443" s="2">
        <v>43839.990162037</v>
      </c>
      <c r="S443" s="2" t="s">
        <v>938</v>
      </c>
      <c r="T443" s="2" t="s">
        <v>938</v>
      </c>
      <c r="U443" s="2" t="s">
        <v>1094</v>
      </c>
      <c r="V443" s="2" t="s">
        <v>3434</v>
      </c>
      <c r="W443" s="2"/>
      <c r="X443" s="2"/>
      <c r="Y443" s="2"/>
      <c r="Z443" s="2"/>
    </row>
    <row r="444" ht="29.25" customHeight="1">
      <c r="A444" s="2" t="s">
        <v>835</v>
      </c>
      <c r="B444" s="2" t="s">
        <v>3435</v>
      </c>
      <c r="C444" s="2" t="s">
        <v>1201</v>
      </c>
      <c r="D444" s="2" t="s">
        <v>3078</v>
      </c>
      <c r="E444" s="2" t="s">
        <v>1202</v>
      </c>
      <c r="F444" s="2" t="s">
        <v>1140</v>
      </c>
      <c r="G444" s="4" t="s">
        <v>3436</v>
      </c>
      <c r="H444" s="2" t="s">
        <v>0</v>
      </c>
      <c r="I444" s="2" t="s">
        <v>3437</v>
      </c>
      <c r="J444" s="2"/>
      <c r="K444" s="2" t="s">
        <v>3438</v>
      </c>
      <c r="L444" s="2"/>
      <c r="M444" s="2" t="s">
        <v>3439</v>
      </c>
      <c r="N444" s="2" t="s">
        <v>1206</v>
      </c>
      <c r="O444" s="2" t="s">
        <v>1070</v>
      </c>
      <c r="P444" s="2" t="s">
        <v>98</v>
      </c>
      <c r="Q444" s="2">
        <v>43704.8158101852</v>
      </c>
      <c r="R444" s="2">
        <v>43847.7791203704</v>
      </c>
      <c r="S444" s="2" t="s">
        <v>938</v>
      </c>
      <c r="T444" s="2" t="s">
        <v>1035</v>
      </c>
      <c r="U444" s="2" t="s">
        <v>1094</v>
      </c>
      <c r="V444" s="2"/>
      <c r="W444" s="2"/>
      <c r="X444" s="2"/>
      <c r="Y444" s="2"/>
      <c r="Z444" s="2"/>
    </row>
    <row r="445" ht="29.25" customHeight="1">
      <c r="A445" s="2" t="s">
        <v>853</v>
      </c>
      <c r="B445" s="2" t="s">
        <v>3440</v>
      </c>
      <c r="C445" s="2" t="s">
        <v>3441</v>
      </c>
      <c r="D445" s="2" t="s">
        <v>3078</v>
      </c>
      <c r="E445" s="2" t="s">
        <v>1064</v>
      </c>
      <c r="F445" s="2" t="s">
        <v>3442</v>
      </c>
      <c r="G445" s="2" t="s">
        <v>3443</v>
      </c>
      <c r="H445" s="2" t="s">
        <v>0</v>
      </c>
      <c r="I445" s="2" t="s">
        <v>3444</v>
      </c>
      <c r="J445" s="2" t="s">
        <v>3445</v>
      </c>
      <c r="K445" s="2" t="s">
        <v>3446</v>
      </c>
      <c r="L445" s="2" t="s">
        <v>3447</v>
      </c>
      <c r="M445" s="2"/>
      <c r="N445" s="2" t="s">
        <v>3245</v>
      </c>
      <c r="O445" s="2" t="s">
        <v>1070</v>
      </c>
      <c r="P445" s="2" t="s">
        <v>98</v>
      </c>
      <c r="Q445" s="2">
        <v>43692.5921064815</v>
      </c>
      <c r="R445" s="2">
        <v>43791.6229050926</v>
      </c>
      <c r="S445" s="2" t="s">
        <v>938</v>
      </c>
      <c r="T445" s="2" t="s">
        <v>938</v>
      </c>
      <c r="U445" s="2" t="s">
        <v>1094</v>
      </c>
      <c r="V445" s="2"/>
      <c r="W445" s="2"/>
      <c r="X445" s="2"/>
      <c r="Y445" s="2"/>
      <c r="Z445" s="2"/>
    </row>
    <row r="446" ht="29.25" customHeight="1">
      <c r="A446" s="2" t="s">
        <v>872</v>
      </c>
      <c r="B446" s="2" t="s">
        <v>3448</v>
      </c>
      <c r="C446" s="2" t="s">
        <v>3449</v>
      </c>
      <c r="D446" s="2" t="s">
        <v>3078</v>
      </c>
      <c r="E446" s="2" t="s">
        <v>1202</v>
      </c>
      <c r="F446" s="2" t="s">
        <v>3274</v>
      </c>
      <c r="G446" s="4" t="s">
        <v>3450</v>
      </c>
      <c r="H446" s="2" t="s">
        <v>0</v>
      </c>
      <c r="I446" s="2" t="s">
        <v>3276</v>
      </c>
      <c r="J446" s="2"/>
      <c r="K446" s="2" t="s">
        <v>3451</v>
      </c>
      <c r="L446" s="2"/>
      <c r="M446" s="2" t="s">
        <v>3452</v>
      </c>
      <c r="N446" s="2" t="s">
        <v>3453</v>
      </c>
      <c r="O446" s="2" t="s">
        <v>1070</v>
      </c>
      <c r="P446" s="2" t="s">
        <v>98</v>
      </c>
      <c r="Q446" s="2">
        <v>43704.8158101852</v>
      </c>
      <c r="R446" s="2">
        <v>43788.6826851852</v>
      </c>
      <c r="S446" s="2" t="s">
        <v>938</v>
      </c>
      <c r="T446" s="2" t="s">
        <v>1035</v>
      </c>
      <c r="U446" s="2" t="s">
        <v>1094</v>
      </c>
      <c r="V446" s="2"/>
      <c r="W446" s="2"/>
      <c r="X446" s="2"/>
      <c r="Y446" s="2"/>
      <c r="Z446" s="2"/>
    </row>
    <row r="447" ht="29.25" customHeight="1">
      <c r="A447" s="2" t="s">
        <v>3342</v>
      </c>
      <c r="B447" s="2" t="s">
        <v>3454</v>
      </c>
      <c r="C447" s="2" t="s">
        <v>3455</v>
      </c>
      <c r="D447" s="2" t="s">
        <v>3078</v>
      </c>
      <c r="E447" s="2" t="s">
        <v>1064</v>
      </c>
      <c r="F447" s="2" t="s">
        <v>1569</v>
      </c>
      <c r="G447" s="2" t="s">
        <v>3456</v>
      </c>
      <c r="H447" s="2" t="s">
        <v>1179</v>
      </c>
      <c r="I447" s="2" t="s">
        <v>3345</v>
      </c>
      <c r="J447" s="2" t="s">
        <v>3457</v>
      </c>
      <c r="K447" s="2" t="s">
        <v>3458</v>
      </c>
      <c r="L447" s="2" t="s">
        <v>3459</v>
      </c>
      <c r="M447" s="2" t="s">
        <v>3460</v>
      </c>
      <c r="N447" s="2" t="s">
        <v>1023</v>
      </c>
      <c r="O447" s="2" t="s">
        <v>1070</v>
      </c>
      <c r="P447" s="2"/>
      <c r="Q447" s="2">
        <v>43692.5921064815</v>
      </c>
      <c r="R447" s="2">
        <v>43728.0108564815</v>
      </c>
      <c r="S447" s="2" t="s">
        <v>938</v>
      </c>
      <c r="T447" s="2" t="s">
        <v>938</v>
      </c>
      <c r="U447" s="2" t="s">
        <v>1049</v>
      </c>
      <c r="V447" s="2"/>
      <c r="W447" s="2"/>
      <c r="X447" s="2"/>
      <c r="Y447" s="2"/>
      <c r="Z447" s="2"/>
    </row>
    <row r="448" ht="29.25" customHeight="1">
      <c r="A448" s="2" t="s">
        <v>373</v>
      </c>
      <c r="B448" s="2" t="s">
        <v>3461</v>
      </c>
      <c r="C448" s="2"/>
      <c r="D448" s="2" t="s">
        <v>3462</v>
      </c>
      <c r="E448" s="2" t="s">
        <v>1188</v>
      </c>
      <c r="F448" s="2"/>
      <c r="G448" s="2" t="s">
        <v>3463</v>
      </c>
      <c r="H448" s="2" t="s">
        <v>944</v>
      </c>
      <c r="I448" s="2" t="s">
        <v>3464</v>
      </c>
      <c r="J448" s="2"/>
      <c r="K448" s="2"/>
      <c r="L448" s="2"/>
      <c r="M448" s="2" t="s">
        <v>3465</v>
      </c>
      <c r="N448" s="2"/>
      <c r="O448" s="2"/>
      <c r="P448" s="2" t="s">
        <v>42</v>
      </c>
      <c r="Q448" s="2">
        <v>43692.5980902778</v>
      </c>
      <c r="R448" s="2">
        <v>43790.6454861111</v>
      </c>
      <c r="S448" s="2" t="s">
        <v>938</v>
      </c>
      <c r="T448" s="2" t="s">
        <v>938</v>
      </c>
      <c r="U448" s="2" t="s">
        <v>1094</v>
      </c>
      <c r="V448" s="2"/>
      <c r="W448" s="2"/>
      <c r="X448" s="2"/>
      <c r="Y448" s="2"/>
      <c r="Z448" s="2"/>
    </row>
    <row r="449" ht="29.25" customHeight="1">
      <c r="A449" s="2" t="s">
        <v>426</v>
      </c>
      <c r="B449" s="2" t="s">
        <v>3466</v>
      </c>
      <c r="C449" s="2" t="s">
        <v>3467</v>
      </c>
      <c r="D449" s="2" t="s">
        <v>3462</v>
      </c>
      <c r="E449" s="2" t="s">
        <v>931</v>
      </c>
      <c r="F449" s="2" t="s">
        <v>2795</v>
      </c>
      <c r="G449" s="2" t="s">
        <v>3468</v>
      </c>
      <c r="H449" s="2" t="s">
        <v>0</v>
      </c>
      <c r="I449" s="2" t="s">
        <v>3469</v>
      </c>
      <c r="J449" s="2" t="s">
        <v>3470</v>
      </c>
      <c r="K449" s="2"/>
      <c r="L449" s="2"/>
      <c r="M449" s="2" t="s">
        <v>3471</v>
      </c>
      <c r="N449" s="2" t="s">
        <v>936</v>
      </c>
      <c r="O449" s="2"/>
      <c r="P449" s="2" t="s">
        <v>42</v>
      </c>
      <c r="Q449" s="2">
        <v>43692.6012615741</v>
      </c>
      <c r="R449" s="2">
        <v>43763.6556828704</v>
      </c>
      <c r="S449" s="2" t="s">
        <v>938</v>
      </c>
      <c r="T449" s="2" t="s">
        <v>938</v>
      </c>
      <c r="U449" s="2" t="s">
        <v>1094</v>
      </c>
      <c r="V449" s="2"/>
      <c r="W449" s="2"/>
      <c r="X449" s="2"/>
      <c r="Y449" s="2"/>
      <c r="Z449" s="2"/>
    </row>
    <row r="450" ht="29.25" customHeight="1">
      <c r="A450" s="2" t="s">
        <v>450</v>
      </c>
      <c r="B450" s="2" t="s">
        <v>3472</v>
      </c>
      <c r="C450" s="2"/>
      <c r="D450" s="2" t="s">
        <v>3462</v>
      </c>
      <c r="E450" s="2" t="s">
        <v>1188</v>
      </c>
      <c r="F450" s="2"/>
      <c r="G450" s="2" t="s">
        <v>3473</v>
      </c>
      <c r="H450" s="2" t="s">
        <v>944</v>
      </c>
      <c r="I450" s="2" t="s">
        <v>3474</v>
      </c>
      <c r="J450" s="2"/>
      <c r="K450" s="2"/>
      <c r="L450" s="2"/>
      <c r="M450" s="2" t="s">
        <v>3475</v>
      </c>
      <c r="N450" s="2"/>
      <c r="O450" s="2"/>
      <c r="P450" s="2" t="s">
        <v>42</v>
      </c>
      <c r="Q450" s="2">
        <v>43692.5980902778</v>
      </c>
      <c r="R450" s="2">
        <v>43788.5478009259</v>
      </c>
      <c r="S450" s="2" t="s">
        <v>938</v>
      </c>
      <c r="T450" s="2" t="s">
        <v>938</v>
      </c>
      <c r="U450" s="2" t="s">
        <v>1094</v>
      </c>
      <c r="V450" s="2"/>
      <c r="W450" s="2"/>
      <c r="X450" s="2"/>
      <c r="Y450" s="2"/>
      <c r="Z450" s="2"/>
    </row>
    <row r="451" ht="29.25" customHeight="1">
      <c r="A451" s="2" t="s">
        <v>461</v>
      </c>
      <c r="B451" s="2" t="s">
        <v>3476</v>
      </c>
      <c r="C451" s="2" t="s">
        <v>2477</v>
      </c>
      <c r="D451" s="2" t="s">
        <v>3462</v>
      </c>
      <c r="E451" s="2" t="s">
        <v>1064</v>
      </c>
      <c r="F451" s="2" t="s">
        <v>3477</v>
      </c>
      <c r="G451" s="2" t="s">
        <v>3478</v>
      </c>
      <c r="H451" s="2" t="s">
        <v>0</v>
      </c>
      <c r="I451" s="2" t="s">
        <v>3479</v>
      </c>
      <c r="J451" s="2" t="s">
        <v>3480</v>
      </c>
      <c r="K451" s="2" t="s">
        <v>3481</v>
      </c>
      <c r="L451" s="2" t="s">
        <v>3482</v>
      </c>
      <c r="M451" s="2" t="s">
        <v>3483</v>
      </c>
      <c r="N451" s="2" t="s">
        <v>2518</v>
      </c>
      <c r="O451" s="2" t="s">
        <v>1070</v>
      </c>
      <c r="P451" s="2" t="s">
        <v>42</v>
      </c>
      <c r="Q451" s="2">
        <v>43692.5921064815</v>
      </c>
      <c r="R451" s="2">
        <v>43788.5873958333</v>
      </c>
      <c r="S451" s="2" t="s">
        <v>938</v>
      </c>
      <c r="T451" s="2" t="s">
        <v>938</v>
      </c>
      <c r="U451" s="2" t="s">
        <v>1094</v>
      </c>
      <c r="V451" s="2"/>
      <c r="W451" s="2"/>
      <c r="X451" s="2"/>
      <c r="Y451" s="2"/>
      <c r="Z451" s="2"/>
    </row>
    <row r="452" ht="29.25" customHeight="1">
      <c r="A452" s="2" t="s">
        <v>570</v>
      </c>
      <c r="B452" s="2" t="s">
        <v>2765</v>
      </c>
      <c r="C452" s="2" t="s">
        <v>3484</v>
      </c>
      <c r="D452" s="2" t="s">
        <v>3462</v>
      </c>
      <c r="E452" s="2" t="s">
        <v>1202</v>
      </c>
      <c r="F452" s="2" t="s">
        <v>3189</v>
      </c>
      <c r="G452" s="4" t="s">
        <v>3485</v>
      </c>
      <c r="H452" s="2" t="s">
        <v>0</v>
      </c>
      <c r="I452" s="2" t="s">
        <v>3486</v>
      </c>
      <c r="J452" s="2"/>
      <c r="K452" s="2" t="s">
        <v>3487</v>
      </c>
      <c r="L452" s="2"/>
      <c r="M452" s="2" t="s">
        <v>3488</v>
      </c>
      <c r="N452" s="2" t="s">
        <v>2293</v>
      </c>
      <c r="O452" s="2" t="s">
        <v>1070</v>
      </c>
      <c r="P452" s="2" t="s">
        <v>42</v>
      </c>
      <c r="Q452" s="2">
        <v>43704.8158101852</v>
      </c>
      <c r="R452" s="2">
        <v>43788.5966203704</v>
      </c>
      <c r="S452" s="2" t="s">
        <v>938</v>
      </c>
      <c r="T452" s="2" t="s">
        <v>1035</v>
      </c>
      <c r="U452" s="2" t="s">
        <v>1094</v>
      </c>
      <c r="V452" s="2"/>
      <c r="W452" s="2"/>
      <c r="X452" s="2"/>
      <c r="Y452" s="2"/>
      <c r="Z452" s="2"/>
    </row>
    <row r="453" ht="29.25" customHeight="1">
      <c r="A453" s="2" t="s">
        <v>571</v>
      </c>
      <c r="B453" s="2" t="s">
        <v>3489</v>
      </c>
      <c r="C453" s="2" t="s">
        <v>3490</v>
      </c>
      <c r="D453" s="2" t="s">
        <v>3462</v>
      </c>
      <c r="E453" s="2" t="s">
        <v>1064</v>
      </c>
      <c r="F453" s="2" t="s">
        <v>3491</v>
      </c>
      <c r="G453" s="2" t="s">
        <v>3492</v>
      </c>
      <c r="H453" s="2" t="s">
        <v>1179</v>
      </c>
      <c r="I453" s="2" t="s">
        <v>3493</v>
      </c>
      <c r="J453" s="2" t="s">
        <v>3494</v>
      </c>
      <c r="K453" s="2" t="s">
        <v>3495</v>
      </c>
      <c r="L453" s="2"/>
      <c r="M453" s="2" t="s">
        <v>3496</v>
      </c>
      <c r="N453" s="2" t="s">
        <v>2518</v>
      </c>
      <c r="O453" s="2" t="s">
        <v>1070</v>
      </c>
      <c r="P453" s="2" t="s">
        <v>42</v>
      </c>
      <c r="Q453" s="2">
        <v>43692.5921064815</v>
      </c>
      <c r="R453" s="2">
        <v>43791.6425694444</v>
      </c>
      <c r="S453" s="2" t="s">
        <v>938</v>
      </c>
      <c r="T453" s="2" t="s">
        <v>938</v>
      </c>
      <c r="U453" s="2" t="s">
        <v>1094</v>
      </c>
      <c r="V453" s="2"/>
      <c r="W453" s="2"/>
      <c r="X453" s="2"/>
      <c r="Y453" s="2"/>
      <c r="Z453" s="2"/>
    </row>
    <row r="454" ht="29.25" customHeight="1">
      <c r="A454" s="2" t="s">
        <v>688</v>
      </c>
      <c r="B454" s="2" t="s">
        <v>3497</v>
      </c>
      <c r="C454" s="2" t="s">
        <v>1176</v>
      </c>
      <c r="D454" s="2" t="s">
        <v>3462</v>
      </c>
      <c r="E454" s="2" t="s">
        <v>1064</v>
      </c>
      <c r="F454" s="2" t="s">
        <v>3498</v>
      </c>
      <c r="G454" s="2" t="s">
        <v>3499</v>
      </c>
      <c r="H454" s="2" t="s">
        <v>1179</v>
      </c>
      <c r="I454" s="2"/>
      <c r="J454" s="2" t="s">
        <v>3500</v>
      </c>
      <c r="K454" s="2" t="s">
        <v>3501</v>
      </c>
      <c r="L454" s="2" t="s">
        <v>3502</v>
      </c>
      <c r="M454" s="2" t="s">
        <v>3503</v>
      </c>
      <c r="N454" s="2" t="s">
        <v>2499</v>
      </c>
      <c r="O454" s="2" t="s">
        <v>1070</v>
      </c>
      <c r="P454" s="2" t="s">
        <v>42</v>
      </c>
      <c r="Q454" s="2">
        <v>43692.5921064815</v>
      </c>
      <c r="R454" s="2">
        <v>43851.6931597222</v>
      </c>
      <c r="S454" s="2" t="s">
        <v>938</v>
      </c>
      <c r="T454" s="2" t="s">
        <v>938</v>
      </c>
      <c r="U454" s="2" t="s">
        <v>1094</v>
      </c>
      <c r="V454" s="2"/>
      <c r="W454" s="2"/>
      <c r="X454" s="2"/>
      <c r="Y454" s="2"/>
      <c r="Z454" s="2"/>
    </row>
    <row r="455" ht="29.25" customHeight="1">
      <c r="A455" s="2" t="s">
        <v>771</v>
      </c>
      <c r="B455" s="2" t="s">
        <v>3504</v>
      </c>
      <c r="C455" s="2" t="s">
        <v>3505</v>
      </c>
      <c r="D455" s="2" t="s">
        <v>3462</v>
      </c>
      <c r="E455" s="2" t="s">
        <v>1064</v>
      </c>
      <c r="F455" s="2" t="s">
        <v>3506</v>
      </c>
      <c r="G455" s="2" t="s">
        <v>3507</v>
      </c>
      <c r="H455" s="2" t="s">
        <v>1179</v>
      </c>
      <c r="I455" s="2" t="s">
        <v>3508</v>
      </c>
      <c r="J455" s="2" t="s">
        <v>3509</v>
      </c>
      <c r="K455" s="2" t="s">
        <v>3510</v>
      </c>
      <c r="L455" s="2" t="s">
        <v>3511</v>
      </c>
      <c r="M455" s="2" t="s">
        <v>3512</v>
      </c>
      <c r="N455" s="2" t="s">
        <v>2518</v>
      </c>
      <c r="O455" s="2" t="s">
        <v>1070</v>
      </c>
      <c r="P455" s="2" t="s">
        <v>42</v>
      </c>
      <c r="Q455" s="2">
        <v>43692.5921064815</v>
      </c>
      <c r="R455" s="2">
        <v>43790.0596064815</v>
      </c>
      <c r="S455" s="2" t="s">
        <v>938</v>
      </c>
      <c r="T455" s="2" t="s">
        <v>938</v>
      </c>
      <c r="U455" s="2" t="s">
        <v>1094</v>
      </c>
      <c r="V455" s="2"/>
      <c r="W455" s="2"/>
      <c r="X455" s="2"/>
      <c r="Y455" s="2"/>
      <c r="Z455" s="2"/>
    </row>
    <row r="456" ht="29.25" customHeight="1">
      <c r="A456" s="2" t="s">
        <v>771</v>
      </c>
      <c r="B456" s="2" t="s">
        <v>3513</v>
      </c>
      <c r="C456" s="2"/>
      <c r="D456" s="2" t="s">
        <v>3462</v>
      </c>
      <c r="E456" s="2" t="s">
        <v>1188</v>
      </c>
      <c r="F456" s="2"/>
      <c r="G456" s="2" t="s">
        <v>3514</v>
      </c>
      <c r="H456" s="2" t="s">
        <v>944</v>
      </c>
      <c r="I456" s="2" t="s">
        <v>3508</v>
      </c>
      <c r="J456" s="2"/>
      <c r="K456" s="2"/>
      <c r="L456" s="2"/>
      <c r="M456" s="2" t="s">
        <v>3515</v>
      </c>
      <c r="N456" s="2"/>
      <c r="O456" s="2"/>
      <c r="P456" s="2" t="s">
        <v>42</v>
      </c>
      <c r="Q456" s="2">
        <v>43692.5980902778</v>
      </c>
      <c r="R456" s="2">
        <v>43788.5494328704</v>
      </c>
      <c r="S456" s="2" t="s">
        <v>938</v>
      </c>
      <c r="T456" s="2" t="s">
        <v>938</v>
      </c>
      <c r="U456" s="2" t="s">
        <v>1094</v>
      </c>
      <c r="V456" s="2"/>
      <c r="W456" s="2"/>
      <c r="X456" s="2"/>
      <c r="Y456" s="2"/>
      <c r="Z456" s="2"/>
    </row>
    <row r="457" ht="29.25" customHeight="1">
      <c r="A457" s="2" t="s">
        <v>3516</v>
      </c>
      <c r="B457" s="2" t="s">
        <v>3517</v>
      </c>
      <c r="C457" s="2"/>
      <c r="D457" s="2" t="s">
        <v>3462</v>
      </c>
      <c r="E457" s="2" t="s">
        <v>931</v>
      </c>
      <c r="F457" s="2"/>
      <c r="G457" s="2" t="s">
        <v>3518</v>
      </c>
      <c r="H457" s="2" t="s">
        <v>944</v>
      </c>
      <c r="I457" s="2" t="s">
        <v>3519</v>
      </c>
      <c r="J457" s="2" t="s">
        <v>3520</v>
      </c>
      <c r="K457" s="2"/>
      <c r="L457" s="2"/>
      <c r="M457" s="2" t="s">
        <v>3521</v>
      </c>
      <c r="N457" s="2" t="s">
        <v>936</v>
      </c>
      <c r="O457" s="2"/>
      <c r="P457" s="2" t="s">
        <v>1078</v>
      </c>
      <c r="Q457" s="2">
        <v>43692.6012731481</v>
      </c>
      <c r="R457" s="2">
        <v>43740.8960648148</v>
      </c>
      <c r="S457" s="2" t="s">
        <v>938</v>
      </c>
      <c r="T457" s="2" t="s">
        <v>938</v>
      </c>
      <c r="U457" s="2" t="s">
        <v>940</v>
      </c>
      <c r="V457" s="2"/>
      <c r="W457" s="2"/>
      <c r="X457" s="2"/>
      <c r="Y457" s="2"/>
      <c r="Z457" s="2"/>
    </row>
    <row r="458" ht="29.25" customHeight="1">
      <c r="A458" s="2" t="s">
        <v>3522</v>
      </c>
      <c r="B458" s="2" t="s">
        <v>3523</v>
      </c>
      <c r="C458" s="2" t="s">
        <v>1372</v>
      </c>
      <c r="D458" s="2" t="s">
        <v>3462</v>
      </c>
      <c r="E458" s="2" t="s">
        <v>1064</v>
      </c>
      <c r="F458" s="2" t="s">
        <v>3524</v>
      </c>
      <c r="G458" s="2" t="s">
        <v>3525</v>
      </c>
      <c r="H458" s="2" t="s">
        <v>0</v>
      </c>
      <c r="I458" s="2" t="s">
        <v>3526</v>
      </c>
      <c r="J458" s="2" t="s">
        <v>3527</v>
      </c>
      <c r="K458" s="2" t="s">
        <v>3528</v>
      </c>
      <c r="L458" s="2" t="s">
        <v>3529</v>
      </c>
      <c r="M458" s="2" t="s">
        <v>3530</v>
      </c>
      <c r="N458" s="2" t="s">
        <v>1393</v>
      </c>
      <c r="O458" s="2" t="s">
        <v>1070</v>
      </c>
      <c r="P458" s="2" t="s">
        <v>1078</v>
      </c>
      <c r="Q458" s="2">
        <v>43692.5921064815</v>
      </c>
      <c r="R458" s="2">
        <v>43734.6530439815</v>
      </c>
      <c r="S458" s="2" t="s">
        <v>938</v>
      </c>
      <c r="T458" s="2" t="s">
        <v>938</v>
      </c>
      <c r="U458" s="2" t="s">
        <v>940</v>
      </c>
      <c r="V458" s="2"/>
      <c r="W458" s="2"/>
      <c r="X458" s="2"/>
      <c r="Y458" s="2"/>
      <c r="Z458" s="2"/>
    </row>
    <row r="459" ht="29.25" customHeight="1">
      <c r="A459" s="2" t="s">
        <v>3531</v>
      </c>
      <c r="B459" s="2" t="s">
        <v>3532</v>
      </c>
      <c r="C459" s="2"/>
      <c r="D459" s="2" t="s">
        <v>3462</v>
      </c>
      <c r="E459" s="2" t="s">
        <v>931</v>
      </c>
      <c r="F459" s="2"/>
      <c r="G459" s="2" t="s">
        <v>3533</v>
      </c>
      <c r="H459" s="2" t="s">
        <v>944</v>
      </c>
      <c r="I459" s="2" t="s">
        <v>3534</v>
      </c>
      <c r="J459" s="2" t="s">
        <v>3535</v>
      </c>
      <c r="K459" s="2"/>
      <c r="L459" s="2"/>
      <c r="M459" s="2" t="s">
        <v>3536</v>
      </c>
      <c r="N459" s="2" t="s">
        <v>936</v>
      </c>
      <c r="O459" s="2"/>
      <c r="P459" s="2" t="s">
        <v>1078</v>
      </c>
      <c r="Q459" s="2">
        <v>43692.6012731481</v>
      </c>
      <c r="R459" s="2">
        <v>43741.0429861111</v>
      </c>
      <c r="S459" s="2" t="s">
        <v>938</v>
      </c>
      <c r="T459" s="2" t="s">
        <v>938</v>
      </c>
      <c r="U459" s="2" t="s">
        <v>940</v>
      </c>
      <c r="V459" s="2"/>
      <c r="W459" s="2"/>
      <c r="X459" s="2"/>
      <c r="Y459" s="2"/>
      <c r="Z459" s="2"/>
    </row>
    <row r="460" ht="29.25" customHeight="1">
      <c r="A460" s="2" t="s">
        <v>3537</v>
      </c>
      <c r="B460" s="2" t="s">
        <v>3538</v>
      </c>
      <c r="C460" s="2" t="s">
        <v>3539</v>
      </c>
      <c r="D460" s="2" t="s">
        <v>3462</v>
      </c>
      <c r="E460" s="2" t="s">
        <v>1064</v>
      </c>
      <c r="F460" s="2" t="s">
        <v>3540</v>
      </c>
      <c r="G460" s="2" t="s">
        <v>3541</v>
      </c>
      <c r="H460" s="2" t="s">
        <v>1179</v>
      </c>
      <c r="I460" s="2" t="s">
        <v>3542</v>
      </c>
      <c r="J460" s="2" t="s">
        <v>3543</v>
      </c>
      <c r="K460" s="2" t="s">
        <v>3544</v>
      </c>
      <c r="L460" s="2" t="s">
        <v>3545</v>
      </c>
      <c r="M460" s="2" t="s">
        <v>3546</v>
      </c>
      <c r="N460" s="2" t="s">
        <v>2518</v>
      </c>
      <c r="O460" s="2" t="s">
        <v>1070</v>
      </c>
      <c r="P460" s="2" t="s">
        <v>1078</v>
      </c>
      <c r="Q460" s="2">
        <v>43692.5921064815</v>
      </c>
      <c r="R460" s="2">
        <v>43733.7121296296</v>
      </c>
      <c r="S460" s="2" t="s">
        <v>938</v>
      </c>
      <c r="T460" s="2" t="s">
        <v>938</v>
      </c>
      <c r="U460" s="2" t="s">
        <v>940</v>
      </c>
      <c r="V460" s="2"/>
      <c r="W460" s="2"/>
      <c r="X460" s="2"/>
      <c r="Y460" s="2"/>
      <c r="Z460" s="2"/>
    </row>
    <row r="461" ht="29.25" customHeight="1">
      <c r="A461" s="2" t="s">
        <v>3547</v>
      </c>
      <c r="B461" s="2" t="s">
        <v>3548</v>
      </c>
      <c r="C461" s="2"/>
      <c r="D461" s="2" t="s">
        <v>3462</v>
      </c>
      <c r="E461" s="2" t="s">
        <v>1188</v>
      </c>
      <c r="F461" s="2"/>
      <c r="G461" s="2" t="s">
        <v>3549</v>
      </c>
      <c r="H461" s="2" t="s">
        <v>944</v>
      </c>
      <c r="I461" s="2" t="s">
        <v>3550</v>
      </c>
      <c r="J461" s="2"/>
      <c r="K461" s="2"/>
      <c r="L461" s="2"/>
      <c r="M461" s="2" t="s">
        <v>3551</v>
      </c>
      <c r="N461" s="2"/>
      <c r="O461" s="2"/>
      <c r="P461" s="2" t="s">
        <v>1078</v>
      </c>
      <c r="Q461" s="2">
        <v>43692.5980787037</v>
      </c>
      <c r="R461" s="2">
        <v>43719.6978125</v>
      </c>
      <c r="S461" s="2" t="s">
        <v>938</v>
      </c>
      <c r="T461" s="2" t="s">
        <v>938</v>
      </c>
      <c r="U461" s="2" t="s">
        <v>940</v>
      </c>
      <c r="V461" s="2"/>
      <c r="W461" s="2"/>
      <c r="X461" s="2"/>
      <c r="Y461" s="2"/>
      <c r="Z461" s="2"/>
    </row>
    <row r="462" ht="29.25" customHeight="1">
      <c r="A462" s="2" t="s">
        <v>891</v>
      </c>
      <c r="B462" s="2" t="s">
        <v>3552</v>
      </c>
      <c r="C462" s="2" t="s">
        <v>3553</v>
      </c>
      <c r="D462" s="2" t="s">
        <v>3462</v>
      </c>
      <c r="E462" s="2" t="s">
        <v>1202</v>
      </c>
      <c r="F462" s="2" t="s">
        <v>1472</v>
      </c>
      <c r="G462" s="4" t="s">
        <v>3554</v>
      </c>
      <c r="H462" s="2" t="s">
        <v>0</v>
      </c>
      <c r="I462" s="2" t="s">
        <v>3555</v>
      </c>
      <c r="J462" s="2"/>
      <c r="K462" s="2" t="s">
        <v>3556</v>
      </c>
      <c r="L462" s="2"/>
      <c r="M462" s="2" t="s">
        <v>3557</v>
      </c>
      <c r="N462" s="2" t="s">
        <v>2209</v>
      </c>
      <c r="O462" s="2" t="s">
        <v>1070</v>
      </c>
      <c r="P462" s="2" t="s">
        <v>317</v>
      </c>
      <c r="Q462" s="2">
        <v>43704.8158101852</v>
      </c>
      <c r="R462" s="2">
        <v>43788.5629166667</v>
      </c>
      <c r="S462" s="2" t="s">
        <v>938</v>
      </c>
      <c r="T462" s="2" t="s">
        <v>1035</v>
      </c>
      <c r="U462" s="2" t="s">
        <v>1094</v>
      </c>
      <c r="V462" s="2"/>
      <c r="W462" s="2"/>
      <c r="X462" s="2"/>
      <c r="Y462" s="2"/>
      <c r="Z462" s="2"/>
    </row>
    <row r="463" ht="29.25" customHeight="1">
      <c r="A463" s="2" t="s">
        <v>812</v>
      </c>
      <c r="B463" s="2" t="s">
        <v>3558</v>
      </c>
      <c r="C463" s="2" t="s">
        <v>3559</v>
      </c>
      <c r="D463" s="2" t="s">
        <v>3462</v>
      </c>
      <c r="E463" s="2" t="s">
        <v>1064</v>
      </c>
      <c r="F463" s="2"/>
      <c r="G463" s="2" t="s">
        <v>3560</v>
      </c>
      <c r="H463" s="2" t="s">
        <v>1179</v>
      </c>
      <c r="I463" s="2" t="s">
        <v>3561</v>
      </c>
      <c r="J463" s="2" t="s">
        <v>3562</v>
      </c>
      <c r="K463" s="2" t="s">
        <v>3563</v>
      </c>
      <c r="L463" s="2" t="s">
        <v>3564</v>
      </c>
      <c r="M463" s="2" t="s">
        <v>3565</v>
      </c>
      <c r="N463" s="2" t="s">
        <v>2518</v>
      </c>
      <c r="O463" s="2" t="s">
        <v>1070</v>
      </c>
      <c r="P463" s="2" t="s">
        <v>193</v>
      </c>
      <c r="Q463" s="2">
        <v>43692.5921064815</v>
      </c>
      <c r="R463" s="2">
        <v>43790.0552083333</v>
      </c>
      <c r="S463" s="2" t="s">
        <v>938</v>
      </c>
      <c r="T463" s="2" t="s">
        <v>938</v>
      </c>
      <c r="U463" s="2" t="s">
        <v>1094</v>
      </c>
      <c r="V463" s="2" t="s">
        <v>3566</v>
      </c>
      <c r="W463" s="2"/>
      <c r="X463" s="2"/>
      <c r="Y463" s="2"/>
      <c r="Z463" s="2"/>
    </row>
    <row r="464" ht="29.25" customHeight="1">
      <c r="A464" s="2" t="s">
        <v>3567</v>
      </c>
      <c r="B464" s="2" t="s">
        <v>3568</v>
      </c>
      <c r="C464" s="2" t="s">
        <v>3569</v>
      </c>
      <c r="D464" s="2" t="s">
        <v>3462</v>
      </c>
      <c r="E464" s="2" t="s">
        <v>1064</v>
      </c>
      <c r="F464" s="2"/>
      <c r="G464" s="2" t="s">
        <v>3570</v>
      </c>
      <c r="H464" s="2" t="s">
        <v>1179</v>
      </c>
      <c r="I464" s="2" t="s">
        <v>3571</v>
      </c>
      <c r="J464" s="2" t="s">
        <v>3572</v>
      </c>
      <c r="K464" s="2" t="s">
        <v>3573</v>
      </c>
      <c r="L464" s="2" t="s">
        <v>3574</v>
      </c>
      <c r="M464" s="2" t="s">
        <v>3575</v>
      </c>
      <c r="N464" s="2" t="s">
        <v>3173</v>
      </c>
      <c r="O464" s="2" t="s">
        <v>1070</v>
      </c>
      <c r="P464" s="2" t="s">
        <v>1638</v>
      </c>
      <c r="Q464" s="2">
        <v>43692.5921064815</v>
      </c>
      <c r="R464" s="2">
        <v>43760.6345717593</v>
      </c>
      <c r="S464" s="2" t="s">
        <v>938</v>
      </c>
      <c r="T464" s="2" t="s">
        <v>938</v>
      </c>
      <c r="U464" s="2" t="s">
        <v>1094</v>
      </c>
      <c r="V464" s="2"/>
      <c r="W464" s="2"/>
      <c r="X464" s="2"/>
      <c r="Y464" s="2"/>
      <c r="Z464" s="2"/>
    </row>
    <row r="465" ht="29.25" customHeight="1">
      <c r="A465" s="2" t="s">
        <v>280</v>
      </c>
      <c r="B465" s="2" t="s">
        <v>3576</v>
      </c>
      <c r="C465" s="2"/>
      <c r="D465" s="2" t="s">
        <v>3462</v>
      </c>
      <c r="E465" s="2" t="s">
        <v>1188</v>
      </c>
      <c r="F465" s="2"/>
      <c r="G465" s="2" t="s">
        <v>3577</v>
      </c>
      <c r="H465" s="2" t="s">
        <v>944</v>
      </c>
      <c r="I465" s="2" t="s">
        <v>3578</v>
      </c>
      <c r="J465" s="2"/>
      <c r="K465" s="2"/>
      <c r="L465" s="2"/>
      <c r="M465" s="2" t="s">
        <v>3579</v>
      </c>
      <c r="N465" s="2"/>
      <c r="O465" s="2"/>
      <c r="P465" s="2" t="s">
        <v>77</v>
      </c>
      <c r="Q465" s="2">
        <v>43692.5980787037</v>
      </c>
      <c r="R465" s="2">
        <v>43788.6552546296</v>
      </c>
      <c r="S465" s="2" t="s">
        <v>938</v>
      </c>
      <c r="T465" s="2" t="s">
        <v>938</v>
      </c>
      <c r="U465" s="2" t="s">
        <v>1094</v>
      </c>
      <c r="V465" s="2"/>
      <c r="W465" s="2"/>
      <c r="X465" s="2"/>
      <c r="Y465" s="2"/>
      <c r="Z465" s="2"/>
    </row>
    <row r="466" ht="29.25" customHeight="1">
      <c r="A466" s="2" t="s">
        <v>286</v>
      </c>
      <c r="B466" s="2" t="s">
        <v>2801</v>
      </c>
      <c r="C466" s="2" t="s">
        <v>3580</v>
      </c>
      <c r="D466" s="2" t="s">
        <v>3462</v>
      </c>
      <c r="E466" s="2" t="s">
        <v>1064</v>
      </c>
      <c r="F466" s="2" t="s">
        <v>1323</v>
      </c>
      <c r="G466" s="2" t="s">
        <v>3581</v>
      </c>
      <c r="H466" s="2" t="s">
        <v>0</v>
      </c>
      <c r="I466" s="2" t="s">
        <v>3582</v>
      </c>
      <c r="J466" s="2" t="s">
        <v>3583</v>
      </c>
      <c r="K466" s="2" t="s">
        <v>3584</v>
      </c>
      <c r="L466" s="2" t="s">
        <v>3585</v>
      </c>
      <c r="M466" s="2" t="s">
        <v>3586</v>
      </c>
      <c r="N466" s="2" t="s">
        <v>1393</v>
      </c>
      <c r="O466" s="2" t="s">
        <v>1070</v>
      </c>
      <c r="P466" s="2" t="s">
        <v>77</v>
      </c>
      <c r="Q466" s="2">
        <v>43692.5921064815</v>
      </c>
      <c r="R466" s="2">
        <v>43790.6839699074</v>
      </c>
      <c r="S466" s="2" t="s">
        <v>938</v>
      </c>
      <c r="T466" s="2" t="s">
        <v>938</v>
      </c>
      <c r="U466" s="2" t="s">
        <v>1094</v>
      </c>
      <c r="V466" s="2"/>
      <c r="W466" s="2"/>
      <c r="X466" s="2"/>
      <c r="Y466" s="2"/>
      <c r="Z466" s="2"/>
    </row>
    <row r="467" ht="29.25" customHeight="1">
      <c r="A467" s="2" t="s">
        <v>450</v>
      </c>
      <c r="B467" s="2" t="s">
        <v>3587</v>
      </c>
      <c r="C467" s="2" t="s">
        <v>3588</v>
      </c>
      <c r="D467" s="2" t="s">
        <v>3462</v>
      </c>
      <c r="E467" s="2" t="s">
        <v>1064</v>
      </c>
      <c r="F467" s="2"/>
      <c r="G467" s="2" t="s">
        <v>3589</v>
      </c>
      <c r="H467" s="2" t="s">
        <v>1179</v>
      </c>
      <c r="I467" s="2" t="s">
        <v>3474</v>
      </c>
      <c r="J467" s="2" t="s">
        <v>3590</v>
      </c>
      <c r="K467" s="2" t="s">
        <v>3591</v>
      </c>
      <c r="L467" s="2" t="s">
        <v>3592</v>
      </c>
      <c r="M467" s="2" t="s">
        <v>3593</v>
      </c>
      <c r="N467" s="2" t="s">
        <v>2518</v>
      </c>
      <c r="O467" s="2" t="s">
        <v>1070</v>
      </c>
      <c r="P467" s="2" t="s">
        <v>77</v>
      </c>
      <c r="Q467" s="2">
        <v>43692.5921064815</v>
      </c>
      <c r="R467" s="2">
        <v>43790.0532523148</v>
      </c>
      <c r="S467" s="2" t="s">
        <v>938</v>
      </c>
      <c r="T467" s="2" t="s">
        <v>938</v>
      </c>
      <c r="U467" s="2" t="s">
        <v>1094</v>
      </c>
      <c r="V467" s="2"/>
      <c r="W467" s="2"/>
      <c r="X467" s="2"/>
      <c r="Y467" s="2"/>
      <c r="Z467" s="2"/>
    </row>
    <row r="468" ht="29.25" customHeight="1">
      <c r="A468" s="2" t="s">
        <v>461</v>
      </c>
      <c r="B468" s="2" t="s">
        <v>3594</v>
      </c>
      <c r="C468" s="2" t="s">
        <v>2477</v>
      </c>
      <c r="D468" s="2" t="s">
        <v>3462</v>
      </c>
      <c r="E468" s="2" t="s">
        <v>1188</v>
      </c>
      <c r="F468" s="2" t="s">
        <v>3477</v>
      </c>
      <c r="G468" s="2" t="s">
        <v>3595</v>
      </c>
      <c r="H468" s="2" t="s">
        <v>0</v>
      </c>
      <c r="I468" s="2" t="s">
        <v>3479</v>
      </c>
      <c r="J468" s="2"/>
      <c r="K468" s="2"/>
      <c r="L468" s="2"/>
      <c r="M468" s="2" t="s">
        <v>3596</v>
      </c>
      <c r="N468" s="2"/>
      <c r="O468" s="2"/>
      <c r="P468" s="2" t="s">
        <v>77</v>
      </c>
      <c r="Q468" s="2">
        <v>43692.5980787037</v>
      </c>
      <c r="R468" s="2">
        <v>43847.584837963</v>
      </c>
      <c r="S468" s="2" t="s">
        <v>938</v>
      </c>
      <c r="T468" s="2" t="s">
        <v>938</v>
      </c>
      <c r="U468" s="2" t="s">
        <v>1094</v>
      </c>
      <c r="V468" s="2"/>
      <c r="W468" s="2"/>
      <c r="X468" s="2"/>
      <c r="Y468" s="2"/>
      <c r="Z468" s="2"/>
    </row>
    <row r="469" ht="29.25" customHeight="1">
      <c r="A469" s="2" t="s">
        <v>710</v>
      </c>
      <c r="B469" s="2" t="s">
        <v>3597</v>
      </c>
      <c r="C469" s="2" t="s">
        <v>1372</v>
      </c>
      <c r="D469" s="2" t="s">
        <v>3462</v>
      </c>
      <c r="E469" s="2" t="s">
        <v>1064</v>
      </c>
      <c r="F469" s="2" t="s">
        <v>3598</v>
      </c>
      <c r="G469" s="2" t="s">
        <v>3599</v>
      </c>
      <c r="H469" s="2" t="s">
        <v>0</v>
      </c>
      <c r="I469" s="2" t="s">
        <v>3600</v>
      </c>
      <c r="J469" s="2" t="s">
        <v>3601</v>
      </c>
      <c r="K469" s="2" t="s">
        <v>3602</v>
      </c>
      <c r="L469" s="2" t="s">
        <v>3603</v>
      </c>
      <c r="M469" s="2" t="s">
        <v>3604</v>
      </c>
      <c r="N469" s="2" t="s">
        <v>1393</v>
      </c>
      <c r="O469" s="2" t="s">
        <v>1070</v>
      </c>
      <c r="P469" s="2" t="s">
        <v>77</v>
      </c>
      <c r="Q469" s="2">
        <v>43692.5921064815</v>
      </c>
      <c r="R469" s="2">
        <v>43791.6128125</v>
      </c>
      <c r="S469" s="2" t="s">
        <v>938</v>
      </c>
      <c r="T469" s="2" t="s">
        <v>938</v>
      </c>
      <c r="U469" s="2" t="s">
        <v>1094</v>
      </c>
      <c r="V469" s="2"/>
      <c r="W469" s="2"/>
      <c r="X469" s="2"/>
      <c r="Y469" s="2"/>
      <c r="Z469" s="2"/>
    </row>
    <row r="470" ht="29.25" customHeight="1">
      <c r="A470" s="2" t="s">
        <v>748</v>
      </c>
      <c r="B470" s="2" t="s">
        <v>3605</v>
      </c>
      <c r="C470" s="2"/>
      <c r="D470" s="2" t="s">
        <v>3462</v>
      </c>
      <c r="E470" s="2" t="s">
        <v>1202</v>
      </c>
      <c r="F470" s="2"/>
      <c r="G470" s="4" t="s">
        <v>3606</v>
      </c>
      <c r="H470" s="2" t="s">
        <v>944</v>
      </c>
      <c r="I470" s="2" t="s">
        <v>3607</v>
      </c>
      <c r="J470" s="2"/>
      <c r="K470" s="2" t="s">
        <v>3608</v>
      </c>
      <c r="L470" s="2"/>
      <c r="M470" s="2" t="s">
        <v>3609</v>
      </c>
      <c r="N470" s="2" t="s">
        <v>3610</v>
      </c>
      <c r="O470" s="2" t="s">
        <v>1070</v>
      </c>
      <c r="P470" s="2" t="s">
        <v>77</v>
      </c>
      <c r="Q470" s="2">
        <v>43704.8158101852</v>
      </c>
      <c r="R470" s="2">
        <v>43788.5512268519</v>
      </c>
      <c r="S470" s="2" t="s">
        <v>938</v>
      </c>
      <c r="T470" s="2" t="s">
        <v>1035</v>
      </c>
      <c r="U470" s="2" t="s">
        <v>1094</v>
      </c>
      <c r="V470" s="2"/>
      <c r="W470" s="2"/>
      <c r="X470" s="2"/>
      <c r="Y470" s="2"/>
      <c r="Z470" s="2"/>
    </row>
    <row r="471" ht="29.25" customHeight="1">
      <c r="A471" s="2" t="s">
        <v>876</v>
      </c>
      <c r="B471" s="2" t="s">
        <v>3611</v>
      </c>
      <c r="C471" s="2" t="s">
        <v>3612</v>
      </c>
      <c r="D471" s="2" t="s">
        <v>3462</v>
      </c>
      <c r="E471" s="2" t="s">
        <v>1188</v>
      </c>
      <c r="F471" s="2" t="s">
        <v>3613</v>
      </c>
      <c r="G471" s="2" t="s">
        <v>3614</v>
      </c>
      <c r="H471" s="2" t="s">
        <v>0</v>
      </c>
      <c r="I471" s="2" t="s">
        <v>3615</v>
      </c>
      <c r="J471" s="2"/>
      <c r="K471" s="2"/>
      <c r="L471" s="2"/>
      <c r="M471" s="2" t="s">
        <v>3616</v>
      </c>
      <c r="N471" s="2"/>
      <c r="O471" s="2"/>
      <c r="P471" s="2" t="s">
        <v>77</v>
      </c>
      <c r="Q471" s="2">
        <v>43692.5980787037</v>
      </c>
      <c r="R471" s="2">
        <v>43846.6076273148</v>
      </c>
      <c r="S471" s="2" t="s">
        <v>938</v>
      </c>
      <c r="T471" s="2" t="s">
        <v>938</v>
      </c>
      <c r="U471" s="2" t="s">
        <v>1094</v>
      </c>
      <c r="V471" s="2"/>
      <c r="W471" s="2"/>
      <c r="X471" s="2"/>
      <c r="Y471" s="2"/>
      <c r="Z471" s="2"/>
    </row>
    <row r="472" ht="29.25" customHeight="1">
      <c r="A472" s="2" t="s">
        <v>563</v>
      </c>
      <c r="B472" s="2" t="s">
        <v>2756</v>
      </c>
      <c r="C472" s="2" t="s">
        <v>3617</v>
      </c>
      <c r="D472" s="2" t="s">
        <v>3462</v>
      </c>
      <c r="E472" s="2" t="s">
        <v>1064</v>
      </c>
      <c r="F472" s="2" t="s">
        <v>3189</v>
      </c>
      <c r="G472" s="2" t="s">
        <v>3618</v>
      </c>
      <c r="H472" s="2" t="s">
        <v>0</v>
      </c>
      <c r="I472" s="2" t="s">
        <v>3486</v>
      </c>
      <c r="J472" s="2" t="s">
        <v>3619</v>
      </c>
      <c r="K472" s="2" t="s">
        <v>3620</v>
      </c>
      <c r="L472" s="2" t="s">
        <v>3621</v>
      </c>
      <c r="M472" s="2" t="s">
        <v>3622</v>
      </c>
      <c r="N472" s="2" t="s">
        <v>3623</v>
      </c>
      <c r="O472" s="2" t="s">
        <v>1070</v>
      </c>
      <c r="P472" s="2" t="s">
        <v>490</v>
      </c>
      <c r="Q472" s="2">
        <v>43692.5921064815</v>
      </c>
      <c r="R472" s="2">
        <v>43788.5964236111</v>
      </c>
      <c r="S472" s="2" t="s">
        <v>938</v>
      </c>
      <c r="T472" s="2" t="s">
        <v>938</v>
      </c>
      <c r="U472" s="2" t="s">
        <v>1094</v>
      </c>
      <c r="V472" s="2"/>
      <c r="W472" s="2"/>
      <c r="X472" s="2"/>
      <c r="Y472" s="2"/>
      <c r="Z472" s="2"/>
    </row>
    <row r="473" ht="29.25" customHeight="1">
      <c r="A473" s="2" t="s">
        <v>157</v>
      </c>
      <c r="B473" s="2" t="s">
        <v>3624</v>
      </c>
      <c r="C473" s="2"/>
      <c r="D473" s="2" t="s">
        <v>3462</v>
      </c>
      <c r="E473" s="2" t="s">
        <v>931</v>
      </c>
      <c r="F473" s="2"/>
      <c r="G473" s="2" t="s">
        <v>3625</v>
      </c>
      <c r="H473" s="2" t="s">
        <v>944</v>
      </c>
      <c r="I473" s="2" t="s">
        <v>3626</v>
      </c>
      <c r="J473" s="2" t="s">
        <v>3627</v>
      </c>
      <c r="K473" s="2"/>
      <c r="L473" s="2"/>
      <c r="M473" s="2" t="s">
        <v>3628</v>
      </c>
      <c r="N473" s="2" t="s">
        <v>936</v>
      </c>
      <c r="O473" s="2"/>
      <c r="P473" s="2" t="s">
        <v>60</v>
      </c>
      <c r="Q473" s="2">
        <v>43692.6012615741</v>
      </c>
      <c r="R473" s="2">
        <v>43790.1734722222</v>
      </c>
      <c r="S473" s="2" t="s">
        <v>938</v>
      </c>
      <c r="T473" s="2" t="s">
        <v>1035</v>
      </c>
      <c r="U473" s="2" t="s">
        <v>1094</v>
      </c>
      <c r="V473" s="2"/>
      <c r="W473" s="2"/>
      <c r="X473" s="2"/>
      <c r="Y473" s="2"/>
      <c r="Z473" s="2"/>
    </row>
    <row r="474" ht="29.25" customHeight="1">
      <c r="A474" s="2" t="s">
        <v>420</v>
      </c>
      <c r="B474" s="2" t="s">
        <v>3629</v>
      </c>
      <c r="C474" s="2" t="s">
        <v>3630</v>
      </c>
      <c r="D474" s="2" t="s">
        <v>3462</v>
      </c>
      <c r="E474" s="2" t="s">
        <v>1064</v>
      </c>
      <c r="F474" s="2" t="s">
        <v>2795</v>
      </c>
      <c r="G474" s="2" t="s">
        <v>3631</v>
      </c>
      <c r="H474" s="2" t="s">
        <v>0</v>
      </c>
      <c r="I474" s="2" t="s">
        <v>3469</v>
      </c>
      <c r="J474" s="2" t="s">
        <v>3632</v>
      </c>
      <c r="K474" s="2" t="s">
        <v>3633</v>
      </c>
      <c r="L474" s="2" t="s">
        <v>3634</v>
      </c>
      <c r="M474" s="2" t="s">
        <v>3635</v>
      </c>
      <c r="N474" s="2" t="s">
        <v>2778</v>
      </c>
      <c r="O474" s="2" t="s">
        <v>1070</v>
      </c>
      <c r="P474" s="2" t="s">
        <v>60</v>
      </c>
      <c r="Q474" s="2">
        <v>43692.5921064815</v>
      </c>
      <c r="R474" s="2">
        <v>43791.5545717593</v>
      </c>
      <c r="S474" s="2" t="s">
        <v>938</v>
      </c>
      <c r="T474" s="2" t="s">
        <v>938</v>
      </c>
      <c r="U474" s="2" t="s">
        <v>1094</v>
      </c>
      <c r="V474" s="2"/>
      <c r="W474" s="2"/>
      <c r="X474" s="2"/>
      <c r="Y474" s="2"/>
      <c r="Z474" s="2"/>
    </row>
    <row r="475" ht="29.25" customHeight="1">
      <c r="A475" s="2" t="s">
        <v>741</v>
      </c>
      <c r="B475" s="2" t="s">
        <v>3636</v>
      </c>
      <c r="C475" s="2" t="s">
        <v>3637</v>
      </c>
      <c r="D475" s="2" t="s">
        <v>3462</v>
      </c>
      <c r="E475" s="2" t="s">
        <v>1064</v>
      </c>
      <c r="F475" s="2"/>
      <c r="G475" s="2" t="s">
        <v>3638</v>
      </c>
      <c r="H475" s="2" t="s">
        <v>1179</v>
      </c>
      <c r="I475" s="2"/>
      <c r="J475" s="2" t="s">
        <v>3639</v>
      </c>
      <c r="K475" s="2" t="s">
        <v>3640</v>
      </c>
      <c r="L475" s="2" t="s">
        <v>3641</v>
      </c>
      <c r="M475" s="2" t="s">
        <v>3642</v>
      </c>
      <c r="N475" s="2" t="s">
        <v>2929</v>
      </c>
      <c r="O475" s="2" t="s">
        <v>1070</v>
      </c>
      <c r="P475" s="2" t="s">
        <v>60</v>
      </c>
      <c r="Q475" s="2">
        <v>43692.5921064815</v>
      </c>
      <c r="R475" s="2">
        <v>43815.5514583333</v>
      </c>
      <c r="S475" s="2" t="s">
        <v>938</v>
      </c>
      <c r="T475" s="2" t="s">
        <v>938</v>
      </c>
      <c r="U475" s="2" t="s">
        <v>1094</v>
      </c>
      <c r="V475" s="2"/>
      <c r="W475" s="2"/>
      <c r="X475" s="2"/>
      <c r="Y475" s="2"/>
      <c r="Z475" s="2"/>
    </row>
    <row r="476" ht="29.25" customHeight="1">
      <c r="A476" s="2" t="s">
        <v>3643</v>
      </c>
      <c r="B476" s="2"/>
      <c r="C476" s="2" t="s">
        <v>1372</v>
      </c>
      <c r="D476" s="2" t="s">
        <v>3462</v>
      </c>
      <c r="E476" s="2" t="s">
        <v>1064</v>
      </c>
      <c r="F476" s="2" t="s">
        <v>3644</v>
      </c>
      <c r="G476" s="2" t="s">
        <v>3645</v>
      </c>
      <c r="H476" s="2" t="s">
        <v>0</v>
      </c>
      <c r="I476" s="2"/>
      <c r="J476" s="2" t="s">
        <v>3646</v>
      </c>
      <c r="K476" s="2"/>
      <c r="L476" s="2"/>
      <c r="M476" s="2"/>
      <c r="N476" s="2" t="s">
        <v>1393</v>
      </c>
      <c r="O476" s="2" t="s">
        <v>1070</v>
      </c>
      <c r="P476" s="2" t="s">
        <v>21</v>
      </c>
      <c r="Q476" s="2">
        <v>43692.5921064815</v>
      </c>
      <c r="R476" s="2">
        <v>43728.0120717593</v>
      </c>
      <c r="S476" s="2" t="s">
        <v>938</v>
      </c>
      <c r="T476" s="2" t="s">
        <v>938</v>
      </c>
      <c r="U476" s="2" t="s">
        <v>940</v>
      </c>
      <c r="V476" s="2"/>
      <c r="W476" s="2"/>
      <c r="X476" s="2"/>
      <c r="Y476" s="2"/>
      <c r="Z476" s="2"/>
    </row>
    <row r="477" ht="29.25" customHeight="1">
      <c r="A477" s="2" t="s">
        <v>3647</v>
      </c>
      <c r="B477" s="2"/>
      <c r="C477" s="2" t="s">
        <v>3647</v>
      </c>
      <c r="D477" s="2" t="s">
        <v>3462</v>
      </c>
      <c r="E477" s="2" t="s">
        <v>1064</v>
      </c>
      <c r="F477" s="2"/>
      <c r="G477" s="2" t="s">
        <v>3648</v>
      </c>
      <c r="H477" s="2" t="s">
        <v>1179</v>
      </c>
      <c r="I477" s="2"/>
      <c r="J477" s="2" t="s">
        <v>3649</v>
      </c>
      <c r="K477" s="2"/>
      <c r="L477" s="2"/>
      <c r="M477" s="2"/>
      <c r="N477" s="2" t="s">
        <v>2518</v>
      </c>
      <c r="O477" s="2" t="s">
        <v>1070</v>
      </c>
      <c r="P477" s="2" t="s">
        <v>21</v>
      </c>
      <c r="Q477" s="2">
        <v>43692.5921064815</v>
      </c>
      <c r="R477" s="2">
        <v>43728.009837963</v>
      </c>
      <c r="S477" s="2" t="s">
        <v>938</v>
      </c>
      <c r="T477" s="2" t="s">
        <v>938</v>
      </c>
      <c r="U477" s="2" t="s">
        <v>940</v>
      </c>
      <c r="V477" s="2"/>
      <c r="W477" s="2"/>
      <c r="X477" s="2"/>
      <c r="Y477" s="2"/>
      <c r="Z477" s="2"/>
    </row>
    <row r="478" ht="29.25" customHeight="1">
      <c r="A478" s="2" t="s">
        <v>3650</v>
      </c>
      <c r="B478" s="2"/>
      <c r="C478" s="2" t="s">
        <v>2233</v>
      </c>
      <c r="D478" s="2" t="s">
        <v>3462</v>
      </c>
      <c r="E478" s="2" t="s">
        <v>1064</v>
      </c>
      <c r="F478" s="2" t="s">
        <v>3651</v>
      </c>
      <c r="G478" s="2" t="s">
        <v>3652</v>
      </c>
      <c r="H478" s="2" t="s">
        <v>0</v>
      </c>
      <c r="I478" s="2"/>
      <c r="J478" s="2" t="s">
        <v>3653</v>
      </c>
      <c r="K478" s="2"/>
      <c r="L478" s="2"/>
      <c r="M478" s="2"/>
      <c r="N478" s="2" t="s">
        <v>1393</v>
      </c>
      <c r="O478" s="2" t="s">
        <v>1070</v>
      </c>
      <c r="P478" s="2" t="s">
        <v>21</v>
      </c>
      <c r="Q478" s="2">
        <v>43692.5921064815</v>
      </c>
      <c r="R478" s="2">
        <v>43728.0097106482</v>
      </c>
      <c r="S478" s="2" t="s">
        <v>938</v>
      </c>
      <c r="T478" s="2" t="s">
        <v>938</v>
      </c>
      <c r="U478" s="2" t="s">
        <v>940</v>
      </c>
      <c r="V478" s="2"/>
      <c r="W478" s="2"/>
      <c r="X478" s="2"/>
      <c r="Y478" s="2"/>
      <c r="Z478" s="2"/>
    </row>
    <row r="479" ht="29.25" customHeight="1">
      <c r="A479" s="2" t="s">
        <v>3654</v>
      </c>
      <c r="B479" s="2"/>
      <c r="C479" s="2" t="s">
        <v>2780</v>
      </c>
      <c r="D479" s="2" t="s">
        <v>3462</v>
      </c>
      <c r="E479" s="2" t="s">
        <v>1064</v>
      </c>
      <c r="F479" s="2" t="s">
        <v>3655</v>
      </c>
      <c r="G479" s="2" t="s">
        <v>3656</v>
      </c>
      <c r="H479" s="2" t="s">
        <v>0</v>
      </c>
      <c r="I479" s="2"/>
      <c r="J479" s="2" t="s">
        <v>3657</v>
      </c>
      <c r="K479" s="2"/>
      <c r="L479" s="2"/>
      <c r="M479" s="2"/>
      <c r="N479" s="2" t="s">
        <v>1393</v>
      </c>
      <c r="O479" s="2" t="s">
        <v>1070</v>
      </c>
      <c r="P479" s="2" t="s">
        <v>21</v>
      </c>
      <c r="Q479" s="2">
        <v>43692.5921064815</v>
      </c>
      <c r="R479" s="2">
        <v>43728.0093981482</v>
      </c>
      <c r="S479" s="2" t="s">
        <v>938</v>
      </c>
      <c r="T479" s="2" t="s">
        <v>938</v>
      </c>
      <c r="U479" s="2" t="s">
        <v>940</v>
      </c>
      <c r="V479" s="2"/>
      <c r="W479" s="2"/>
      <c r="X479" s="2"/>
      <c r="Y479" s="2"/>
      <c r="Z479" s="2"/>
    </row>
    <row r="480" ht="29.25" customHeight="1">
      <c r="A480" s="2" t="s">
        <v>3658</v>
      </c>
      <c r="B480" s="2"/>
      <c r="C480" s="2" t="s">
        <v>3294</v>
      </c>
      <c r="D480" s="2" t="s">
        <v>3462</v>
      </c>
      <c r="E480" s="2" t="s">
        <v>1064</v>
      </c>
      <c r="F480" s="2" t="s">
        <v>3659</v>
      </c>
      <c r="G480" s="2" t="s">
        <v>3660</v>
      </c>
      <c r="H480" s="2" t="s">
        <v>0</v>
      </c>
      <c r="I480" s="2"/>
      <c r="J480" s="2" t="s">
        <v>3661</v>
      </c>
      <c r="K480" s="2"/>
      <c r="L480" s="2"/>
      <c r="M480" s="2"/>
      <c r="N480" s="2" t="s">
        <v>1393</v>
      </c>
      <c r="O480" s="2" t="s">
        <v>1070</v>
      </c>
      <c r="P480" s="2" t="s">
        <v>21</v>
      </c>
      <c r="Q480" s="2">
        <v>43692.5921064815</v>
      </c>
      <c r="R480" s="2">
        <v>43728.0095601852</v>
      </c>
      <c r="S480" s="2" t="s">
        <v>938</v>
      </c>
      <c r="T480" s="2" t="s">
        <v>938</v>
      </c>
      <c r="U480" s="2" t="s">
        <v>940</v>
      </c>
      <c r="V480" s="2"/>
      <c r="W480" s="2"/>
      <c r="X480" s="2"/>
      <c r="Y480" s="2"/>
      <c r="Z480" s="2"/>
    </row>
    <row r="481" ht="29.25" customHeight="1">
      <c r="A481" s="2" t="s">
        <v>3662</v>
      </c>
      <c r="B481" s="2"/>
      <c r="C481" s="2" t="s">
        <v>3663</v>
      </c>
      <c r="D481" s="2" t="s">
        <v>3462</v>
      </c>
      <c r="E481" s="2" t="s">
        <v>1064</v>
      </c>
      <c r="F481" s="2" t="s">
        <v>3664</v>
      </c>
      <c r="G481" s="2" t="s">
        <v>3665</v>
      </c>
      <c r="H481" s="2" t="s">
        <v>0</v>
      </c>
      <c r="I481" s="2"/>
      <c r="J481" s="2" t="s">
        <v>3666</v>
      </c>
      <c r="K481" s="2"/>
      <c r="L481" s="2"/>
      <c r="M481" s="2"/>
      <c r="N481" s="2" t="s">
        <v>3667</v>
      </c>
      <c r="O481" s="2" t="s">
        <v>1070</v>
      </c>
      <c r="P481" s="2" t="s">
        <v>21</v>
      </c>
      <c r="Q481" s="2">
        <v>43692.5921064815</v>
      </c>
      <c r="R481" s="2">
        <v>43728.0094907407</v>
      </c>
      <c r="S481" s="2" t="s">
        <v>938</v>
      </c>
      <c r="T481" s="2" t="s">
        <v>938</v>
      </c>
      <c r="U481" s="2" t="s">
        <v>940</v>
      </c>
      <c r="V481" s="2"/>
      <c r="W481" s="2"/>
      <c r="X481" s="2"/>
      <c r="Y481" s="2"/>
      <c r="Z481" s="2"/>
    </row>
    <row r="482" ht="29.25" customHeight="1">
      <c r="A482" s="2" t="s">
        <v>245</v>
      </c>
      <c r="B482" s="2" t="s">
        <v>3668</v>
      </c>
      <c r="C482" s="2"/>
      <c r="D482" s="2" t="s">
        <v>3462</v>
      </c>
      <c r="E482" s="2" t="s">
        <v>1188</v>
      </c>
      <c r="F482" s="2"/>
      <c r="G482" s="2" t="s">
        <v>3669</v>
      </c>
      <c r="H482" s="2" t="s">
        <v>944</v>
      </c>
      <c r="I482" s="2" t="s">
        <v>3670</v>
      </c>
      <c r="J482" s="2"/>
      <c r="K482" s="2"/>
      <c r="L482" s="2"/>
      <c r="M482" s="2" t="s">
        <v>3671</v>
      </c>
      <c r="N482" s="2"/>
      <c r="O482" s="2"/>
      <c r="P482" s="2" t="s">
        <v>21</v>
      </c>
      <c r="Q482" s="2">
        <v>43692.5980787037</v>
      </c>
      <c r="R482" s="2">
        <v>43694.5959027778</v>
      </c>
      <c r="S482" s="2" t="s">
        <v>938</v>
      </c>
      <c r="T482" s="2" t="s">
        <v>938</v>
      </c>
      <c r="U482" s="2" t="s">
        <v>940</v>
      </c>
      <c r="V482" s="2"/>
      <c r="W482" s="2"/>
      <c r="X482" s="2"/>
      <c r="Y482" s="2"/>
      <c r="Z482" s="2"/>
    </row>
    <row r="483" ht="29.25" customHeight="1">
      <c r="A483" s="2" t="s">
        <v>3302</v>
      </c>
      <c r="B483" s="2" t="s">
        <v>3672</v>
      </c>
      <c r="C483" s="2" t="s">
        <v>3673</v>
      </c>
      <c r="D483" s="2" t="s">
        <v>3462</v>
      </c>
      <c r="E483" s="2" t="s">
        <v>1064</v>
      </c>
      <c r="F483" s="2"/>
      <c r="G483" s="2" t="s">
        <v>3674</v>
      </c>
      <c r="H483" s="2" t="s">
        <v>1179</v>
      </c>
      <c r="I483" s="2" t="s">
        <v>3305</v>
      </c>
      <c r="J483" s="2" t="s">
        <v>3675</v>
      </c>
      <c r="K483" s="2" t="s">
        <v>3676</v>
      </c>
      <c r="L483" s="2" t="s">
        <v>3677</v>
      </c>
      <c r="M483" s="2" t="s">
        <v>3678</v>
      </c>
      <c r="N483" s="2" t="s">
        <v>2518</v>
      </c>
      <c r="O483" s="2" t="s">
        <v>1070</v>
      </c>
      <c r="P483" s="2" t="s">
        <v>21</v>
      </c>
      <c r="Q483" s="2">
        <v>43692.5921064815</v>
      </c>
      <c r="R483" s="2">
        <v>43734.7044097222</v>
      </c>
      <c r="S483" s="2" t="s">
        <v>938</v>
      </c>
      <c r="T483" s="2" t="s">
        <v>938</v>
      </c>
      <c r="U483" s="2" t="s">
        <v>940</v>
      </c>
      <c r="V483" s="2"/>
      <c r="W483" s="2"/>
      <c r="X483" s="2"/>
      <c r="Y483" s="2"/>
      <c r="Z483" s="2"/>
    </row>
    <row r="484" ht="29.25" customHeight="1">
      <c r="A484" s="2" t="s">
        <v>3679</v>
      </c>
      <c r="B484" s="2"/>
      <c r="C484" s="2" t="s">
        <v>3679</v>
      </c>
      <c r="D484" s="2" t="s">
        <v>3462</v>
      </c>
      <c r="E484" s="2" t="s">
        <v>1064</v>
      </c>
      <c r="F484" s="2"/>
      <c r="G484" s="2" t="s">
        <v>3680</v>
      </c>
      <c r="H484" s="2" t="s">
        <v>1179</v>
      </c>
      <c r="I484" s="2"/>
      <c r="J484" s="2" t="s">
        <v>3681</v>
      </c>
      <c r="K484" s="2"/>
      <c r="L484" s="2"/>
      <c r="M484" s="2"/>
      <c r="N484" s="2" t="s">
        <v>2518</v>
      </c>
      <c r="O484" s="2" t="s">
        <v>1070</v>
      </c>
      <c r="P484" s="2" t="s">
        <v>21</v>
      </c>
      <c r="Q484" s="2">
        <v>43692.5921064815</v>
      </c>
      <c r="R484" s="2">
        <v>43728.0097685185</v>
      </c>
      <c r="S484" s="2" t="s">
        <v>938</v>
      </c>
      <c r="T484" s="2" t="s">
        <v>938</v>
      </c>
      <c r="U484" s="2" t="s">
        <v>940</v>
      </c>
      <c r="V484" s="2"/>
      <c r="W484" s="2"/>
      <c r="X484" s="2"/>
      <c r="Y484" s="2"/>
      <c r="Z484" s="2"/>
    </row>
    <row r="485" ht="29.25" customHeight="1">
      <c r="A485" s="2" t="s">
        <v>3569</v>
      </c>
      <c r="B485" s="2"/>
      <c r="C485" s="2" t="s">
        <v>3569</v>
      </c>
      <c r="D485" s="2" t="s">
        <v>3462</v>
      </c>
      <c r="E485" s="2" t="s">
        <v>1064</v>
      </c>
      <c r="F485" s="2"/>
      <c r="G485" s="2" t="s">
        <v>3682</v>
      </c>
      <c r="H485" s="2" t="s">
        <v>1179</v>
      </c>
      <c r="I485" s="2"/>
      <c r="J485" s="2" t="s">
        <v>3683</v>
      </c>
      <c r="K485" s="2"/>
      <c r="L485" s="2"/>
      <c r="M485" s="2"/>
      <c r="N485" s="2" t="s">
        <v>3173</v>
      </c>
      <c r="O485" s="2" t="s">
        <v>1070</v>
      </c>
      <c r="P485" s="2" t="s">
        <v>21</v>
      </c>
      <c r="Q485" s="2">
        <v>43692.5921064815</v>
      </c>
      <c r="R485" s="2">
        <v>43728.0098958333</v>
      </c>
      <c r="S485" s="2" t="s">
        <v>938</v>
      </c>
      <c r="T485" s="2" t="s">
        <v>938</v>
      </c>
      <c r="U485" s="2" t="s">
        <v>940</v>
      </c>
      <c r="V485" s="2"/>
      <c r="W485" s="2"/>
      <c r="X485" s="2"/>
      <c r="Y485" s="2"/>
      <c r="Z485" s="2"/>
    </row>
    <row r="486" ht="29.25" customHeight="1">
      <c r="A486" s="2" t="s">
        <v>3684</v>
      </c>
      <c r="B486" s="2" t="s">
        <v>3685</v>
      </c>
      <c r="C486" s="2"/>
      <c r="D486" s="2" t="s">
        <v>3462</v>
      </c>
      <c r="E486" s="2" t="s">
        <v>931</v>
      </c>
      <c r="F486" s="2"/>
      <c r="G486" s="4" t="s">
        <v>3686</v>
      </c>
      <c r="H486" s="2" t="s">
        <v>944</v>
      </c>
      <c r="I486" s="2" t="s">
        <v>3687</v>
      </c>
      <c r="J486" s="2" t="s">
        <v>3688</v>
      </c>
      <c r="K486" s="2"/>
      <c r="L486" s="2"/>
      <c r="M486" s="2"/>
      <c r="N486" s="2" t="s">
        <v>936</v>
      </c>
      <c r="O486" s="2"/>
      <c r="P486" s="2" t="s">
        <v>21</v>
      </c>
      <c r="Q486" s="2">
        <v>43692.6012615741</v>
      </c>
      <c r="R486" s="2">
        <v>43736.5173726852</v>
      </c>
      <c r="S486" s="2" t="s">
        <v>938</v>
      </c>
      <c r="T486" s="2" t="s">
        <v>938</v>
      </c>
      <c r="U486" s="2" t="s">
        <v>940</v>
      </c>
      <c r="V486" s="2"/>
      <c r="W486" s="2"/>
      <c r="X486" s="2"/>
      <c r="Y486" s="2"/>
      <c r="Z486" s="2"/>
    </row>
    <row r="487" ht="29.25" customHeight="1">
      <c r="A487" s="2" t="s">
        <v>2568</v>
      </c>
      <c r="B487" s="2"/>
      <c r="C487" s="2"/>
      <c r="D487" s="2" t="s">
        <v>3462</v>
      </c>
      <c r="E487" s="2" t="s">
        <v>1188</v>
      </c>
      <c r="F487" s="2"/>
      <c r="G487" s="2" t="s">
        <v>3689</v>
      </c>
      <c r="H487" s="2" t="s">
        <v>944</v>
      </c>
      <c r="I487" s="2" t="s">
        <v>3690</v>
      </c>
      <c r="J487" s="2"/>
      <c r="K487" s="2"/>
      <c r="L487" s="2"/>
      <c r="M487" s="2" t="s">
        <v>3691</v>
      </c>
      <c r="N487" s="2"/>
      <c r="O487" s="2"/>
      <c r="P487" s="2" t="s">
        <v>21</v>
      </c>
      <c r="Q487" s="2">
        <v>43692.5980902778</v>
      </c>
      <c r="R487" s="2">
        <v>43694.5359259259</v>
      </c>
      <c r="S487" s="2" t="s">
        <v>938</v>
      </c>
      <c r="T487" s="2" t="s">
        <v>938</v>
      </c>
      <c r="U487" s="2" t="s">
        <v>940</v>
      </c>
      <c r="V487" s="2"/>
      <c r="W487" s="2"/>
      <c r="X487" s="2"/>
      <c r="Y487" s="2"/>
      <c r="Z487" s="2"/>
    </row>
    <row r="488" ht="29.25" customHeight="1">
      <c r="A488" s="2" t="s">
        <v>3692</v>
      </c>
      <c r="B488" s="2" t="s">
        <v>3693</v>
      </c>
      <c r="C488" s="2" t="s">
        <v>3694</v>
      </c>
      <c r="D488" s="2" t="s">
        <v>3462</v>
      </c>
      <c r="E488" s="2" t="s">
        <v>1064</v>
      </c>
      <c r="F488" s="2"/>
      <c r="G488" s="2" t="s">
        <v>3695</v>
      </c>
      <c r="H488" s="2" t="s">
        <v>1179</v>
      </c>
      <c r="I488" s="2" t="s">
        <v>3696</v>
      </c>
      <c r="J488" s="2" t="s">
        <v>3697</v>
      </c>
      <c r="K488" s="2" t="s">
        <v>3698</v>
      </c>
      <c r="L488" s="2" t="s">
        <v>3699</v>
      </c>
      <c r="M488" s="2" t="s">
        <v>3700</v>
      </c>
      <c r="N488" s="2" t="s">
        <v>3173</v>
      </c>
      <c r="O488" s="2" t="s">
        <v>1070</v>
      </c>
      <c r="P488" s="2" t="s">
        <v>1150</v>
      </c>
      <c r="Q488" s="2">
        <v>43692.5921064815</v>
      </c>
      <c r="R488" s="2">
        <v>43733.7129976852</v>
      </c>
      <c r="S488" s="2" t="s">
        <v>938</v>
      </c>
      <c r="T488" s="2" t="s">
        <v>938</v>
      </c>
      <c r="U488" s="2" t="s">
        <v>940</v>
      </c>
      <c r="V488" s="2"/>
      <c r="W488" s="2"/>
      <c r="X488" s="2"/>
      <c r="Y488" s="2"/>
      <c r="Z488" s="2"/>
    </row>
    <row r="489" ht="29.25" customHeight="1">
      <c r="A489" s="2" t="s">
        <v>3701</v>
      </c>
      <c r="B489" s="2" t="s">
        <v>3702</v>
      </c>
      <c r="C489" s="2"/>
      <c r="D489" s="2" t="s">
        <v>3462</v>
      </c>
      <c r="E489" s="2" t="s">
        <v>931</v>
      </c>
      <c r="F489" s="2"/>
      <c r="G489" s="2" t="s">
        <v>3703</v>
      </c>
      <c r="H489" s="2" t="s">
        <v>944</v>
      </c>
      <c r="I489" s="2" t="s">
        <v>3704</v>
      </c>
      <c r="J489" s="2" t="s">
        <v>3705</v>
      </c>
      <c r="K489" s="2"/>
      <c r="L489" s="2"/>
      <c r="M489" s="2" t="s">
        <v>3706</v>
      </c>
      <c r="N489" s="2" t="s">
        <v>936</v>
      </c>
      <c r="O489" s="2"/>
      <c r="P489" s="2" t="s">
        <v>1150</v>
      </c>
      <c r="Q489" s="2">
        <v>43692.6012615741</v>
      </c>
      <c r="R489" s="2">
        <v>43741.1749884259</v>
      </c>
      <c r="S489" s="2" t="s">
        <v>938</v>
      </c>
      <c r="T489" s="2" t="s">
        <v>938</v>
      </c>
      <c r="U489" s="2" t="s">
        <v>940</v>
      </c>
      <c r="V489" s="2"/>
      <c r="W489" s="2"/>
      <c r="X489" s="2"/>
      <c r="Y489" s="2"/>
      <c r="Z489" s="2"/>
    </row>
    <row r="490" ht="29.25" customHeight="1">
      <c r="A490" s="2" t="s">
        <v>3707</v>
      </c>
      <c r="B490" s="2" t="s">
        <v>3708</v>
      </c>
      <c r="C490" s="2" t="s">
        <v>1372</v>
      </c>
      <c r="D490" s="2" t="s">
        <v>3462</v>
      </c>
      <c r="E490" s="2" t="s">
        <v>1064</v>
      </c>
      <c r="F490" s="2" t="s">
        <v>3709</v>
      </c>
      <c r="G490" s="2" t="s">
        <v>3710</v>
      </c>
      <c r="H490" s="2" t="s">
        <v>0</v>
      </c>
      <c r="I490" s="2" t="s">
        <v>3711</v>
      </c>
      <c r="J490" s="2" t="s">
        <v>3712</v>
      </c>
      <c r="K490" s="2" t="s">
        <v>3713</v>
      </c>
      <c r="L490" s="2" t="s">
        <v>3714</v>
      </c>
      <c r="M490" s="2" t="s">
        <v>3715</v>
      </c>
      <c r="N490" s="2" t="s">
        <v>1393</v>
      </c>
      <c r="O490" s="2" t="s">
        <v>1070</v>
      </c>
      <c r="P490" s="2" t="s">
        <v>1150</v>
      </c>
      <c r="Q490" s="2">
        <v>43692.5921064815</v>
      </c>
      <c r="R490" s="2">
        <v>43734.7986805556</v>
      </c>
      <c r="S490" s="2" t="s">
        <v>938</v>
      </c>
      <c r="T490" s="2" t="s">
        <v>938</v>
      </c>
      <c r="U490" s="2" t="s">
        <v>940</v>
      </c>
      <c r="V490" s="2"/>
      <c r="W490" s="2"/>
      <c r="X490" s="2"/>
      <c r="Y490" s="2"/>
      <c r="Z490" s="2"/>
    </row>
    <row r="491" ht="29.25" customHeight="1">
      <c r="A491" s="2" t="s">
        <v>3716</v>
      </c>
      <c r="B491" s="2" t="s">
        <v>2492</v>
      </c>
      <c r="C491" s="2" t="s">
        <v>2233</v>
      </c>
      <c r="D491" s="2" t="s">
        <v>3462</v>
      </c>
      <c r="E491" s="2" t="s">
        <v>1064</v>
      </c>
      <c r="F491" s="2" t="s">
        <v>3717</v>
      </c>
      <c r="G491" s="2" t="s">
        <v>3718</v>
      </c>
      <c r="H491" s="2" t="s">
        <v>0</v>
      </c>
      <c r="I491" s="2" t="s">
        <v>3719</v>
      </c>
      <c r="J491" s="2" t="s">
        <v>3720</v>
      </c>
      <c r="K491" s="2" t="s">
        <v>3721</v>
      </c>
      <c r="L491" s="2" t="s">
        <v>3722</v>
      </c>
      <c r="M491" s="2" t="s">
        <v>3723</v>
      </c>
      <c r="N491" s="2" t="s">
        <v>1393</v>
      </c>
      <c r="O491" s="2" t="s">
        <v>1070</v>
      </c>
      <c r="P491" s="2" t="s">
        <v>50</v>
      </c>
      <c r="Q491" s="2">
        <v>43692.5921064815</v>
      </c>
      <c r="R491" s="2">
        <v>43734.6591203704</v>
      </c>
      <c r="S491" s="2" t="s">
        <v>938</v>
      </c>
      <c r="T491" s="2" t="s">
        <v>938</v>
      </c>
      <c r="U491" s="2" t="s">
        <v>940</v>
      </c>
      <c r="V491" s="2" t="s">
        <v>3724</v>
      </c>
      <c r="W491" s="2"/>
      <c r="X491" s="2"/>
      <c r="Y491" s="2"/>
      <c r="Z491" s="2"/>
    </row>
    <row r="492" ht="29.25" customHeight="1">
      <c r="A492" s="2" t="s">
        <v>3725</v>
      </c>
      <c r="B492" s="2" t="s">
        <v>2990</v>
      </c>
      <c r="C492" s="2" t="s">
        <v>3726</v>
      </c>
      <c r="D492" s="2" t="s">
        <v>3462</v>
      </c>
      <c r="E492" s="2" t="s">
        <v>1202</v>
      </c>
      <c r="F492" s="2" t="s">
        <v>1323</v>
      </c>
      <c r="G492" s="4" t="s">
        <v>3727</v>
      </c>
      <c r="H492" s="2" t="s">
        <v>0</v>
      </c>
      <c r="I492" s="2" t="s">
        <v>3582</v>
      </c>
      <c r="J492" s="2"/>
      <c r="K492" s="2" t="s">
        <v>3728</v>
      </c>
      <c r="L492" s="2"/>
      <c r="M492" s="2" t="s">
        <v>3729</v>
      </c>
      <c r="N492" s="2" t="s">
        <v>1514</v>
      </c>
      <c r="O492" s="2" t="s">
        <v>1070</v>
      </c>
      <c r="P492" s="2" t="s">
        <v>1230</v>
      </c>
      <c r="Q492" s="2">
        <v>43704.8158101852</v>
      </c>
      <c r="R492" s="2">
        <v>43723.9973958333</v>
      </c>
      <c r="S492" s="2" t="s">
        <v>938</v>
      </c>
      <c r="T492" s="2" t="s">
        <v>1035</v>
      </c>
      <c r="U492" s="2" t="s">
        <v>940</v>
      </c>
      <c r="V492" s="2"/>
      <c r="W492" s="2"/>
      <c r="X492" s="2"/>
      <c r="Y492" s="2"/>
      <c r="Z492" s="2"/>
    </row>
    <row r="493" ht="29.25" customHeight="1">
      <c r="A493" s="2" t="s">
        <v>3730</v>
      </c>
      <c r="B493" s="2" t="s">
        <v>3731</v>
      </c>
      <c r="C493" s="2"/>
      <c r="D493" s="2" t="s">
        <v>3462</v>
      </c>
      <c r="E493" s="2" t="s">
        <v>1202</v>
      </c>
      <c r="F493" s="2"/>
      <c r="G493" s="4" t="s">
        <v>3732</v>
      </c>
      <c r="H493" s="2" t="s">
        <v>944</v>
      </c>
      <c r="I493" s="2"/>
      <c r="J493" s="2"/>
      <c r="K493" s="2" t="s">
        <v>3733</v>
      </c>
      <c r="L493" s="2"/>
      <c r="M493" s="2" t="s">
        <v>3734</v>
      </c>
      <c r="N493" s="2" t="s">
        <v>1262</v>
      </c>
      <c r="O493" s="2" t="s">
        <v>1070</v>
      </c>
      <c r="P493" s="2" t="s">
        <v>1230</v>
      </c>
      <c r="Q493" s="2">
        <v>43704.8158101852</v>
      </c>
      <c r="R493" s="2">
        <v>43724.1460069444</v>
      </c>
      <c r="S493" s="2" t="s">
        <v>938</v>
      </c>
      <c r="T493" s="2" t="s">
        <v>1035</v>
      </c>
      <c r="U493" s="2" t="s">
        <v>940</v>
      </c>
      <c r="V493" s="2"/>
      <c r="W493" s="2"/>
      <c r="X493" s="2"/>
      <c r="Y493" s="2"/>
      <c r="Z493" s="2"/>
    </row>
    <row r="494" ht="29.25" customHeight="1">
      <c r="A494" s="2" t="s">
        <v>3735</v>
      </c>
      <c r="B494" s="2" t="s">
        <v>3736</v>
      </c>
      <c r="C494" s="2"/>
      <c r="D494" s="2" t="s">
        <v>3462</v>
      </c>
      <c r="E494" s="2" t="s">
        <v>931</v>
      </c>
      <c r="F494" s="2"/>
      <c r="G494" s="2" t="s">
        <v>3737</v>
      </c>
      <c r="H494" s="2" t="s">
        <v>944</v>
      </c>
      <c r="I494" s="2" t="s">
        <v>3738</v>
      </c>
      <c r="J494" s="2" t="s">
        <v>3739</v>
      </c>
      <c r="K494" s="2"/>
      <c r="L494" s="2"/>
      <c r="M494" s="2" t="s">
        <v>3740</v>
      </c>
      <c r="N494" s="2" t="s">
        <v>936</v>
      </c>
      <c r="O494" s="2"/>
      <c r="P494" s="2" t="s">
        <v>1230</v>
      </c>
      <c r="Q494" s="2">
        <v>43692.6012615741</v>
      </c>
      <c r="R494" s="2">
        <v>43731.1494791667</v>
      </c>
      <c r="S494" s="2" t="s">
        <v>938</v>
      </c>
      <c r="T494" s="2" t="s">
        <v>1035</v>
      </c>
      <c r="U494" s="2" t="s">
        <v>940</v>
      </c>
      <c r="V494" s="2"/>
      <c r="W494" s="2"/>
      <c r="X494" s="2"/>
      <c r="Y494" s="2"/>
      <c r="Z494" s="2"/>
    </row>
    <row r="495" ht="29.25" customHeight="1">
      <c r="A495" s="2" t="s">
        <v>3741</v>
      </c>
      <c r="B495" s="2" t="s">
        <v>3742</v>
      </c>
      <c r="C495" s="2" t="s">
        <v>3743</v>
      </c>
      <c r="D495" s="2" t="s">
        <v>3462</v>
      </c>
      <c r="E495" s="2" t="s">
        <v>1188</v>
      </c>
      <c r="F495" s="2" t="s">
        <v>3744</v>
      </c>
      <c r="G495" s="2" t="s">
        <v>3745</v>
      </c>
      <c r="H495" s="2" t="s">
        <v>0</v>
      </c>
      <c r="I495" s="2" t="s">
        <v>3746</v>
      </c>
      <c r="J495" s="2"/>
      <c r="K495" s="2"/>
      <c r="L495" s="2"/>
      <c r="M495" s="2" t="s">
        <v>3747</v>
      </c>
      <c r="N495" s="2"/>
      <c r="O495" s="2"/>
      <c r="P495" s="2" t="s">
        <v>1230</v>
      </c>
      <c r="Q495" s="2">
        <v>43692.5980787037</v>
      </c>
      <c r="R495" s="2">
        <v>43712.1773842593</v>
      </c>
      <c r="S495" s="2" t="s">
        <v>938</v>
      </c>
      <c r="T495" s="2" t="s">
        <v>938</v>
      </c>
      <c r="U495" s="2" t="s">
        <v>940</v>
      </c>
      <c r="V495" s="2"/>
      <c r="W495" s="2"/>
      <c r="X495" s="2"/>
      <c r="Y495" s="2"/>
      <c r="Z495" s="2"/>
    </row>
    <row r="496" ht="29.25" customHeight="1">
      <c r="A496" s="2" t="s">
        <v>3748</v>
      </c>
      <c r="B496" s="2" t="s">
        <v>3749</v>
      </c>
      <c r="C496" s="2"/>
      <c r="D496" s="2" t="s">
        <v>3462</v>
      </c>
      <c r="E496" s="2" t="s">
        <v>931</v>
      </c>
      <c r="F496" s="2"/>
      <c r="G496" s="2" t="s">
        <v>3750</v>
      </c>
      <c r="H496" s="2" t="s">
        <v>944</v>
      </c>
      <c r="I496" s="2" t="s">
        <v>3751</v>
      </c>
      <c r="J496" s="2" t="s">
        <v>3752</v>
      </c>
      <c r="K496" s="2"/>
      <c r="L496" s="2"/>
      <c r="M496" s="2" t="s">
        <v>3753</v>
      </c>
      <c r="N496" s="2" t="s">
        <v>936</v>
      </c>
      <c r="O496" s="2"/>
      <c r="P496" s="2" t="s">
        <v>1230</v>
      </c>
      <c r="Q496" s="2">
        <v>43692.6012731481</v>
      </c>
      <c r="R496" s="2">
        <v>43731.1968865741</v>
      </c>
      <c r="S496" s="2" t="s">
        <v>938</v>
      </c>
      <c r="T496" s="2" t="s">
        <v>1035</v>
      </c>
      <c r="U496" s="2" t="s">
        <v>940</v>
      </c>
      <c r="V496" s="2"/>
      <c r="W496" s="2"/>
      <c r="X496" s="2"/>
      <c r="Y496" s="2"/>
      <c r="Z496" s="2"/>
    </row>
    <row r="497" ht="29.25" customHeight="1">
      <c r="A497" s="2" t="s">
        <v>3754</v>
      </c>
      <c r="B497" s="2" t="s">
        <v>3755</v>
      </c>
      <c r="C497" s="2" t="s">
        <v>3756</v>
      </c>
      <c r="D497" s="2" t="s">
        <v>3462</v>
      </c>
      <c r="E497" s="2" t="s">
        <v>1202</v>
      </c>
      <c r="F497" s="2" t="s">
        <v>3757</v>
      </c>
      <c r="G497" s="4" t="s">
        <v>3758</v>
      </c>
      <c r="H497" s="2" t="s">
        <v>0</v>
      </c>
      <c r="I497" s="2" t="s">
        <v>3759</v>
      </c>
      <c r="J497" s="2"/>
      <c r="K497" s="2" t="s">
        <v>3760</v>
      </c>
      <c r="L497" s="2"/>
      <c r="M497" s="2" t="s">
        <v>3761</v>
      </c>
      <c r="N497" s="2" t="s">
        <v>1987</v>
      </c>
      <c r="O497" s="2" t="s">
        <v>1070</v>
      </c>
      <c r="P497" s="2" t="s">
        <v>18</v>
      </c>
      <c r="Q497" s="2">
        <v>43704.8158101852</v>
      </c>
      <c r="R497" s="2">
        <v>43708.746400463</v>
      </c>
      <c r="S497" s="2" t="s">
        <v>938</v>
      </c>
      <c r="T497" s="2" t="s">
        <v>1035</v>
      </c>
      <c r="U497" s="2" t="s">
        <v>940</v>
      </c>
      <c r="V497" s="2"/>
      <c r="W497" s="2"/>
      <c r="X497" s="2"/>
      <c r="Y497" s="2"/>
      <c r="Z497" s="2"/>
    </row>
    <row r="498" ht="29.25" customHeight="1">
      <c r="A498" s="2" t="s">
        <v>3762</v>
      </c>
      <c r="B498" s="2" t="s">
        <v>3763</v>
      </c>
      <c r="C498" s="2" t="s">
        <v>3764</v>
      </c>
      <c r="D498" s="2" t="s">
        <v>3462</v>
      </c>
      <c r="E498" s="2" t="s">
        <v>1202</v>
      </c>
      <c r="F498" s="2" t="s">
        <v>3765</v>
      </c>
      <c r="G498" s="4" t="s">
        <v>3766</v>
      </c>
      <c r="H498" s="2" t="s">
        <v>0</v>
      </c>
      <c r="I498" s="2" t="s">
        <v>3767</v>
      </c>
      <c r="J498" s="2"/>
      <c r="K498" s="2" t="s">
        <v>3768</v>
      </c>
      <c r="L498" s="2"/>
      <c r="M498" s="2" t="s">
        <v>3769</v>
      </c>
      <c r="N498" s="2" t="s">
        <v>3453</v>
      </c>
      <c r="O498" s="2" t="s">
        <v>1070</v>
      </c>
      <c r="P498" s="2" t="s">
        <v>18</v>
      </c>
      <c r="Q498" s="2">
        <v>43704.8158101852</v>
      </c>
      <c r="R498" s="2">
        <v>43723.998275463</v>
      </c>
      <c r="S498" s="2" t="s">
        <v>938</v>
      </c>
      <c r="T498" s="2" t="s">
        <v>1035</v>
      </c>
      <c r="U498" s="2" t="s">
        <v>940</v>
      </c>
      <c r="V498" s="2"/>
      <c r="W498" s="2"/>
      <c r="X498" s="2"/>
      <c r="Y498" s="2"/>
      <c r="Z498" s="2"/>
    </row>
    <row r="499" ht="29.25" customHeight="1">
      <c r="A499" s="2" t="s">
        <v>3770</v>
      </c>
      <c r="B499" s="2" t="s">
        <v>3771</v>
      </c>
      <c r="C499" s="2"/>
      <c r="D499" s="2" t="s">
        <v>3462</v>
      </c>
      <c r="E499" s="2" t="s">
        <v>931</v>
      </c>
      <c r="F499" s="2"/>
      <c r="G499" s="2" t="s">
        <v>933</v>
      </c>
      <c r="H499" s="2" t="s">
        <v>944</v>
      </c>
      <c r="I499" s="2" t="s">
        <v>3772</v>
      </c>
      <c r="J499" s="2" t="s">
        <v>3773</v>
      </c>
      <c r="K499" s="2"/>
      <c r="L499" s="2"/>
      <c r="M499" s="2" t="s">
        <v>3774</v>
      </c>
      <c r="N499" s="2" t="s">
        <v>936</v>
      </c>
      <c r="O499" s="2"/>
      <c r="P499" s="2" t="s">
        <v>18</v>
      </c>
      <c r="Q499" s="2">
        <v>43692.6012731481</v>
      </c>
      <c r="R499" s="2">
        <v>43714.6075</v>
      </c>
      <c r="S499" s="2" t="s">
        <v>938</v>
      </c>
      <c r="T499" s="2" t="s">
        <v>939</v>
      </c>
      <c r="U499" s="2" t="s">
        <v>940</v>
      </c>
      <c r="V499" s="2"/>
      <c r="W499" s="2"/>
      <c r="X499" s="2"/>
      <c r="Y499" s="2"/>
      <c r="Z499" s="2"/>
    </row>
    <row r="500" ht="29.25" customHeight="1">
      <c r="A500" s="2" t="s">
        <v>3775</v>
      </c>
      <c r="B500" s="2" t="s">
        <v>3776</v>
      </c>
      <c r="C500" s="2"/>
      <c r="D500" s="2" t="s">
        <v>3462</v>
      </c>
      <c r="E500" s="2" t="s">
        <v>931</v>
      </c>
      <c r="F500" s="2"/>
      <c r="G500" s="2" t="s">
        <v>933</v>
      </c>
      <c r="H500" s="2" t="s">
        <v>944</v>
      </c>
      <c r="I500" s="2" t="s">
        <v>3777</v>
      </c>
      <c r="J500" s="2" t="s">
        <v>3778</v>
      </c>
      <c r="K500" s="2"/>
      <c r="L500" s="2"/>
      <c r="M500" s="2" t="s">
        <v>3779</v>
      </c>
      <c r="N500" s="2" t="s">
        <v>936</v>
      </c>
      <c r="O500" s="2"/>
      <c r="P500" s="2" t="s">
        <v>18</v>
      </c>
      <c r="Q500" s="2">
        <v>43692.6012731481</v>
      </c>
      <c r="R500" s="2">
        <v>43714.5718518519</v>
      </c>
      <c r="S500" s="2" t="s">
        <v>938</v>
      </c>
      <c r="T500" s="2" t="s">
        <v>939</v>
      </c>
      <c r="U500" s="2" t="s">
        <v>940</v>
      </c>
      <c r="V500" s="2"/>
      <c r="W500" s="2"/>
      <c r="X500" s="2"/>
      <c r="Y500" s="2"/>
      <c r="Z500" s="2"/>
    </row>
    <row r="501" ht="29.25" customHeight="1">
      <c r="A501" s="2" t="s">
        <v>3780</v>
      </c>
      <c r="B501" s="2" t="s">
        <v>3781</v>
      </c>
      <c r="C501" s="2"/>
      <c r="D501" s="2" t="s">
        <v>3462</v>
      </c>
      <c r="E501" s="2" t="s">
        <v>931</v>
      </c>
      <c r="F501" s="2"/>
      <c r="G501" s="2" t="s">
        <v>3782</v>
      </c>
      <c r="H501" s="2" t="s">
        <v>944</v>
      </c>
      <c r="I501" s="2" t="s">
        <v>3783</v>
      </c>
      <c r="J501" s="2" t="s">
        <v>3784</v>
      </c>
      <c r="K501" s="2"/>
      <c r="L501" s="2"/>
      <c r="M501" s="2" t="s">
        <v>3785</v>
      </c>
      <c r="N501" s="2" t="s">
        <v>936</v>
      </c>
      <c r="O501" s="2"/>
      <c r="P501" s="2" t="s">
        <v>18</v>
      </c>
      <c r="Q501" s="2">
        <v>43692.6012731481</v>
      </c>
      <c r="R501" s="2">
        <v>43731.1108333333</v>
      </c>
      <c r="S501" s="2" t="s">
        <v>938</v>
      </c>
      <c r="T501" s="2" t="s">
        <v>1035</v>
      </c>
      <c r="U501" s="2" t="s">
        <v>940</v>
      </c>
      <c r="V501" s="2"/>
      <c r="W501" s="2"/>
      <c r="X501" s="2"/>
      <c r="Y501" s="2"/>
      <c r="Z501" s="2"/>
    </row>
    <row r="502" ht="29.25" customHeight="1">
      <c r="A502" s="2" t="s">
        <v>3786</v>
      </c>
      <c r="B502" s="2" t="s">
        <v>3787</v>
      </c>
      <c r="C502" s="2" t="s">
        <v>1372</v>
      </c>
      <c r="D502" s="2" t="s">
        <v>3462</v>
      </c>
      <c r="E502" s="2" t="s">
        <v>1064</v>
      </c>
      <c r="F502" s="2" t="s">
        <v>3788</v>
      </c>
      <c r="G502" s="2" t="s">
        <v>3789</v>
      </c>
      <c r="H502" s="2" t="s">
        <v>0</v>
      </c>
      <c r="I502" s="2" t="s">
        <v>3790</v>
      </c>
      <c r="J502" s="2" t="s">
        <v>3791</v>
      </c>
      <c r="K502" s="2" t="s">
        <v>3792</v>
      </c>
      <c r="L502" s="2" t="s">
        <v>3793</v>
      </c>
      <c r="M502" s="2" t="s">
        <v>3794</v>
      </c>
      <c r="N502" s="2" t="s">
        <v>1393</v>
      </c>
      <c r="O502" s="2" t="s">
        <v>1070</v>
      </c>
      <c r="P502" s="2" t="s">
        <v>18</v>
      </c>
      <c r="Q502" s="2">
        <v>43692.5921064815</v>
      </c>
      <c r="R502" s="2">
        <v>43736.2713657407</v>
      </c>
      <c r="S502" s="2" t="s">
        <v>938</v>
      </c>
      <c r="T502" s="2" t="s">
        <v>938</v>
      </c>
      <c r="U502" s="2" t="s">
        <v>940</v>
      </c>
      <c r="V502" s="2"/>
      <c r="W502" s="2"/>
      <c r="X502" s="2"/>
      <c r="Y502" s="2"/>
      <c r="Z502" s="2"/>
    </row>
    <row r="503" ht="29.25" customHeight="1">
      <c r="A503" s="2" t="s">
        <v>3795</v>
      </c>
      <c r="B503" s="2" t="s">
        <v>3796</v>
      </c>
      <c r="C503" s="2" t="s">
        <v>2628</v>
      </c>
      <c r="D503" s="2" t="s">
        <v>3462</v>
      </c>
      <c r="E503" s="2" t="s">
        <v>1202</v>
      </c>
      <c r="F503" s="2" t="s">
        <v>3477</v>
      </c>
      <c r="G503" s="4" t="s">
        <v>3797</v>
      </c>
      <c r="H503" s="2" t="s">
        <v>0</v>
      </c>
      <c r="I503" s="2" t="s">
        <v>3479</v>
      </c>
      <c r="J503" s="2"/>
      <c r="K503" s="2" t="s">
        <v>3798</v>
      </c>
      <c r="L503" s="2"/>
      <c r="M503" s="2" t="s">
        <v>3799</v>
      </c>
      <c r="N503" s="2" t="s">
        <v>2293</v>
      </c>
      <c r="O503" s="2" t="s">
        <v>1070</v>
      </c>
      <c r="P503" s="2" t="s">
        <v>98</v>
      </c>
      <c r="Q503" s="2">
        <v>43704.8158101852</v>
      </c>
      <c r="R503" s="2">
        <v>43788.5872569445</v>
      </c>
      <c r="S503" s="2" t="s">
        <v>938</v>
      </c>
      <c r="T503" s="2" t="s">
        <v>1035</v>
      </c>
      <c r="U503" s="2" t="s">
        <v>1094</v>
      </c>
      <c r="V503" s="2"/>
      <c r="W503" s="2"/>
      <c r="X503" s="2"/>
      <c r="Y503" s="2"/>
      <c r="Z503" s="2"/>
    </row>
    <row r="504" ht="29.25" customHeight="1">
      <c r="A504" s="2" t="s">
        <v>531</v>
      </c>
      <c r="B504" s="2" t="s">
        <v>3800</v>
      </c>
      <c r="C504" s="2"/>
      <c r="D504" s="2" t="s">
        <v>3462</v>
      </c>
      <c r="E504" s="2" t="s">
        <v>931</v>
      </c>
      <c r="F504" s="2"/>
      <c r="G504" s="2" t="s">
        <v>3801</v>
      </c>
      <c r="H504" s="2" t="s">
        <v>944</v>
      </c>
      <c r="I504" s="2" t="s">
        <v>3802</v>
      </c>
      <c r="J504" s="2" t="s">
        <v>3803</v>
      </c>
      <c r="K504" s="2"/>
      <c r="L504" s="2"/>
      <c r="M504" s="2" t="s">
        <v>3804</v>
      </c>
      <c r="N504" s="2" t="s">
        <v>936</v>
      </c>
      <c r="O504" s="2"/>
      <c r="P504" s="2" t="s">
        <v>98</v>
      </c>
      <c r="Q504" s="2">
        <v>43692.6012615741</v>
      </c>
      <c r="R504" s="2">
        <v>43790.070787037</v>
      </c>
      <c r="S504" s="2" t="s">
        <v>938</v>
      </c>
      <c r="T504" s="2" t="s">
        <v>938</v>
      </c>
      <c r="U504" s="2" t="s">
        <v>1094</v>
      </c>
      <c r="V504" s="2"/>
      <c r="W504" s="2"/>
      <c r="X504" s="2"/>
      <c r="Y504" s="2"/>
      <c r="Z504" s="2"/>
    </row>
    <row r="505" ht="29.25" customHeight="1">
      <c r="A505" s="2" t="s">
        <v>563</v>
      </c>
      <c r="B505" s="2" t="s">
        <v>2919</v>
      </c>
      <c r="C505" s="2" t="s">
        <v>3617</v>
      </c>
      <c r="D505" s="2" t="s">
        <v>3462</v>
      </c>
      <c r="E505" s="2" t="s">
        <v>1188</v>
      </c>
      <c r="F505" s="2" t="s">
        <v>3189</v>
      </c>
      <c r="G505" s="2" t="s">
        <v>3805</v>
      </c>
      <c r="H505" s="2" t="s">
        <v>0</v>
      </c>
      <c r="I505" s="2" t="s">
        <v>3486</v>
      </c>
      <c r="J505" s="2"/>
      <c r="K505" s="2"/>
      <c r="L505" s="2"/>
      <c r="M505" s="2" t="s">
        <v>3806</v>
      </c>
      <c r="N505" s="2"/>
      <c r="O505" s="2"/>
      <c r="P505" s="2" t="s">
        <v>98</v>
      </c>
      <c r="Q505" s="2">
        <v>43692.5980787037</v>
      </c>
      <c r="R505" s="2">
        <v>43856.0330092593</v>
      </c>
      <c r="S505" s="2" t="s">
        <v>938</v>
      </c>
      <c r="T505" s="2" t="s">
        <v>938</v>
      </c>
      <c r="U505" s="2" t="s">
        <v>1094</v>
      </c>
      <c r="V505" s="2"/>
      <c r="W505" s="2"/>
      <c r="X505" s="2"/>
      <c r="Y505" s="2"/>
      <c r="Z505" s="2"/>
    </row>
    <row r="506" ht="29.25" customHeight="1">
      <c r="A506" s="2" t="s">
        <v>598</v>
      </c>
      <c r="B506" s="2" t="s">
        <v>2934</v>
      </c>
      <c r="C506" s="2"/>
      <c r="D506" s="2" t="s">
        <v>3462</v>
      </c>
      <c r="E506" s="2" t="s">
        <v>1188</v>
      </c>
      <c r="F506" s="2"/>
      <c r="G506" s="2" t="s">
        <v>3807</v>
      </c>
      <c r="H506" s="2" t="s">
        <v>944</v>
      </c>
      <c r="I506" s="2" t="s">
        <v>3808</v>
      </c>
      <c r="J506" s="2"/>
      <c r="K506" s="2"/>
      <c r="L506" s="2"/>
      <c r="M506" s="2" t="s">
        <v>3809</v>
      </c>
      <c r="N506" s="2"/>
      <c r="O506" s="2"/>
      <c r="P506" s="2" t="s">
        <v>98</v>
      </c>
      <c r="Q506" s="2">
        <v>43692.5980902778</v>
      </c>
      <c r="R506" s="2">
        <v>43791.1927430556</v>
      </c>
      <c r="S506" s="2" t="s">
        <v>938</v>
      </c>
      <c r="T506" s="2" t="s">
        <v>938</v>
      </c>
      <c r="U506" s="2" t="s">
        <v>1094</v>
      </c>
      <c r="V506" s="2"/>
      <c r="W506" s="2"/>
      <c r="X506" s="2"/>
      <c r="Y506" s="2"/>
      <c r="Z506" s="2"/>
    </row>
    <row r="507" ht="29.25" customHeight="1">
      <c r="A507" s="2" t="s">
        <v>622</v>
      </c>
      <c r="B507" s="2" t="s">
        <v>3810</v>
      </c>
      <c r="C507" s="2" t="s">
        <v>1322</v>
      </c>
      <c r="D507" s="2" t="s">
        <v>3462</v>
      </c>
      <c r="E507" s="2" t="s">
        <v>1064</v>
      </c>
      <c r="F507" s="2" t="s">
        <v>3811</v>
      </c>
      <c r="G507" s="2" t="s">
        <v>3812</v>
      </c>
      <c r="H507" s="2" t="s">
        <v>0</v>
      </c>
      <c r="I507" s="2" t="s">
        <v>3813</v>
      </c>
      <c r="J507" s="2" t="s">
        <v>3814</v>
      </c>
      <c r="K507" s="2" t="s">
        <v>3815</v>
      </c>
      <c r="L507" s="2" t="s">
        <v>3816</v>
      </c>
      <c r="M507" s="2" t="s">
        <v>3817</v>
      </c>
      <c r="N507" s="2" t="s">
        <v>3818</v>
      </c>
      <c r="O507" s="2" t="s">
        <v>1070</v>
      </c>
      <c r="P507" s="2" t="s">
        <v>98</v>
      </c>
      <c r="Q507" s="2">
        <v>43692.5921064815</v>
      </c>
      <c r="R507" s="2">
        <v>43790.6855671296</v>
      </c>
      <c r="S507" s="2" t="s">
        <v>938</v>
      </c>
      <c r="T507" s="2" t="s">
        <v>938</v>
      </c>
      <c r="U507" s="2" t="s">
        <v>1094</v>
      </c>
      <c r="V507" s="2"/>
      <c r="W507" s="2"/>
      <c r="X507" s="2"/>
      <c r="Y507" s="2"/>
      <c r="Z507" s="2"/>
    </row>
    <row r="508" ht="29.25" customHeight="1">
      <c r="A508" s="2" t="s">
        <v>623</v>
      </c>
      <c r="B508" s="2" t="s">
        <v>3819</v>
      </c>
      <c r="C508" s="2" t="s">
        <v>1331</v>
      </c>
      <c r="D508" s="2" t="s">
        <v>3462</v>
      </c>
      <c r="E508" s="2" t="s">
        <v>1202</v>
      </c>
      <c r="F508" s="2" t="s">
        <v>3811</v>
      </c>
      <c r="G508" s="4" t="s">
        <v>3820</v>
      </c>
      <c r="H508" s="2" t="s">
        <v>0</v>
      </c>
      <c r="I508" s="2" t="s">
        <v>3813</v>
      </c>
      <c r="J508" s="2"/>
      <c r="K508" s="2" t="s">
        <v>3821</v>
      </c>
      <c r="L508" s="2"/>
      <c r="M508" s="2" t="s">
        <v>3822</v>
      </c>
      <c r="N508" s="2" t="s">
        <v>1335</v>
      </c>
      <c r="O508" s="2" t="s">
        <v>1070</v>
      </c>
      <c r="P508" s="2" t="s">
        <v>98</v>
      </c>
      <c r="Q508" s="2">
        <v>43704.8158101852</v>
      </c>
      <c r="R508" s="2">
        <v>43788.6230787037</v>
      </c>
      <c r="S508" s="2" t="s">
        <v>938</v>
      </c>
      <c r="T508" s="2" t="s">
        <v>1035</v>
      </c>
      <c r="U508" s="2" t="s">
        <v>1094</v>
      </c>
      <c r="V508" s="2"/>
      <c r="W508" s="2"/>
      <c r="X508" s="2"/>
      <c r="Y508" s="2"/>
      <c r="Z508" s="2"/>
    </row>
    <row r="509" ht="29.25" customHeight="1">
      <c r="A509" s="2" t="s">
        <v>714</v>
      </c>
      <c r="B509" s="2" t="s">
        <v>3823</v>
      </c>
      <c r="C509" s="2"/>
      <c r="D509" s="2" t="s">
        <v>3462</v>
      </c>
      <c r="E509" s="2" t="s">
        <v>931</v>
      </c>
      <c r="F509" s="2"/>
      <c r="G509" s="2" t="s">
        <v>3824</v>
      </c>
      <c r="H509" s="2" t="s">
        <v>944</v>
      </c>
      <c r="I509" s="2" t="s">
        <v>3571</v>
      </c>
      <c r="J509" s="2" t="s">
        <v>3825</v>
      </c>
      <c r="K509" s="2"/>
      <c r="L509" s="2"/>
      <c r="M509" s="2" t="s">
        <v>3826</v>
      </c>
      <c r="N509" s="2" t="s">
        <v>936</v>
      </c>
      <c r="O509" s="2"/>
      <c r="P509" s="2" t="s">
        <v>98</v>
      </c>
      <c r="Q509" s="2">
        <v>43692.6012615741</v>
      </c>
      <c r="R509" s="2">
        <v>43760.6732986111</v>
      </c>
      <c r="S509" s="2" t="s">
        <v>938</v>
      </c>
      <c r="T509" s="2" t="s">
        <v>1035</v>
      </c>
      <c r="U509" s="2" t="s">
        <v>1094</v>
      </c>
      <c r="V509" s="2"/>
      <c r="W509" s="2"/>
      <c r="X509" s="2"/>
      <c r="Y509" s="2"/>
      <c r="Z509" s="2"/>
    </row>
    <row r="510" ht="29.25" customHeight="1">
      <c r="A510" s="2" t="s">
        <v>891</v>
      </c>
      <c r="B510" s="2" t="s">
        <v>3827</v>
      </c>
      <c r="C510" s="2" t="s">
        <v>3828</v>
      </c>
      <c r="D510" s="2" t="s">
        <v>3462</v>
      </c>
      <c r="E510" s="2" t="s">
        <v>1064</v>
      </c>
      <c r="F510" s="2" t="s">
        <v>1472</v>
      </c>
      <c r="G510" s="2" t="s">
        <v>3829</v>
      </c>
      <c r="H510" s="2" t="s">
        <v>0</v>
      </c>
      <c r="I510" s="2" t="s">
        <v>3555</v>
      </c>
      <c r="J510" s="2" t="s">
        <v>3830</v>
      </c>
      <c r="K510" s="2" t="s">
        <v>3831</v>
      </c>
      <c r="L510" s="2" t="s">
        <v>3832</v>
      </c>
      <c r="M510" s="2"/>
      <c r="N510" s="2" t="s">
        <v>2204</v>
      </c>
      <c r="O510" s="2" t="s">
        <v>1070</v>
      </c>
      <c r="P510" s="2" t="s">
        <v>98</v>
      </c>
      <c r="Q510" s="2">
        <v>43692.5921064815</v>
      </c>
      <c r="R510" s="2">
        <v>43790.6762268519</v>
      </c>
      <c r="S510" s="2" t="s">
        <v>938</v>
      </c>
      <c r="T510" s="2" t="s">
        <v>938</v>
      </c>
      <c r="U510" s="2" t="s">
        <v>1094</v>
      </c>
      <c r="V510" s="2"/>
      <c r="W510" s="2"/>
      <c r="X510" s="2"/>
      <c r="Y510" s="2"/>
      <c r="Z510" s="2"/>
    </row>
    <row r="511" ht="29.25" customHeight="1">
      <c r="A511" s="2" t="s">
        <v>43</v>
      </c>
      <c r="B511" s="2" t="s">
        <v>3833</v>
      </c>
      <c r="C511" s="2"/>
      <c r="D511" s="2" t="s">
        <v>3834</v>
      </c>
      <c r="E511" s="2" t="s">
        <v>1188</v>
      </c>
      <c r="F511" s="2"/>
      <c r="G511" s="2" t="s">
        <v>3835</v>
      </c>
      <c r="H511" s="2" t="s">
        <v>944</v>
      </c>
      <c r="I511" s="2" t="s">
        <v>3836</v>
      </c>
      <c r="J511" s="2"/>
      <c r="K511" s="2"/>
      <c r="L511" s="2"/>
      <c r="M511" s="2" t="s">
        <v>3837</v>
      </c>
      <c r="N511" s="2"/>
      <c r="O511" s="2"/>
      <c r="P511" s="2" t="s">
        <v>42</v>
      </c>
      <c r="Q511" s="2">
        <v>43692.5980902778</v>
      </c>
      <c r="R511" s="2">
        <v>43791.6833912037</v>
      </c>
      <c r="S511" s="2" t="s">
        <v>938</v>
      </c>
      <c r="T511" s="2" t="s">
        <v>938</v>
      </c>
      <c r="U511" s="2" t="s">
        <v>1094</v>
      </c>
      <c r="V511" s="2"/>
      <c r="W511" s="2"/>
      <c r="X511" s="2"/>
      <c r="Y511" s="2"/>
      <c r="Z511" s="2"/>
    </row>
    <row r="512" ht="29.25" customHeight="1">
      <c r="A512" s="2" t="s">
        <v>148</v>
      </c>
      <c r="B512" s="2" t="s">
        <v>3838</v>
      </c>
      <c r="C512" s="2" t="s">
        <v>1201</v>
      </c>
      <c r="D512" s="2" t="s">
        <v>3834</v>
      </c>
      <c r="E512" s="2" t="s">
        <v>1202</v>
      </c>
      <c r="F512" s="2" t="s">
        <v>1587</v>
      </c>
      <c r="G512" s="4" t="s">
        <v>3839</v>
      </c>
      <c r="H512" s="2" t="s">
        <v>0</v>
      </c>
      <c r="I512" s="2" t="s">
        <v>3840</v>
      </c>
      <c r="J512" s="2"/>
      <c r="K512" s="2" t="s">
        <v>3841</v>
      </c>
      <c r="L512" s="2"/>
      <c r="M512" s="2" t="s">
        <v>3842</v>
      </c>
      <c r="N512" s="2" t="s">
        <v>1206</v>
      </c>
      <c r="O512" s="2" t="s">
        <v>1070</v>
      </c>
      <c r="P512" s="2" t="s">
        <v>42</v>
      </c>
      <c r="Q512" s="2">
        <v>43704.8158101852</v>
      </c>
      <c r="R512" s="2">
        <v>43790.6475810185</v>
      </c>
      <c r="S512" s="2" t="s">
        <v>938</v>
      </c>
      <c r="T512" s="2" t="s">
        <v>1035</v>
      </c>
      <c r="U512" s="2" t="s">
        <v>1094</v>
      </c>
      <c r="V512" s="2"/>
      <c r="W512" s="2"/>
      <c r="X512" s="2"/>
      <c r="Y512" s="2"/>
      <c r="Z512" s="2"/>
    </row>
    <row r="513" ht="29.25" customHeight="1">
      <c r="A513" s="2" t="s">
        <v>3843</v>
      </c>
      <c r="B513" s="2" t="s">
        <v>3844</v>
      </c>
      <c r="C513" s="2" t="s">
        <v>1187</v>
      </c>
      <c r="D513" s="2" t="s">
        <v>3834</v>
      </c>
      <c r="E513" s="2" t="s">
        <v>1188</v>
      </c>
      <c r="F513" s="2" t="s">
        <v>1587</v>
      </c>
      <c r="G513" s="2" t="s">
        <v>3845</v>
      </c>
      <c r="H513" s="2" t="s">
        <v>0</v>
      </c>
      <c r="I513" s="2" t="s">
        <v>3840</v>
      </c>
      <c r="J513" s="2"/>
      <c r="K513" s="2"/>
      <c r="L513" s="2"/>
      <c r="M513" s="2" t="s">
        <v>3846</v>
      </c>
      <c r="N513" s="2"/>
      <c r="O513" s="2"/>
      <c r="P513" s="2" t="s">
        <v>42</v>
      </c>
      <c r="Q513" s="2">
        <v>43692.5980787037</v>
      </c>
      <c r="R513" s="2">
        <v>43788.5911921296</v>
      </c>
      <c r="S513" s="2" t="s">
        <v>938</v>
      </c>
      <c r="T513" s="2" t="s">
        <v>938</v>
      </c>
      <c r="U513" s="2" t="s">
        <v>1094</v>
      </c>
      <c r="V513" s="2"/>
      <c r="W513" s="2"/>
      <c r="X513" s="2"/>
      <c r="Y513" s="2"/>
      <c r="Z513" s="2"/>
    </row>
    <row r="514" ht="29.25" customHeight="1">
      <c r="A514" s="2" t="s">
        <v>3843</v>
      </c>
      <c r="B514" s="2" t="s">
        <v>3847</v>
      </c>
      <c r="C514" s="2" t="s">
        <v>1187</v>
      </c>
      <c r="D514" s="2" t="s">
        <v>3834</v>
      </c>
      <c r="E514" s="2" t="s">
        <v>1064</v>
      </c>
      <c r="F514" s="2" t="s">
        <v>1587</v>
      </c>
      <c r="G514" s="2" t="s">
        <v>3848</v>
      </c>
      <c r="H514" s="2" t="s">
        <v>0</v>
      </c>
      <c r="I514" s="2" t="s">
        <v>3840</v>
      </c>
      <c r="J514" s="2" t="s">
        <v>3849</v>
      </c>
      <c r="K514" s="2" t="s">
        <v>3850</v>
      </c>
      <c r="L514" s="2" t="s">
        <v>3851</v>
      </c>
      <c r="M514" s="2" t="s">
        <v>3852</v>
      </c>
      <c r="N514" s="2" t="s">
        <v>1023</v>
      </c>
      <c r="O514" s="2" t="s">
        <v>1070</v>
      </c>
      <c r="P514" s="2" t="s">
        <v>42</v>
      </c>
      <c r="Q514" s="2">
        <v>43692.5921064815</v>
      </c>
      <c r="R514" s="2">
        <v>43788.5913194444</v>
      </c>
      <c r="S514" s="2" t="s">
        <v>938</v>
      </c>
      <c r="T514" s="2" t="s">
        <v>938</v>
      </c>
      <c r="U514" s="2" t="s">
        <v>1094</v>
      </c>
      <c r="V514" s="2"/>
      <c r="W514" s="2"/>
      <c r="X514" s="2"/>
      <c r="Y514" s="2"/>
      <c r="Z514" s="2"/>
    </row>
    <row r="515" ht="29.25" customHeight="1">
      <c r="A515" s="2" t="s">
        <v>245</v>
      </c>
      <c r="B515" s="2" t="s">
        <v>3853</v>
      </c>
      <c r="C515" s="2" t="s">
        <v>3854</v>
      </c>
      <c r="D515" s="2" t="s">
        <v>3834</v>
      </c>
      <c r="E515" s="2" t="s">
        <v>1064</v>
      </c>
      <c r="F515" s="2"/>
      <c r="G515" s="2" t="s">
        <v>3855</v>
      </c>
      <c r="H515" s="2" t="s">
        <v>1179</v>
      </c>
      <c r="I515" s="2" t="s">
        <v>3670</v>
      </c>
      <c r="J515" s="2" t="s">
        <v>3856</v>
      </c>
      <c r="K515" s="2" t="s">
        <v>3857</v>
      </c>
      <c r="L515" s="2" t="s">
        <v>3858</v>
      </c>
      <c r="M515" s="2" t="s">
        <v>3859</v>
      </c>
      <c r="N515" s="2" t="s">
        <v>2518</v>
      </c>
      <c r="O515" s="2" t="s">
        <v>1070</v>
      </c>
      <c r="P515" s="2" t="s">
        <v>42</v>
      </c>
      <c r="Q515" s="2">
        <v>43692.5921064815</v>
      </c>
      <c r="R515" s="2">
        <v>43796.6404050926</v>
      </c>
      <c r="S515" s="2" t="s">
        <v>938</v>
      </c>
      <c r="T515" s="2" t="s">
        <v>938</v>
      </c>
      <c r="U515" s="2" t="s">
        <v>1094</v>
      </c>
      <c r="V515" s="2"/>
      <c r="W515" s="2"/>
      <c r="X515" s="2"/>
      <c r="Y515" s="2"/>
      <c r="Z515" s="2"/>
    </row>
    <row r="516" ht="29.25" customHeight="1">
      <c r="A516" s="2" t="s">
        <v>294</v>
      </c>
      <c r="B516" s="2" t="s">
        <v>3860</v>
      </c>
      <c r="C516" s="2" t="s">
        <v>1201</v>
      </c>
      <c r="D516" s="2" t="s">
        <v>3834</v>
      </c>
      <c r="E516" s="2" t="s">
        <v>1202</v>
      </c>
      <c r="F516" s="2" t="s">
        <v>1587</v>
      </c>
      <c r="G516" s="4" t="s">
        <v>3861</v>
      </c>
      <c r="H516" s="2" t="s">
        <v>0</v>
      </c>
      <c r="I516" s="2" t="s">
        <v>3862</v>
      </c>
      <c r="J516" s="2"/>
      <c r="K516" s="2" t="s">
        <v>3863</v>
      </c>
      <c r="L516" s="2"/>
      <c r="M516" s="2" t="s">
        <v>3864</v>
      </c>
      <c r="N516" s="2" t="s">
        <v>1206</v>
      </c>
      <c r="O516" s="2" t="s">
        <v>1070</v>
      </c>
      <c r="P516" s="2" t="s">
        <v>42</v>
      </c>
      <c r="Q516" s="2">
        <v>43704.8158101852</v>
      </c>
      <c r="R516" s="2">
        <v>43790.6494560185</v>
      </c>
      <c r="S516" s="2" t="s">
        <v>938</v>
      </c>
      <c r="T516" s="2" t="s">
        <v>1035</v>
      </c>
      <c r="U516" s="2" t="s">
        <v>1094</v>
      </c>
      <c r="V516" s="2"/>
      <c r="W516" s="2"/>
      <c r="X516" s="2"/>
      <c r="Y516" s="2"/>
      <c r="Z516" s="2"/>
    </row>
    <row r="517" ht="29.25" customHeight="1">
      <c r="A517" s="2" t="s">
        <v>343</v>
      </c>
      <c r="B517" s="2" t="s">
        <v>3865</v>
      </c>
      <c r="C517" s="2"/>
      <c r="D517" s="2" t="s">
        <v>3834</v>
      </c>
      <c r="E517" s="2" t="s">
        <v>1188</v>
      </c>
      <c r="F517" s="2"/>
      <c r="G517" s="2" t="s">
        <v>3866</v>
      </c>
      <c r="H517" s="2" t="s">
        <v>944</v>
      </c>
      <c r="I517" s="2" t="s">
        <v>3867</v>
      </c>
      <c r="J517" s="2"/>
      <c r="K517" s="2"/>
      <c r="L517" s="2"/>
      <c r="M517" s="2" t="s">
        <v>3868</v>
      </c>
      <c r="N517" s="2"/>
      <c r="O517" s="2"/>
      <c r="P517" s="2" t="s">
        <v>42</v>
      </c>
      <c r="Q517" s="2">
        <v>43692.5980902778</v>
      </c>
      <c r="R517" s="2">
        <v>43788.6339236111</v>
      </c>
      <c r="S517" s="2" t="s">
        <v>938</v>
      </c>
      <c r="T517" s="2" t="s">
        <v>938</v>
      </c>
      <c r="U517" s="2" t="s">
        <v>1094</v>
      </c>
      <c r="V517" s="2"/>
      <c r="W517" s="2"/>
      <c r="X517" s="2"/>
      <c r="Y517" s="2"/>
      <c r="Z517" s="2"/>
    </row>
    <row r="518" ht="29.25" customHeight="1">
      <c r="A518" s="2" t="s">
        <v>475</v>
      </c>
      <c r="B518" s="2" t="s">
        <v>3869</v>
      </c>
      <c r="C518" s="2" t="s">
        <v>3870</v>
      </c>
      <c r="D518" s="2" t="s">
        <v>3834</v>
      </c>
      <c r="E518" s="2" t="s">
        <v>1064</v>
      </c>
      <c r="F518" s="2" t="s">
        <v>3871</v>
      </c>
      <c r="G518" s="2" t="s">
        <v>3872</v>
      </c>
      <c r="H518" s="2" t="s">
        <v>1179</v>
      </c>
      <c r="I518" s="2"/>
      <c r="J518" s="2" t="s">
        <v>3873</v>
      </c>
      <c r="K518" s="2" t="s">
        <v>3874</v>
      </c>
      <c r="L518" s="2"/>
      <c r="M518" s="2" t="s">
        <v>3875</v>
      </c>
      <c r="N518" s="2" t="s">
        <v>3876</v>
      </c>
      <c r="O518" s="2" t="s">
        <v>1070</v>
      </c>
      <c r="P518" s="2" t="s">
        <v>42</v>
      </c>
      <c r="Q518" s="2">
        <v>43692.5921064815</v>
      </c>
      <c r="R518" s="2">
        <v>43852.0409837963</v>
      </c>
      <c r="S518" s="2" t="s">
        <v>938</v>
      </c>
      <c r="T518" s="2" t="s">
        <v>938</v>
      </c>
      <c r="U518" s="2" t="s">
        <v>1094</v>
      </c>
      <c r="V518" s="2"/>
      <c r="W518" s="2"/>
      <c r="X518" s="2"/>
      <c r="Y518" s="2"/>
      <c r="Z518" s="2"/>
    </row>
    <row r="519" ht="29.25" customHeight="1">
      <c r="A519" s="2" t="s">
        <v>492</v>
      </c>
      <c r="B519" s="2" t="s">
        <v>3877</v>
      </c>
      <c r="C519" s="2" t="s">
        <v>3878</v>
      </c>
      <c r="D519" s="2" t="s">
        <v>3834</v>
      </c>
      <c r="E519" s="2" t="s">
        <v>1064</v>
      </c>
      <c r="F519" s="2"/>
      <c r="G519" s="2" t="s">
        <v>3879</v>
      </c>
      <c r="H519" s="2" t="s">
        <v>1179</v>
      </c>
      <c r="I519" s="2" t="s">
        <v>3880</v>
      </c>
      <c r="J519" s="2" t="s">
        <v>3881</v>
      </c>
      <c r="K519" s="2" t="s">
        <v>3882</v>
      </c>
      <c r="L519" s="2" t="s">
        <v>3883</v>
      </c>
      <c r="M519" s="2" t="s">
        <v>3884</v>
      </c>
      <c r="N519" s="2" t="s">
        <v>2518</v>
      </c>
      <c r="O519" s="2" t="s">
        <v>1070</v>
      </c>
      <c r="P519" s="2" t="s">
        <v>42</v>
      </c>
      <c r="Q519" s="2">
        <v>43692.5921064815</v>
      </c>
      <c r="R519" s="2">
        <v>43788.5699537037</v>
      </c>
      <c r="S519" s="2" t="s">
        <v>938</v>
      </c>
      <c r="T519" s="2" t="s">
        <v>938</v>
      </c>
      <c r="U519" s="2" t="s">
        <v>1094</v>
      </c>
      <c r="V519" s="2"/>
      <c r="W519" s="2"/>
      <c r="X519" s="2"/>
      <c r="Y519" s="2"/>
      <c r="Z519" s="2"/>
    </row>
    <row r="520" ht="29.25" customHeight="1">
      <c r="A520" s="2" t="s">
        <v>499</v>
      </c>
      <c r="B520" s="2" t="s">
        <v>3885</v>
      </c>
      <c r="C520" s="2" t="s">
        <v>2071</v>
      </c>
      <c r="D520" s="2" t="s">
        <v>3834</v>
      </c>
      <c r="E520" s="2" t="s">
        <v>1064</v>
      </c>
      <c r="F520" s="2"/>
      <c r="G520" s="2" t="s">
        <v>3886</v>
      </c>
      <c r="H520" s="2" t="s">
        <v>1179</v>
      </c>
      <c r="I520" s="2" t="s">
        <v>3887</v>
      </c>
      <c r="J520" s="2" t="s">
        <v>3888</v>
      </c>
      <c r="K520" s="2" t="s">
        <v>3889</v>
      </c>
      <c r="L520" s="2" t="s">
        <v>3890</v>
      </c>
      <c r="M520" s="2" t="s">
        <v>3891</v>
      </c>
      <c r="N520" s="2" t="s">
        <v>2778</v>
      </c>
      <c r="O520" s="2" t="s">
        <v>1070</v>
      </c>
      <c r="P520" s="2" t="s">
        <v>42</v>
      </c>
      <c r="Q520" s="2">
        <v>43692.5921064815</v>
      </c>
      <c r="R520" s="2">
        <v>43791.6575578704</v>
      </c>
      <c r="S520" s="2" t="s">
        <v>938</v>
      </c>
      <c r="T520" s="2" t="s">
        <v>938</v>
      </c>
      <c r="U520" s="2" t="s">
        <v>1094</v>
      </c>
      <c r="V520" s="2"/>
      <c r="W520" s="2"/>
      <c r="X520" s="2"/>
      <c r="Y520" s="2"/>
      <c r="Z520" s="2"/>
    </row>
    <row r="521" ht="29.25" customHeight="1">
      <c r="A521" s="2" t="s">
        <v>500</v>
      </c>
      <c r="B521" s="2" t="s">
        <v>3892</v>
      </c>
      <c r="C521" s="2"/>
      <c r="D521" s="2" t="s">
        <v>3834</v>
      </c>
      <c r="E521" s="2" t="s">
        <v>931</v>
      </c>
      <c r="F521" s="2"/>
      <c r="G521" s="2" t="s">
        <v>3893</v>
      </c>
      <c r="H521" s="2" t="s">
        <v>944</v>
      </c>
      <c r="I521" s="2" t="s">
        <v>3887</v>
      </c>
      <c r="J521" s="2" t="s">
        <v>3894</v>
      </c>
      <c r="K521" s="2"/>
      <c r="L521" s="2"/>
      <c r="M521" s="2" t="s">
        <v>3895</v>
      </c>
      <c r="N521" s="2" t="s">
        <v>936</v>
      </c>
      <c r="O521" s="2"/>
      <c r="P521" s="2" t="s">
        <v>42</v>
      </c>
      <c r="Q521" s="2">
        <v>43692.6012615741</v>
      </c>
      <c r="R521" s="2">
        <v>43766.04125</v>
      </c>
      <c r="S521" s="2" t="s">
        <v>938</v>
      </c>
      <c r="T521" s="2" t="s">
        <v>938</v>
      </c>
      <c r="U521" s="2" t="s">
        <v>1094</v>
      </c>
      <c r="V521" s="2"/>
      <c r="W521" s="2"/>
      <c r="X521" s="2"/>
      <c r="Y521" s="2"/>
      <c r="Z521" s="2"/>
    </row>
    <row r="522" ht="29.25" customHeight="1">
      <c r="A522" s="2" t="s">
        <v>554</v>
      </c>
      <c r="B522" s="2" t="s">
        <v>3896</v>
      </c>
      <c r="C522" s="2" t="s">
        <v>3897</v>
      </c>
      <c r="D522" s="2" t="s">
        <v>3834</v>
      </c>
      <c r="E522" s="2" t="s">
        <v>1064</v>
      </c>
      <c r="F522" s="2" t="s">
        <v>1968</v>
      </c>
      <c r="G522" s="2" t="s">
        <v>3898</v>
      </c>
      <c r="H522" s="2" t="s">
        <v>0</v>
      </c>
      <c r="I522" s="2" t="s">
        <v>3899</v>
      </c>
      <c r="J522" s="2" t="s">
        <v>3900</v>
      </c>
      <c r="K522" s="2" t="s">
        <v>3901</v>
      </c>
      <c r="L522" s="2" t="s">
        <v>3902</v>
      </c>
      <c r="M522" s="2" t="s">
        <v>3903</v>
      </c>
      <c r="N522" s="2" t="s">
        <v>3904</v>
      </c>
      <c r="O522" s="2" t="s">
        <v>1070</v>
      </c>
      <c r="P522" s="2" t="s">
        <v>42</v>
      </c>
      <c r="Q522" s="2">
        <v>43692.5921064815</v>
      </c>
      <c r="R522" s="2">
        <v>43790.6876851852</v>
      </c>
      <c r="S522" s="2" t="s">
        <v>938</v>
      </c>
      <c r="T522" s="2" t="s">
        <v>938</v>
      </c>
      <c r="U522" s="2" t="s">
        <v>1094</v>
      </c>
      <c r="V522" s="2"/>
      <c r="W522" s="2"/>
      <c r="X522" s="2"/>
      <c r="Y522" s="2"/>
      <c r="Z522" s="2"/>
    </row>
    <row r="523" ht="29.25" customHeight="1">
      <c r="A523" s="2" t="s">
        <v>574</v>
      </c>
      <c r="B523" s="2" t="s">
        <v>3905</v>
      </c>
      <c r="C523" s="2"/>
      <c r="D523" s="2" t="s">
        <v>3834</v>
      </c>
      <c r="E523" s="2" t="s">
        <v>931</v>
      </c>
      <c r="F523" s="2"/>
      <c r="G523" s="4" t="s">
        <v>3906</v>
      </c>
      <c r="H523" s="2" t="s">
        <v>944</v>
      </c>
      <c r="I523" s="2" t="s">
        <v>3907</v>
      </c>
      <c r="J523" s="2" t="s">
        <v>3908</v>
      </c>
      <c r="K523" s="2"/>
      <c r="L523" s="2"/>
      <c r="M523" s="2" t="s">
        <v>3909</v>
      </c>
      <c r="N523" s="2" t="s">
        <v>936</v>
      </c>
      <c r="O523" s="2"/>
      <c r="P523" s="2" t="s">
        <v>42</v>
      </c>
      <c r="Q523" s="2">
        <v>43692.6012731481</v>
      </c>
      <c r="R523" s="2">
        <v>43838.5622222222</v>
      </c>
      <c r="S523" s="2" t="s">
        <v>938</v>
      </c>
      <c r="T523" s="2" t="s">
        <v>938</v>
      </c>
      <c r="U523" s="2" t="s">
        <v>1094</v>
      </c>
      <c r="V523" s="2"/>
      <c r="W523" s="2"/>
      <c r="X523" s="2"/>
      <c r="Y523" s="2"/>
      <c r="Z523" s="2"/>
    </row>
    <row r="524" ht="29.25" customHeight="1">
      <c r="A524" s="2" t="s">
        <v>581</v>
      </c>
      <c r="B524" s="2" t="s">
        <v>3910</v>
      </c>
      <c r="C524" s="2" t="s">
        <v>3911</v>
      </c>
      <c r="D524" s="2" t="s">
        <v>3834</v>
      </c>
      <c r="E524" s="2" t="s">
        <v>1202</v>
      </c>
      <c r="F524" s="2" t="s">
        <v>1569</v>
      </c>
      <c r="G524" s="4" t="s">
        <v>3912</v>
      </c>
      <c r="H524" s="2" t="s">
        <v>0</v>
      </c>
      <c r="I524" s="2" t="s">
        <v>3913</v>
      </c>
      <c r="J524" s="2"/>
      <c r="K524" s="2" t="s">
        <v>3914</v>
      </c>
      <c r="L524" s="2"/>
      <c r="M524" s="2" t="s">
        <v>3915</v>
      </c>
      <c r="N524" s="2" t="s">
        <v>3916</v>
      </c>
      <c r="O524" s="2" t="s">
        <v>1070</v>
      </c>
      <c r="P524" s="2" t="s">
        <v>42</v>
      </c>
      <c r="Q524" s="2">
        <v>43704.8158101852</v>
      </c>
      <c r="R524" s="2">
        <v>43842.7413425926</v>
      </c>
      <c r="S524" s="2" t="s">
        <v>938</v>
      </c>
      <c r="T524" s="2" t="s">
        <v>1035</v>
      </c>
      <c r="U524" s="2" t="s">
        <v>1094</v>
      </c>
      <c r="V524" s="2"/>
      <c r="W524" s="2"/>
      <c r="X524" s="2"/>
      <c r="Y524" s="2"/>
      <c r="Z524" s="2"/>
    </row>
    <row r="525" ht="29.25" customHeight="1">
      <c r="A525" s="2" t="s">
        <v>704</v>
      </c>
      <c r="B525" s="2" t="s">
        <v>3917</v>
      </c>
      <c r="C525" s="2" t="s">
        <v>3918</v>
      </c>
      <c r="D525" s="2" t="s">
        <v>3834</v>
      </c>
      <c r="E525" s="2" t="s">
        <v>1064</v>
      </c>
      <c r="F525" s="2" t="s">
        <v>3919</v>
      </c>
      <c r="G525" s="2" t="s">
        <v>3920</v>
      </c>
      <c r="H525" s="2" t="s">
        <v>0</v>
      </c>
      <c r="I525" s="2" t="s">
        <v>3921</v>
      </c>
      <c r="J525" s="2" t="s">
        <v>3922</v>
      </c>
      <c r="K525" s="2" t="s">
        <v>3923</v>
      </c>
      <c r="L525" s="2" t="s">
        <v>3924</v>
      </c>
      <c r="M525" s="2" t="s">
        <v>3925</v>
      </c>
      <c r="N525" s="2" t="s">
        <v>3926</v>
      </c>
      <c r="O525" s="2" t="s">
        <v>1070</v>
      </c>
      <c r="P525" s="2" t="s">
        <v>42</v>
      </c>
      <c r="Q525" s="2">
        <v>43692.5921064815</v>
      </c>
      <c r="R525" s="2">
        <v>43788.5696759259</v>
      </c>
      <c r="S525" s="2" t="s">
        <v>938</v>
      </c>
      <c r="T525" s="2" t="s">
        <v>938</v>
      </c>
      <c r="U525" s="2" t="s">
        <v>1094</v>
      </c>
      <c r="V525" s="2"/>
      <c r="W525" s="2"/>
      <c r="X525" s="2"/>
      <c r="Y525" s="2"/>
      <c r="Z525" s="2"/>
    </row>
    <row r="526" ht="29.25" customHeight="1">
      <c r="A526" s="2" t="s">
        <v>725</v>
      </c>
      <c r="B526" s="2" t="s">
        <v>3927</v>
      </c>
      <c r="C526" s="2" t="s">
        <v>1176</v>
      </c>
      <c r="D526" s="2" t="s">
        <v>3834</v>
      </c>
      <c r="E526" s="2" t="s">
        <v>1064</v>
      </c>
      <c r="F526" s="2" t="s">
        <v>3928</v>
      </c>
      <c r="G526" s="2" t="s">
        <v>3929</v>
      </c>
      <c r="H526" s="2" t="s">
        <v>1179</v>
      </c>
      <c r="I526" s="2"/>
      <c r="J526" s="2" t="s">
        <v>3930</v>
      </c>
      <c r="K526" s="2" t="s">
        <v>3931</v>
      </c>
      <c r="L526" s="2" t="s">
        <v>3932</v>
      </c>
      <c r="M526" s="2" t="s">
        <v>3933</v>
      </c>
      <c r="N526" s="2" t="s">
        <v>2499</v>
      </c>
      <c r="O526" s="2" t="s">
        <v>1070</v>
      </c>
      <c r="P526" s="2" t="s">
        <v>42</v>
      </c>
      <c r="Q526" s="2">
        <v>43692.5921064815</v>
      </c>
      <c r="R526" s="2">
        <v>43790.0909027778</v>
      </c>
      <c r="S526" s="2" t="s">
        <v>938</v>
      </c>
      <c r="T526" s="2" t="s">
        <v>938</v>
      </c>
      <c r="U526" s="2" t="s">
        <v>1094</v>
      </c>
      <c r="V526" s="2"/>
      <c r="W526" s="2"/>
      <c r="X526" s="2"/>
      <c r="Y526" s="2"/>
      <c r="Z526" s="2"/>
    </row>
    <row r="527" ht="29.25" customHeight="1">
      <c r="A527" s="2" t="s">
        <v>750</v>
      </c>
      <c r="B527" s="2" t="s">
        <v>3934</v>
      </c>
      <c r="C527" s="2" t="s">
        <v>3935</v>
      </c>
      <c r="D527" s="2" t="s">
        <v>3834</v>
      </c>
      <c r="E527" s="2" t="s">
        <v>1064</v>
      </c>
      <c r="F527" s="2" t="s">
        <v>3936</v>
      </c>
      <c r="G527" s="2" t="s">
        <v>3937</v>
      </c>
      <c r="H527" s="2" t="s">
        <v>1179</v>
      </c>
      <c r="I527" s="2" t="s">
        <v>3938</v>
      </c>
      <c r="J527" s="2" t="s">
        <v>3939</v>
      </c>
      <c r="K527" s="2" t="s">
        <v>3940</v>
      </c>
      <c r="L527" s="2" t="s">
        <v>3941</v>
      </c>
      <c r="M527" s="2" t="s">
        <v>3942</v>
      </c>
      <c r="N527" s="2" t="s">
        <v>2518</v>
      </c>
      <c r="O527" s="2" t="s">
        <v>1070</v>
      </c>
      <c r="P527" s="2" t="s">
        <v>42</v>
      </c>
      <c r="Q527" s="2">
        <v>43692.5921064815</v>
      </c>
      <c r="R527" s="2">
        <v>43788.5467824074</v>
      </c>
      <c r="S527" s="2" t="s">
        <v>938</v>
      </c>
      <c r="T527" s="2" t="s">
        <v>938</v>
      </c>
      <c r="U527" s="2" t="s">
        <v>1094</v>
      </c>
      <c r="V527" s="2"/>
      <c r="W527" s="2"/>
      <c r="X527" s="2"/>
      <c r="Y527" s="2"/>
      <c r="Z527" s="2"/>
    </row>
    <row r="528" ht="29.25" customHeight="1">
      <c r="A528" s="2" t="s">
        <v>873</v>
      </c>
      <c r="B528" s="2" t="s">
        <v>3943</v>
      </c>
      <c r="C528" s="2" t="s">
        <v>3944</v>
      </c>
      <c r="D528" s="2" t="s">
        <v>3834</v>
      </c>
      <c r="E528" s="2" t="s">
        <v>931</v>
      </c>
      <c r="F528" s="2" t="s">
        <v>3189</v>
      </c>
      <c r="G528" s="2" t="s">
        <v>3945</v>
      </c>
      <c r="H528" s="2" t="s">
        <v>0</v>
      </c>
      <c r="I528" s="2" t="s">
        <v>3946</v>
      </c>
      <c r="J528" s="2" t="s">
        <v>3947</v>
      </c>
      <c r="K528" s="2"/>
      <c r="L528" s="2"/>
      <c r="M528" s="2" t="s">
        <v>3948</v>
      </c>
      <c r="N528" s="2" t="s">
        <v>936</v>
      </c>
      <c r="O528" s="2"/>
      <c r="P528" s="2" t="s">
        <v>42</v>
      </c>
      <c r="Q528" s="2">
        <v>43692.6012615741</v>
      </c>
      <c r="R528" s="2">
        <v>43783.5855787037</v>
      </c>
      <c r="S528" s="2" t="s">
        <v>938</v>
      </c>
      <c r="T528" s="2" t="s">
        <v>938</v>
      </c>
      <c r="U528" s="2" t="s">
        <v>1094</v>
      </c>
      <c r="V528" s="2"/>
      <c r="W528" s="2"/>
      <c r="X528" s="2"/>
      <c r="Y528" s="2"/>
      <c r="Z528" s="2"/>
    </row>
    <row r="529" ht="29.25" customHeight="1">
      <c r="A529" s="2" t="s">
        <v>3949</v>
      </c>
      <c r="B529" s="2" t="s">
        <v>3950</v>
      </c>
      <c r="C529" s="2" t="s">
        <v>3951</v>
      </c>
      <c r="D529" s="2" t="s">
        <v>3834</v>
      </c>
      <c r="E529" s="2" t="s">
        <v>1064</v>
      </c>
      <c r="F529" s="2" t="s">
        <v>3952</v>
      </c>
      <c r="G529" s="2" t="s">
        <v>3953</v>
      </c>
      <c r="H529" s="2" t="s">
        <v>0</v>
      </c>
      <c r="I529" s="2" t="s">
        <v>3954</v>
      </c>
      <c r="J529" s="2" t="s">
        <v>3955</v>
      </c>
      <c r="K529" s="2" t="s">
        <v>3956</v>
      </c>
      <c r="L529" s="2" t="s">
        <v>3957</v>
      </c>
      <c r="M529" s="2" t="s">
        <v>3958</v>
      </c>
      <c r="N529" s="2" t="s">
        <v>3245</v>
      </c>
      <c r="O529" s="2" t="s">
        <v>1070</v>
      </c>
      <c r="P529" s="2" t="s">
        <v>1078</v>
      </c>
      <c r="Q529" s="2">
        <v>43692.5921064815</v>
      </c>
      <c r="R529" s="2">
        <v>43725.5104513889</v>
      </c>
      <c r="S529" s="2" t="s">
        <v>938</v>
      </c>
      <c r="T529" s="2" t="s">
        <v>938</v>
      </c>
      <c r="U529" s="2" t="s">
        <v>940</v>
      </c>
      <c r="V529" s="2"/>
      <c r="W529" s="2"/>
      <c r="X529" s="2"/>
      <c r="Y529" s="2"/>
      <c r="Z529" s="2"/>
    </row>
    <row r="530" ht="29.25" customHeight="1">
      <c r="A530" s="2" t="s">
        <v>3959</v>
      </c>
      <c r="B530" s="2" t="s">
        <v>3960</v>
      </c>
      <c r="C530" s="2" t="s">
        <v>3961</v>
      </c>
      <c r="D530" s="2" t="s">
        <v>3834</v>
      </c>
      <c r="E530" s="2" t="s">
        <v>1064</v>
      </c>
      <c r="F530" s="2"/>
      <c r="G530" s="2" t="s">
        <v>3962</v>
      </c>
      <c r="H530" s="2" t="s">
        <v>1179</v>
      </c>
      <c r="I530" s="2" t="s">
        <v>3836</v>
      </c>
      <c r="J530" s="2" t="s">
        <v>3963</v>
      </c>
      <c r="K530" s="2" t="s">
        <v>3964</v>
      </c>
      <c r="L530" s="2" t="s">
        <v>3965</v>
      </c>
      <c r="M530" s="2" t="s">
        <v>3966</v>
      </c>
      <c r="N530" s="2" t="s">
        <v>2518</v>
      </c>
      <c r="O530" s="2" t="s">
        <v>1070</v>
      </c>
      <c r="P530" s="2" t="s">
        <v>1078</v>
      </c>
      <c r="Q530" s="2">
        <v>43692.5921064815</v>
      </c>
      <c r="R530" s="2">
        <v>43725.2107060185</v>
      </c>
      <c r="S530" s="2" t="s">
        <v>938</v>
      </c>
      <c r="T530" s="2" t="s">
        <v>938</v>
      </c>
      <c r="U530" s="2" t="s">
        <v>940</v>
      </c>
      <c r="V530" s="2"/>
      <c r="W530" s="2"/>
      <c r="X530" s="2"/>
      <c r="Y530" s="2"/>
      <c r="Z530" s="2"/>
    </row>
    <row r="531" ht="29.25" customHeight="1">
      <c r="A531" s="2" t="s">
        <v>3967</v>
      </c>
      <c r="B531" s="2" t="s">
        <v>3968</v>
      </c>
      <c r="C531" s="2" t="s">
        <v>3969</v>
      </c>
      <c r="D531" s="2" t="s">
        <v>3834</v>
      </c>
      <c r="E531" s="2" t="s">
        <v>1064</v>
      </c>
      <c r="F531" s="2"/>
      <c r="G531" s="2" t="s">
        <v>3970</v>
      </c>
      <c r="H531" s="2" t="s">
        <v>0</v>
      </c>
      <c r="I531" s="2" t="s">
        <v>3971</v>
      </c>
      <c r="J531" s="2" t="s">
        <v>3972</v>
      </c>
      <c r="K531" s="2" t="s">
        <v>3973</v>
      </c>
      <c r="L531" s="2" t="s">
        <v>3974</v>
      </c>
      <c r="M531" s="2" t="s">
        <v>3975</v>
      </c>
      <c r="N531" s="2" t="s">
        <v>3976</v>
      </c>
      <c r="O531" s="2" t="s">
        <v>1070</v>
      </c>
      <c r="P531" s="2" t="s">
        <v>1078</v>
      </c>
      <c r="Q531" s="2">
        <v>43692.5921064815</v>
      </c>
      <c r="R531" s="2">
        <v>43725.7056944444</v>
      </c>
      <c r="S531" s="2" t="s">
        <v>938</v>
      </c>
      <c r="T531" s="2" t="s">
        <v>938</v>
      </c>
      <c r="U531" s="2" t="s">
        <v>940</v>
      </c>
      <c r="V531" s="2"/>
      <c r="W531" s="2"/>
      <c r="X531" s="2"/>
      <c r="Y531" s="2"/>
      <c r="Z531" s="2"/>
    </row>
    <row r="532" ht="29.25" customHeight="1">
      <c r="A532" s="2" t="s">
        <v>3977</v>
      </c>
      <c r="B532" s="2" t="s">
        <v>3978</v>
      </c>
      <c r="C532" s="2" t="s">
        <v>3979</v>
      </c>
      <c r="D532" s="2" t="s">
        <v>3834</v>
      </c>
      <c r="E532" s="2" t="s">
        <v>1064</v>
      </c>
      <c r="F532" s="2"/>
      <c r="G532" s="2" t="s">
        <v>3980</v>
      </c>
      <c r="H532" s="2" t="s">
        <v>1179</v>
      </c>
      <c r="I532" s="2" t="s">
        <v>3981</v>
      </c>
      <c r="J532" s="2" t="s">
        <v>3982</v>
      </c>
      <c r="K532" s="2" t="s">
        <v>3983</v>
      </c>
      <c r="L532" s="2" t="s">
        <v>3984</v>
      </c>
      <c r="M532" s="2" t="s">
        <v>3985</v>
      </c>
      <c r="N532" s="2" t="s">
        <v>2518</v>
      </c>
      <c r="O532" s="2" t="s">
        <v>1070</v>
      </c>
      <c r="P532" s="2" t="s">
        <v>1078</v>
      </c>
      <c r="Q532" s="2">
        <v>43692.5921064815</v>
      </c>
      <c r="R532" s="2">
        <v>43725.2058912037</v>
      </c>
      <c r="S532" s="2" t="s">
        <v>938</v>
      </c>
      <c r="T532" s="2" t="s">
        <v>938</v>
      </c>
      <c r="U532" s="2" t="s">
        <v>940</v>
      </c>
      <c r="V532" s="2"/>
      <c r="W532" s="2"/>
      <c r="X532" s="2"/>
      <c r="Y532" s="2"/>
      <c r="Z532" s="2"/>
    </row>
    <row r="533" ht="29.25" customHeight="1">
      <c r="A533" s="2" t="s">
        <v>3986</v>
      </c>
      <c r="B533" s="2" t="s">
        <v>3987</v>
      </c>
      <c r="C533" s="2"/>
      <c r="D533" s="2" t="s">
        <v>3834</v>
      </c>
      <c r="E533" s="2" t="s">
        <v>1188</v>
      </c>
      <c r="F533" s="2"/>
      <c r="G533" s="2" t="s">
        <v>3988</v>
      </c>
      <c r="H533" s="2" t="s">
        <v>944</v>
      </c>
      <c r="I533" s="2" t="s">
        <v>3981</v>
      </c>
      <c r="J533" s="2"/>
      <c r="K533" s="2"/>
      <c r="L533" s="2"/>
      <c r="M533" s="2" t="s">
        <v>3989</v>
      </c>
      <c r="N533" s="2"/>
      <c r="O533" s="2"/>
      <c r="P533" s="2" t="s">
        <v>1078</v>
      </c>
      <c r="Q533" s="2">
        <v>43692.5980902778</v>
      </c>
      <c r="R533" s="2">
        <v>43717.226099537</v>
      </c>
      <c r="S533" s="2" t="s">
        <v>938</v>
      </c>
      <c r="T533" s="2" t="s">
        <v>938</v>
      </c>
      <c r="U533" s="2" t="s">
        <v>940</v>
      </c>
      <c r="V533" s="2"/>
      <c r="W533" s="2"/>
      <c r="X533" s="2"/>
      <c r="Y533" s="2"/>
      <c r="Z533" s="2"/>
    </row>
    <row r="534" ht="29.25" customHeight="1">
      <c r="A534" s="2" t="s">
        <v>3990</v>
      </c>
      <c r="B534" s="2" t="s">
        <v>3991</v>
      </c>
      <c r="C534" s="2" t="s">
        <v>3992</v>
      </c>
      <c r="D534" s="2" t="s">
        <v>3834</v>
      </c>
      <c r="E534" s="2" t="s">
        <v>1188</v>
      </c>
      <c r="F534" s="2" t="s">
        <v>3477</v>
      </c>
      <c r="G534" s="2" t="s">
        <v>3993</v>
      </c>
      <c r="H534" s="2" t="s">
        <v>0</v>
      </c>
      <c r="I534" s="2" t="s">
        <v>3994</v>
      </c>
      <c r="J534" s="2"/>
      <c r="K534" s="2"/>
      <c r="L534" s="2"/>
      <c r="M534" s="2" t="s">
        <v>3995</v>
      </c>
      <c r="N534" s="2"/>
      <c r="O534" s="2"/>
      <c r="P534" s="2" t="s">
        <v>1078</v>
      </c>
      <c r="Q534" s="2">
        <v>43692.5980902778</v>
      </c>
      <c r="R534" s="2">
        <v>43717.2139930556</v>
      </c>
      <c r="S534" s="2" t="s">
        <v>938</v>
      </c>
      <c r="T534" s="2" t="s">
        <v>938</v>
      </c>
      <c r="U534" s="2" t="s">
        <v>940</v>
      </c>
      <c r="V534" s="2"/>
      <c r="W534" s="2"/>
      <c r="X534" s="2"/>
      <c r="Y534" s="2"/>
      <c r="Z534" s="2"/>
    </row>
    <row r="535" ht="29.25" customHeight="1">
      <c r="A535" s="2" t="s">
        <v>3996</v>
      </c>
      <c r="B535" s="2" t="s">
        <v>3997</v>
      </c>
      <c r="C535" s="2"/>
      <c r="D535" s="2" t="s">
        <v>3834</v>
      </c>
      <c r="E535" s="2" t="s">
        <v>931</v>
      </c>
      <c r="F535" s="2"/>
      <c r="G535" s="2" t="s">
        <v>3998</v>
      </c>
      <c r="H535" s="2" t="s">
        <v>944</v>
      </c>
      <c r="I535" s="2" t="s">
        <v>3999</v>
      </c>
      <c r="J535" s="2" t="s">
        <v>4000</v>
      </c>
      <c r="K535" s="2"/>
      <c r="L535" s="2"/>
      <c r="M535" s="2" t="s">
        <v>4001</v>
      </c>
      <c r="N535" s="2" t="s">
        <v>1414</v>
      </c>
      <c r="O535" s="2"/>
      <c r="P535" s="2" t="s">
        <v>1078</v>
      </c>
      <c r="Q535" s="2">
        <v>43692.6012731481</v>
      </c>
      <c r="R535" s="2">
        <v>43739.5974652778</v>
      </c>
      <c r="S535" s="2" t="s">
        <v>938</v>
      </c>
      <c r="T535" s="2" t="s">
        <v>938</v>
      </c>
      <c r="U535" s="2" t="s">
        <v>940</v>
      </c>
      <c r="V535" s="2"/>
      <c r="W535" s="2"/>
      <c r="X535" s="2"/>
      <c r="Y535" s="2"/>
      <c r="Z535" s="2"/>
    </row>
    <row r="536" ht="29.25" customHeight="1">
      <c r="A536" s="2" t="s">
        <v>4002</v>
      </c>
      <c r="B536" s="2" t="s">
        <v>4003</v>
      </c>
      <c r="C536" s="2" t="s">
        <v>4004</v>
      </c>
      <c r="D536" s="2" t="s">
        <v>3834</v>
      </c>
      <c r="E536" s="2" t="s">
        <v>1064</v>
      </c>
      <c r="F536" s="2" t="s">
        <v>3613</v>
      </c>
      <c r="G536" s="2" t="s">
        <v>4005</v>
      </c>
      <c r="H536" s="2" t="s">
        <v>0</v>
      </c>
      <c r="I536" s="2" t="s">
        <v>4006</v>
      </c>
      <c r="J536" s="2" t="s">
        <v>4007</v>
      </c>
      <c r="K536" s="2" t="s">
        <v>4008</v>
      </c>
      <c r="L536" s="2" t="s">
        <v>4009</v>
      </c>
      <c r="M536" s="2" t="s">
        <v>4010</v>
      </c>
      <c r="N536" s="2" t="s">
        <v>4011</v>
      </c>
      <c r="O536" s="2" t="s">
        <v>1070</v>
      </c>
      <c r="P536" s="2" t="s">
        <v>1078</v>
      </c>
      <c r="Q536" s="2">
        <v>43692.5921064815</v>
      </c>
      <c r="R536" s="2">
        <v>43725.5022800926</v>
      </c>
      <c r="S536" s="2" t="s">
        <v>938</v>
      </c>
      <c r="T536" s="2" t="s">
        <v>938</v>
      </c>
      <c r="U536" s="2" t="s">
        <v>940</v>
      </c>
      <c r="V536" s="2"/>
      <c r="W536" s="2"/>
      <c r="X536" s="2"/>
      <c r="Y536" s="2"/>
      <c r="Z536" s="2"/>
    </row>
    <row r="537" ht="29.25" customHeight="1">
      <c r="A537" s="2" t="s">
        <v>4012</v>
      </c>
      <c r="B537" s="2" t="s">
        <v>4013</v>
      </c>
      <c r="C537" s="2"/>
      <c r="D537" s="2" t="s">
        <v>3834</v>
      </c>
      <c r="E537" s="2" t="s">
        <v>931</v>
      </c>
      <c r="F537" s="2"/>
      <c r="G537" s="2" t="s">
        <v>4014</v>
      </c>
      <c r="H537" s="2" t="s">
        <v>944</v>
      </c>
      <c r="I537" s="2" t="s">
        <v>4015</v>
      </c>
      <c r="J537" s="2" t="s">
        <v>4016</v>
      </c>
      <c r="K537" s="2"/>
      <c r="L537" s="2"/>
      <c r="M537" s="2" t="s">
        <v>4017</v>
      </c>
      <c r="N537" s="2" t="s">
        <v>936</v>
      </c>
      <c r="O537" s="2"/>
      <c r="P537" s="2" t="s">
        <v>1078</v>
      </c>
      <c r="Q537" s="2">
        <v>43692.6012615741</v>
      </c>
      <c r="R537" s="2">
        <v>43740.6348726852</v>
      </c>
      <c r="S537" s="2" t="s">
        <v>938</v>
      </c>
      <c r="T537" s="2" t="s">
        <v>938</v>
      </c>
      <c r="U537" s="2" t="s">
        <v>940</v>
      </c>
      <c r="V537" s="2"/>
      <c r="W537" s="2"/>
      <c r="X537" s="2"/>
      <c r="Y537" s="2"/>
      <c r="Z537" s="2"/>
    </row>
    <row r="538" ht="29.25" customHeight="1">
      <c r="A538" s="2" t="s">
        <v>598</v>
      </c>
      <c r="B538" s="2" t="s">
        <v>3059</v>
      </c>
      <c r="C538" s="2" t="s">
        <v>4018</v>
      </c>
      <c r="D538" s="2" t="s">
        <v>3834</v>
      </c>
      <c r="E538" s="2" t="s">
        <v>1064</v>
      </c>
      <c r="F538" s="2" t="s">
        <v>4019</v>
      </c>
      <c r="G538" s="2" t="s">
        <v>4020</v>
      </c>
      <c r="H538" s="2" t="s">
        <v>1179</v>
      </c>
      <c r="I538" s="2" t="s">
        <v>3808</v>
      </c>
      <c r="J538" s="2" t="s">
        <v>4021</v>
      </c>
      <c r="K538" s="2" t="s">
        <v>4022</v>
      </c>
      <c r="L538" s="2"/>
      <c r="M538" s="2" t="s">
        <v>4023</v>
      </c>
      <c r="N538" s="2" t="s">
        <v>2518</v>
      </c>
      <c r="O538" s="2" t="s">
        <v>1070</v>
      </c>
      <c r="P538" s="2" t="s">
        <v>1078</v>
      </c>
      <c r="Q538" s="2">
        <v>43692.5921064815</v>
      </c>
      <c r="R538" s="2">
        <v>43725.6990393519</v>
      </c>
      <c r="S538" s="2" t="s">
        <v>938</v>
      </c>
      <c r="T538" s="2" t="s">
        <v>938</v>
      </c>
      <c r="U538" s="2" t="s">
        <v>940</v>
      </c>
      <c r="V538" s="2"/>
      <c r="W538" s="2"/>
      <c r="X538" s="2"/>
      <c r="Y538" s="2"/>
      <c r="Z538" s="2"/>
    </row>
    <row r="539" ht="29.25" customHeight="1">
      <c r="A539" s="2" t="s">
        <v>4024</v>
      </c>
      <c r="B539" s="2" t="s">
        <v>4025</v>
      </c>
      <c r="C539" s="2"/>
      <c r="D539" s="2" t="s">
        <v>3834</v>
      </c>
      <c r="E539" s="2" t="s">
        <v>931</v>
      </c>
      <c r="F539" s="2"/>
      <c r="G539" s="2" t="s">
        <v>4026</v>
      </c>
      <c r="H539" s="2" t="s">
        <v>944</v>
      </c>
      <c r="I539" s="2" t="s">
        <v>4027</v>
      </c>
      <c r="J539" s="2" t="s">
        <v>4028</v>
      </c>
      <c r="K539" s="2"/>
      <c r="L539" s="2"/>
      <c r="M539" s="2" t="s">
        <v>4029</v>
      </c>
      <c r="N539" s="2" t="s">
        <v>936</v>
      </c>
      <c r="O539" s="2"/>
      <c r="P539" s="2" t="s">
        <v>1078</v>
      </c>
      <c r="Q539" s="2">
        <v>43692.6012615741</v>
      </c>
      <c r="R539" s="2">
        <v>43741.1031018519</v>
      </c>
      <c r="S539" s="2" t="s">
        <v>938</v>
      </c>
      <c r="T539" s="2" t="s">
        <v>938</v>
      </c>
      <c r="U539" s="2" t="s">
        <v>940</v>
      </c>
      <c r="V539" s="2"/>
      <c r="W539" s="2"/>
      <c r="X539" s="2"/>
      <c r="Y539" s="2"/>
      <c r="Z539" s="2"/>
    </row>
    <row r="540" ht="29.25" customHeight="1">
      <c r="A540" s="2" t="s">
        <v>766</v>
      </c>
      <c r="B540" s="2" t="s">
        <v>4030</v>
      </c>
      <c r="C540" s="2"/>
      <c r="D540" s="2" t="s">
        <v>3834</v>
      </c>
      <c r="E540" s="2" t="s">
        <v>1188</v>
      </c>
      <c r="F540" s="2"/>
      <c r="G540" s="2" t="s">
        <v>4031</v>
      </c>
      <c r="H540" s="2" t="s">
        <v>944</v>
      </c>
      <c r="I540" s="2" t="s">
        <v>4032</v>
      </c>
      <c r="J540" s="2"/>
      <c r="K540" s="2"/>
      <c r="L540" s="2"/>
      <c r="M540" s="2" t="s">
        <v>4033</v>
      </c>
      <c r="N540" s="2"/>
      <c r="O540" s="2"/>
      <c r="P540" s="2" t="s">
        <v>1078</v>
      </c>
      <c r="Q540" s="2">
        <v>43692.5980787037</v>
      </c>
      <c r="R540" s="2">
        <v>43717.2459027778</v>
      </c>
      <c r="S540" s="2" t="s">
        <v>938</v>
      </c>
      <c r="T540" s="2" t="s">
        <v>938</v>
      </c>
      <c r="U540" s="2" t="s">
        <v>940</v>
      </c>
      <c r="V540" s="2"/>
      <c r="W540" s="2"/>
      <c r="X540" s="2"/>
      <c r="Y540" s="2"/>
      <c r="Z540" s="2"/>
    </row>
    <row r="541" ht="29.25" customHeight="1">
      <c r="A541" s="2" t="s">
        <v>4034</v>
      </c>
      <c r="B541" s="2" t="s">
        <v>4035</v>
      </c>
      <c r="C541" s="2" t="s">
        <v>3854</v>
      </c>
      <c r="D541" s="2" t="s">
        <v>3834</v>
      </c>
      <c r="E541" s="2" t="s">
        <v>1064</v>
      </c>
      <c r="F541" s="2"/>
      <c r="G541" s="2" t="s">
        <v>4036</v>
      </c>
      <c r="H541" s="2" t="s">
        <v>1179</v>
      </c>
      <c r="I541" s="2" t="s">
        <v>4037</v>
      </c>
      <c r="J541" s="2" t="s">
        <v>4038</v>
      </c>
      <c r="K541" s="2" t="s">
        <v>4039</v>
      </c>
      <c r="L541" s="2" t="s">
        <v>4040</v>
      </c>
      <c r="M541" s="2" t="s">
        <v>4041</v>
      </c>
      <c r="N541" s="2" t="s">
        <v>2518</v>
      </c>
      <c r="O541" s="2" t="s">
        <v>1070</v>
      </c>
      <c r="P541" s="2" t="s">
        <v>1078</v>
      </c>
      <c r="Q541" s="2">
        <v>43692.5921064815</v>
      </c>
      <c r="R541" s="2">
        <v>43725.1123148148</v>
      </c>
      <c r="S541" s="2" t="s">
        <v>938</v>
      </c>
      <c r="T541" s="2" t="s">
        <v>938</v>
      </c>
      <c r="U541" s="2" t="s">
        <v>940</v>
      </c>
      <c r="V541" s="2"/>
      <c r="W541" s="2"/>
      <c r="X541" s="2"/>
      <c r="Y541" s="2"/>
      <c r="Z541" s="2"/>
    </row>
    <row r="542" ht="29.25" customHeight="1">
      <c r="A542" s="2" t="s">
        <v>890</v>
      </c>
      <c r="B542" s="2" t="s">
        <v>4042</v>
      </c>
      <c r="C542" s="2" t="s">
        <v>4043</v>
      </c>
      <c r="D542" s="2" t="s">
        <v>3834</v>
      </c>
      <c r="E542" s="2" t="s">
        <v>1064</v>
      </c>
      <c r="F542" s="2"/>
      <c r="G542" s="2" t="s">
        <v>4044</v>
      </c>
      <c r="H542" s="2" t="s">
        <v>1179</v>
      </c>
      <c r="I542" s="2" t="s">
        <v>4045</v>
      </c>
      <c r="J542" s="2" t="s">
        <v>4046</v>
      </c>
      <c r="K542" s="2" t="s">
        <v>4047</v>
      </c>
      <c r="L542" s="2" t="s">
        <v>4048</v>
      </c>
      <c r="M542" s="2" t="s">
        <v>4049</v>
      </c>
      <c r="N542" s="2" t="s">
        <v>2518</v>
      </c>
      <c r="O542" s="2" t="s">
        <v>1070</v>
      </c>
      <c r="P542" s="2" t="s">
        <v>1078</v>
      </c>
      <c r="Q542" s="2">
        <v>43692.5921064815</v>
      </c>
      <c r="R542" s="2">
        <v>43725.206724537</v>
      </c>
      <c r="S542" s="2" t="s">
        <v>938</v>
      </c>
      <c r="T542" s="2" t="s">
        <v>938</v>
      </c>
      <c r="U542" s="2" t="s">
        <v>940</v>
      </c>
      <c r="V542" s="2"/>
      <c r="W542" s="2"/>
      <c r="X542" s="2"/>
      <c r="Y542" s="2"/>
      <c r="Z542" s="2"/>
    </row>
    <row r="543" ht="29.25" customHeight="1">
      <c r="A543" s="2" t="s">
        <v>88</v>
      </c>
      <c r="B543" s="2" t="s">
        <v>4050</v>
      </c>
      <c r="C543" s="2" t="s">
        <v>4051</v>
      </c>
      <c r="D543" s="2" t="s">
        <v>3834</v>
      </c>
      <c r="E543" s="2" t="s">
        <v>1064</v>
      </c>
      <c r="F543" s="2" t="s">
        <v>4052</v>
      </c>
      <c r="G543" s="2" t="s">
        <v>4053</v>
      </c>
      <c r="H543" s="2" t="s">
        <v>0</v>
      </c>
      <c r="I543" s="2" t="s">
        <v>4054</v>
      </c>
      <c r="J543" s="2" t="s">
        <v>4055</v>
      </c>
      <c r="K543" s="2" t="s">
        <v>4056</v>
      </c>
      <c r="L543" s="2" t="s">
        <v>4057</v>
      </c>
      <c r="M543" s="2" t="s">
        <v>4058</v>
      </c>
      <c r="N543" s="2" t="s">
        <v>2344</v>
      </c>
      <c r="O543" s="2" t="s">
        <v>1070</v>
      </c>
      <c r="P543" s="2" t="s">
        <v>193</v>
      </c>
      <c r="Q543" s="2">
        <v>43692.5921064815</v>
      </c>
      <c r="R543" s="2">
        <v>43796.1291203704</v>
      </c>
      <c r="S543" s="2" t="s">
        <v>938</v>
      </c>
      <c r="T543" s="2" t="s">
        <v>938</v>
      </c>
      <c r="U543" s="2" t="s">
        <v>1094</v>
      </c>
      <c r="V543" s="2"/>
      <c r="W543" s="2"/>
      <c r="X543" s="2"/>
      <c r="Y543" s="2"/>
      <c r="Z543" s="2"/>
    </row>
    <row r="544" ht="29.25" customHeight="1">
      <c r="A544" s="2" t="s">
        <v>213</v>
      </c>
      <c r="B544" s="2" t="s">
        <v>4059</v>
      </c>
      <c r="C544" s="2"/>
      <c r="D544" s="2" t="s">
        <v>3834</v>
      </c>
      <c r="E544" s="2" t="s">
        <v>1188</v>
      </c>
      <c r="F544" s="2"/>
      <c r="G544" s="2" t="s">
        <v>4060</v>
      </c>
      <c r="H544" s="2" t="s">
        <v>944</v>
      </c>
      <c r="I544" s="2" t="s">
        <v>4061</v>
      </c>
      <c r="J544" s="2"/>
      <c r="K544" s="2"/>
      <c r="L544" s="2"/>
      <c r="M544" s="2" t="s">
        <v>4062</v>
      </c>
      <c r="N544" s="2"/>
      <c r="O544" s="2"/>
      <c r="P544" s="2" t="s">
        <v>193</v>
      </c>
      <c r="Q544" s="2">
        <v>43692.5980902778</v>
      </c>
      <c r="R544" s="2">
        <v>43843.7452662037</v>
      </c>
      <c r="S544" s="2" t="s">
        <v>938</v>
      </c>
      <c r="T544" s="2" t="s">
        <v>938</v>
      </c>
      <c r="U544" s="2" t="s">
        <v>1094</v>
      </c>
      <c r="V544" s="2"/>
      <c r="W544" s="2"/>
      <c r="X544" s="2"/>
      <c r="Y544" s="2"/>
      <c r="Z544" s="2"/>
    </row>
    <row r="545" ht="29.25" customHeight="1">
      <c r="A545" s="2" t="s">
        <v>430</v>
      </c>
      <c r="B545" s="2" t="s">
        <v>4063</v>
      </c>
      <c r="C545" s="2"/>
      <c r="D545" s="2" t="s">
        <v>3834</v>
      </c>
      <c r="E545" s="2" t="s">
        <v>1188</v>
      </c>
      <c r="F545" s="2"/>
      <c r="G545" s="2" t="s">
        <v>4064</v>
      </c>
      <c r="H545" s="2" t="s">
        <v>944</v>
      </c>
      <c r="I545" s="2" t="s">
        <v>4065</v>
      </c>
      <c r="J545" s="2"/>
      <c r="K545" s="2"/>
      <c r="L545" s="2"/>
      <c r="M545" s="2" t="s">
        <v>4066</v>
      </c>
      <c r="N545" s="2"/>
      <c r="O545" s="2"/>
      <c r="P545" s="2" t="s">
        <v>193</v>
      </c>
      <c r="Q545" s="2">
        <v>43692.5980902778</v>
      </c>
      <c r="R545" s="2">
        <v>43788.6363773148</v>
      </c>
      <c r="S545" s="2" t="s">
        <v>938</v>
      </c>
      <c r="T545" s="2" t="s">
        <v>938</v>
      </c>
      <c r="U545" s="2" t="s">
        <v>1094</v>
      </c>
      <c r="V545" s="2"/>
      <c r="W545" s="2"/>
      <c r="X545" s="2"/>
      <c r="Y545" s="2"/>
      <c r="Z545" s="2"/>
    </row>
    <row r="546" ht="29.25" customHeight="1">
      <c r="A546" s="2" t="s">
        <v>587</v>
      </c>
      <c r="B546" s="2" t="s">
        <v>4067</v>
      </c>
      <c r="C546" s="2"/>
      <c r="D546" s="2" t="s">
        <v>3834</v>
      </c>
      <c r="E546" s="2" t="s">
        <v>931</v>
      </c>
      <c r="F546" s="2"/>
      <c r="G546" s="2" t="s">
        <v>4068</v>
      </c>
      <c r="H546" s="2" t="s">
        <v>944</v>
      </c>
      <c r="I546" s="2" t="s">
        <v>4069</v>
      </c>
      <c r="J546" s="2" t="s">
        <v>4070</v>
      </c>
      <c r="K546" s="2"/>
      <c r="L546" s="2"/>
      <c r="M546" s="2" t="s">
        <v>4071</v>
      </c>
      <c r="N546" s="2" t="s">
        <v>936</v>
      </c>
      <c r="O546" s="2"/>
      <c r="P546" s="2" t="s">
        <v>193</v>
      </c>
      <c r="Q546" s="2">
        <v>43692.6012731481</v>
      </c>
      <c r="R546" s="2">
        <v>43843.7028125</v>
      </c>
      <c r="S546" s="2" t="s">
        <v>938</v>
      </c>
      <c r="T546" s="2" t="s">
        <v>938</v>
      </c>
      <c r="U546" s="2" t="s">
        <v>1094</v>
      </c>
      <c r="V546" s="2" t="s">
        <v>4072</v>
      </c>
      <c r="W546" s="2"/>
      <c r="X546" s="2"/>
      <c r="Y546" s="2"/>
      <c r="Z546" s="2"/>
    </row>
    <row r="547" ht="29.25" customHeight="1">
      <c r="A547" s="2" t="s">
        <v>719</v>
      </c>
      <c r="B547" s="2" t="s">
        <v>4073</v>
      </c>
      <c r="C547" s="2" t="s">
        <v>4074</v>
      </c>
      <c r="D547" s="2" t="s">
        <v>3834</v>
      </c>
      <c r="E547" s="2" t="s">
        <v>1064</v>
      </c>
      <c r="F547" s="2" t="s">
        <v>4075</v>
      </c>
      <c r="G547" s="2" t="s">
        <v>4076</v>
      </c>
      <c r="H547" s="2" t="s">
        <v>0</v>
      </c>
      <c r="I547" s="2" t="s">
        <v>4077</v>
      </c>
      <c r="J547" s="2" t="s">
        <v>4078</v>
      </c>
      <c r="K547" s="2" t="s">
        <v>4079</v>
      </c>
      <c r="L547" s="2" t="s">
        <v>4080</v>
      </c>
      <c r="M547" s="2" t="s">
        <v>4081</v>
      </c>
      <c r="N547" s="2" t="s">
        <v>2344</v>
      </c>
      <c r="O547" s="2" t="s">
        <v>1070</v>
      </c>
      <c r="P547" s="2" t="s">
        <v>193</v>
      </c>
      <c r="Q547" s="2">
        <v>43692.5921064815</v>
      </c>
      <c r="R547" s="2">
        <v>43786.070462963</v>
      </c>
      <c r="S547" s="2" t="s">
        <v>938</v>
      </c>
      <c r="T547" s="2" t="s">
        <v>938</v>
      </c>
      <c r="U547" s="2" t="s">
        <v>1094</v>
      </c>
      <c r="V547" s="2"/>
      <c r="W547" s="2"/>
      <c r="X547" s="2"/>
      <c r="Y547" s="2"/>
      <c r="Z547" s="2"/>
    </row>
    <row r="548" ht="29.25" customHeight="1">
      <c r="A548" s="2" t="s">
        <v>767</v>
      </c>
      <c r="B548" s="2" t="s">
        <v>4082</v>
      </c>
      <c r="C548" s="2" t="s">
        <v>4083</v>
      </c>
      <c r="D548" s="2" t="s">
        <v>3834</v>
      </c>
      <c r="E548" s="2" t="s">
        <v>1064</v>
      </c>
      <c r="F548" s="2" t="s">
        <v>4084</v>
      </c>
      <c r="G548" s="2" t="s">
        <v>4085</v>
      </c>
      <c r="H548" s="2" t="s">
        <v>0</v>
      </c>
      <c r="I548" s="2" t="s">
        <v>4086</v>
      </c>
      <c r="J548" s="2" t="s">
        <v>4087</v>
      </c>
      <c r="K548" s="2" t="s">
        <v>4088</v>
      </c>
      <c r="L548" s="2" t="s">
        <v>4089</v>
      </c>
      <c r="M548" s="2"/>
      <c r="N548" s="2" t="s">
        <v>4090</v>
      </c>
      <c r="O548" s="2" t="s">
        <v>1070</v>
      </c>
      <c r="P548" s="2" t="s">
        <v>193</v>
      </c>
      <c r="Q548" s="2">
        <v>43692.5921064815</v>
      </c>
      <c r="R548" s="2">
        <v>43801.5863541667</v>
      </c>
      <c r="S548" s="2" t="s">
        <v>938</v>
      </c>
      <c r="T548" s="2" t="s">
        <v>938</v>
      </c>
      <c r="U548" s="2" t="s">
        <v>1094</v>
      </c>
      <c r="V548" s="2"/>
      <c r="W548" s="2"/>
      <c r="X548" s="2"/>
      <c r="Y548" s="2"/>
      <c r="Z548" s="2"/>
    </row>
    <row r="549" ht="29.25" customHeight="1">
      <c r="A549" s="2" t="s">
        <v>52</v>
      </c>
      <c r="B549" s="2" t="s">
        <v>4091</v>
      </c>
      <c r="C549" s="2"/>
      <c r="D549" s="2" t="s">
        <v>3834</v>
      </c>
      <c r="E549" s="2" t="s">
        <v>1202</v>
      </c>
      <c r="F549" s="2"/>
      <c r="G549" s="4" t="s">
        <v>4092</v>
      </c>
      <c r="H549" s="2" t="s">
        <v>944</v>
      </c>
      <c r="I549" s="2" t="s">
        <v>4093</v>
      </c>
      <c r="J549" s="2"/>
      <c r="K549" s="2" t="s">
        <v>4094</v>
      </c>
      <c r="L549" s="2"/>
      <c r="M549" s="2" t="s">
        <v>4095</v>
      </c>
      <c r="N549" s="2" t="s">
        <v>1262</v>
      </c>
      <c r="O549" s="2" t="s">
        <v>1070</v>
      </c>
      <c r="P549" s="2" t="s">
        <v>77</v>
      </c>
      <c r="Q549" s="2">
        <v>43704.8158101852</v>
      </c>
      <c r="R549" s="2">
        <v>43788.8198611111</v>
      </c>
      <c r="S549" s="2" t="s">
        <v>938</v>
      </c>
      <c r="T549" s="2" t="s">
        <v>1035</v>
      </c>
      <c r="U549" s="2" t="s">
        <v>1094</v>
      </c>
      <c r="V549" s="2"/>
      <c r="W549" s="2"/>
      <c r="X549" s="2"/>
      <c r="Y549" s="2"/>
      <c r="Z549" s="2"/>
    </row>
    <row r="550" ht="29.25" customHeight="1">
      <c r="A550" s="2" t="s">
        <v>285</v>
      </c>
      <c r="B550" s="2" t="s">
        <v>4096</v>
      </c>
      <c r="C550" s="2"/>
      <c r="D550" s="2" t="s">
        <v>3834</v>
      </c>
      <c r="E550" s="2" t="s">
        <v>1188</v>
      </c>
      <c r="F550" s="2"/>
      <c r="G550" s="2" t="s">
        <v>4097</v>
      </c>
      <c r="H550" s="2" t="s">
        <v>944</v>
      </c>
      <c r="I550" s="2" t="s">
        <v>4098</v>
      </c>
      <c r="J550" s="2"/>
      <c r="K550" s="2"/>
      <c r="L550" s="2"/>
      <c r="M550" s="2" t="s">
        <v>4099</v>
      </c>
      <c r="N550" s="2"/>
      <c r="O550" s="2"/>
      <c r="P550" s="2" t="s">
        <v>77</v>
      </c>
      <c r="Q550" s="2">
        <v>43692.5980902778</v>
      </c>
      <c r="R550" s="2">
        <v>43791.1832523148</v>
      </c>
      <c r="S550" s="2" t="s">
        <v>938</v>
      </c>
      <c r="T550" s="2" t="s">
        <v>938</v>
      </c>
      <c r="U550" s="2" t="s">
        <v>1094</v>
      </c>
      <c r="V550" s="2"/>
      <c r="W550" s="2"/>
      <c r="X550" s="2"/>
      <c r="Y550" s="2"/>
      <c r="Z550" s="2"/>
    </row>
    <row r="551" ht="29.25" customHeight="1">
      <c r="A551" s="2" t="s">
        <v>380</v>
      </c>
      <c r="B551" s="2" t="s">
        <v>4100</v>
      </c>
      <c r="C551" s="2" t="s">
        <v>2780</v>
      </c>
      <c r="D551" s="2" t="s">
        <v>3834</v>
      </c>
      <c r="E551" s="2" t="s">
        <v>1064</v>
      </c>
      <c r="F551" s="2" t="s">
        <v>4101</v>
      </c>
      <c r="G551" s="2" t="s">
        <v>4102</v>
      </c>
      <c r="H551" s="2" t="s">
        <v>0</v>
      </c>
      <c r="I551" s="2" t="s">
        <v>4103</v>
      </c>
      <c r="J551" s="2" t="s">
        <v>4104</v>
      </c>
      <c r="K551" s="2" t="s">
        <v>4105</v>
      </c>
      <c r="L551" s="2" t="s">
        <v>4106</v>
      </c>
      <c r="M551" s="2" t="s">
        <v>4107</v>
      </c>
      <c r="N551" s="2" t="s">
        <v>1393</v>
      </c>
      <c r="O551" s="2" t="s">
        <v>1070</v>
      </c>
      <c r="P551" s="2" t="s">
        <v>77</v>
      </c>
      <c r="Q551" s="2">
        <v>43692.5921064815</v>
      </c>
      <c r="R551" s="2">
        <v>43790.0596527778</v>
      </c>
      <c r="S551" s="2" t="s">
        <v>938</v>
      </c>
      <c r="T551" s="2" t="s">
        <v>938</v>
      </c>
      <c r="U551" s="2" t="s">
        <v>1094</v>
      </c>
      <c r="V551" s="2"/>
      <c r="W551" s="2"/>
      <c r="X551" s="2"/>
      <c r="Y551" s="2"/>
      <c r="Z551" s="2"/>
    </row>
    <row r="552" ht="29.25" customHeight="1">
      <c r="A552" s="2" t="s">
        <v>395</v>
      </c>
      <c r="B552" s="2" t="s">
        <v>4108</v>
      </c>
      <c r="C552" s="2"/>
      <c r="D552" s="2" t="s">
        <v>3834</v>
      </c>
      <c r="E552" s="2" t="s">
        <v>1188</v>
      </c>
      <c r="F552" s="2"/>
      <c r="G552" s="2" t="s">
        <v>4109</v>
      </c>
      <c r="H552" s="2" t="s">
        <v>944</v>
      </c>
      <c r="I552" s="2" t="s">
        <v>4110</v>
      </c>
      <c r="J552" s="2"/>
      <c r="K552" s="2"/>
      <c r="L552" s="2"/>
      <c r="M552" s="2" t="s">
        <v>4111</v>
      </c>
      <c r="N552" s="2"/>
      <c r="O552" s="2"/>
      <c r="P552" s="2" t="s">
        <v>77</v>
      </c>
      <c r="Q552" s="2">
        <v>43692.5980902778</v>
      </c>
      <c r="R552" s="2">
        <v>43848.0967476852</v>
      </c>
      <c r="S552" s="2" t="s">
        <v>938</v>
      </c>
      <c r="T552" s="2" t="s">
        <v>938</v>
      </c>
      <c r="U552" s="2" t="s">
        <v>1094</v>
      </c>
      <c r="V552" s="2"/>
      <c r="W552" s="2"/>
      <c r="X552" s="2"/>
      <c r="Y552" s="2"/>
      <c r="Z552" s="2"/>
    </row>
    <row r="553" ht="29.25" customHeight="1">
      <c r="A553" s="2" t="s">
        <v>470</v>
      </c>
      <c r="B553" s="2" t="s">
        <v>4112</v>
      </c>
      <c r="C553" s="2" t="s">
        <v>1380</v>
      </c>
      <c r="D553" s="2" t="s">
        <v>3834</v>
      </c>
      <c r="E553" s="2" t="s">
        <v>1064</v>
      </c>
      <c r="F553" s="2" t="s">
        <v>4113</v>
      </c>
      <c r="G553" s="2" t="s">
        <v>4114</v>
      </c>
      <c r="H553" s="2" t="s">
        <v>1179</v>
      </c>
      <c r="I553" s="2" t="s">
        <v>4115</v>
      </c>
      <c r="J553" s="2" t="s">
        <v>4116</v>
      </c>
      <c r="K553" s="2" t="s">
        <v>4117</v>
      </c>
      <c r="L553" s="2" t="s">
        <v>4118</v>
      </c>
      <c r="M553" s="2" t="s">
        <v>4119</v>
      </c>
      <c r="N553" s="2" t="s">
        <v>1954</v>
      </c>
      <c r="O553" s="2" t="s">
        <v>1070</v>
      </c>
      <c r="P553" s="2" t="s">
        <v>77</v>
      </c>
      <c r="Q553" s="2">
        <v>43692.5921064815</v>
      </c>
      <c r="R553" s="2">
        <v>43795.940625</v>
      </c>
      <c r="S553" s="2" t="s">
        <v>938</v>
      </c>
      <c r="T553" s="2" t="s">
        <v>938</v>
      </c>
      <c r="U553" s="2" t="s">
        <v>1094</v>
      </c>
      <c r="V553" s="2"/>
      <c r="W553" s="2"/>
      <c r="X553" s="2"/>
      <c r="Y553" s="2"/>
      <c r="Z553" s="2"/>
    </row>
    <row r="554" ht="29.25" customHeight="1">
      <c r="A554" s="2" t="s">
        <v>749</v>
      </c>
      <c r="B554" s="2" t="s">
        <v>4120</v>
      </c>
      <c r="C554" s="2"/>
      <c r="D554" s="2" t="s">
        <v>3834</v>
      </c>
      <c r="E554" s="2" t="s">
        <v>1188</v>
      </c>
      <c r="F554" s="2"/>
      <c r="G554" s="2" t="s">
        <v>4121</v>
      </c>
      <c r="H554" s="2" t="s">
        <v>944</v>
      </c>
      <c r="I554" s="2" t="s">
        <v>3938</v>
      </c>
      <c r="J554" s="2"/>
      <c r="K554" s="2"/>
      <c r="L554" s="2"/>
      <c r="M554" s="2" t="s">
        <v>4122</v>
      </c>
      <c r="N554" s="2"/>
      <c r="O554" s="2"/>
      <c r="P554" s="2" t="s">
        <v>77</v>
      </c>
      <c r="Q554" s="2">
        <v>43692.5980787037</v>
      </c>
      <c r="R554" s="2">
        <v>43848.7216435185</v>
      </c>
      <c r="S554" s="2" t="s">
        <v>938</v>
      </c>
      <c r="T554" s="2" t="s">
        <v>938</v>
      </c>
      <c r="U554" s="2" t="s">
        <v>1094</v>
      </c>
      <c r="V554" s="2"/>
      <c r="W554" s="2"/>
      <c r="X554" s="2"/>
      <c r="Y554" s="2"/>
      <c r="Z554" s="2"/>
    </row>
    <row r="555" ht="29.25" customHeight="1">
      <c r="A555" s="2" t="s">
        <v>776</v>
      </c>
      <c r="B555" s="2" t="s">
        <v>4123</v>
      </c>
      <c r="C555" s="2" t="s">
        <v>4124</v>
      </c>
      <c r="D555" s="2" t="s">
        <v>3834</v>
      </c>
      <c r="E555" s="2" t="s">
        <v>1064</v>
      </c>
      <c r="F555" s="2" t="s">
        <v>4125</v>
      </c>
      <c r="G555" s="2" t="s">
        <v>4126</v>
      </c>
      <c r="H555" s="2" t="s">
        <v>0</v>
      </c>
      <c r="I555" s="2" t="s">
        <v>4127</v>
      </c>
      <c r="J555" s="2" t="s">
        <v>4128</v>
      </c>
      <c r="K555" s="2" t="s">
        <v>4129</v>
      </c>
      <c r="L555" s="2" t="s">
        <v>4130</v>
      </c>
      <c r="M555" s="2" t="s">
        <v>4131</v>
      </c>
      <c r="N555" s="2" t="s">
        <v>4132</v>
      </c>
      <c r="O555" s="2" t="s">
        <v>1070</v>
      </c>
      <c r="P555" s="2" t="s">
        <v>77</v>
      </c>
      <c r="Q555" s="2">
        <v>43692.5921064815</v>
      </c>
      <c r="R555" s="2">
        <v>43853.1821990741</v>
      </c>
      <c r="S555" s="2" t="s">
        <v>938</v>
      </c>
      <c r="T555" s="2" t="s">
        <v>938</v>
      </c>
      <c r="U555" s="2" t="s">
        <v>1094</v>
      </c>
      <c r="V555" s="2"/>
      <c r="W555" s="2"/>
      <c r="X555" s="2"/>
      <c r="Y555" s="2"/>
      <c r="Z555" s="2"/>
    </row>
    <row r="556" ht="29.25" customHeight="1">
      <c r="A556" s="2" t="s">
        <v>737</v>
      </c>
      <c r="B556" s="2" t="s">
        <v>4133</v>
      </c>
      <c r="C556" s="2" t="s">
        <v>4134</v>
      </c>
      <c r="D556" s="2" t="s">
        <v>3834</v>
      </c>
      <c r="E556" s="2" t="s">
        <v>1188</v>
      </c>
      <c r="F556" s="2" t="s">
        <v>1044</v>
      </c>
      <c r="G556" s="2" t="s">
        <v>4135</v>
      </c>
      <c r="H556" s="2" t="s">
        <v>0</v>
      </c>
      <c r="I556" s="2" t="s">
        <v>4136</v>
      </c>
      <c r="J556" s="2"/>
      <c r="K556" s="2"/>
      <c r="L556" s="2"/>
      <c r="M556" s="2" t="s">
        <v>4137</v>
      </c>
      <c r="N556" s="2"/>
      <c r="O556" s="2"/>
      <c r="P556" s="2" t="s">
        <v>414</v>
      </c>
      <c r="Q556" s="2">
        <v>43692.5980902778</v>
      </c>
      <c r="R556" s="2">
        <v>43843.7433564815</v>
      </c>
      <c r="S556" s="2" t="s">
        <v>938</v>
      </c>
      <c r="T556" s="2" t="s">
        <v>938</v>
      </c>
      <c r="U556" s="2" t="s">
        <v>1094</v>
      </c>
      <c r="V556" s="2"/>
      <c r="W556" s="2"/>
      <c r="X556" s="2"/>
      <c r="Y556" s="2"/>
      <c r="Z556" s="2"/>
    </row>
    <row r="557" ht="29.25" customHeight="1">
      <c r="A557" s="2" t="s">
        <v>766</v>
      </c>
      <c r="B557" s="2" t="s">
        <v>4138</v>
      </c>
      <c r="C557" s="2" t="s">
        <v>4139</v>
      </c>
      <c r="D557" s="2" t="s">
        <v>3834</v>
      </c>
      <c r="E557" s="2" t="s">
        <v>1064</v>
      </c>
      <c r="F557" s="2"/>
      <c r="G557" s="2" t="s">
        <v>4140</v>
      </c>
      <c r="H557" s="2" t="s">
        <v>1179</v>
      </c>
      <c r="I557" s="2" t="s">
        <v>4141</v>
      </c>
      <c r="J557" s="2" t="s">
        <v>4142</v>
      </c>
      <c r="K557" s="2" t="s">
        <v>4143</v>
      </c>
      <c r="L557" s="2" t="s">
        <v>4144</v>
      </c>
      <c r="M557" s="2" t="s">
        <v>4145</v>
      </c>
      <c r="N557" s="2" t="s">
        <v>2518</v>
      </c>
      <c r="O557" s="2" t="s">
        <v>1070</v>
      </c>
      <c r="P557" s="2" t="s">
        <v>414</v>
      </c>
      <c r="Q557" s="2">
        <v>43692.5921064815</v>
      </c>
      <c r="R557" s="2">
        <v>43791.6531134259</v>
      </c>
      <c r="S557" s="2" t="s">
        <v>938</v>
      </c>
      <c r="T557" s="2" t="s">
        <v>938</v>
      </c>
      <c r="U557" s="2" t="s">
        <v>1094</v>
      </c>
      <c r="V557" s="2"/>
      <c r="W557" s="2"/>
      <c r="X557" s="2"/>
      <c r="Y557" s="2"/>
      <c r="Z557" s="2"/>
    </row>
    <row r="558" ht="29.25" customHeight="1">
      <c r="A558" s="2" t="s">
        <v>486</v>
      </c>
      <c r="B558" s="2" t="s">
        <v>4146</v>
      </c>
      <c r="C558" s="2"/>
      <c r="D558" s="2" t="s">
        <v>3834</v>
      </c>
      <c r="E558" s="2" t="s">
        <v>1188</v>
      </c>
      <c r="F558" s="2"/>
      <c r="G558" s="2" t="s">
        <v>4147</v>
      </c>
      <c r="H558" s="2" t="s">
        <v>944</v>
      </c>
      <c r="I558" s="2" t="s">
        <v>3880</v>
      </c>
      <c r="J558" s="2"/>
      <c r="K558" s="2"/>
      <c r="L558" s="2"/>
      <c r="M558" s="2" t="s">
        <v>4148</v>
      </c>
      <c r="N558" s="2"/>
      <c r="O558" s="2"/>
      <c r="P558" s="2" t="s">
        <v>490</v>
      </c>
      <c r="Q558" s="2">
        <v>43692.5980787037</v>
      </c>
      <c r="R558" s="2">
        <v>43844.6363078704</v>
      </c>
      <c r="S558" s="2" t="s">
        <v>938</v>
      </c>
      <c r="T558" s="2" t="s">
        <v>938</v>
      </c>
      <c r="U558" s="2" t="s">
        <v>1094</v>
      </c>
      <c r="V558" s="2"/>
      <c r="W558" s="2"/>
      <c r="X558" s="2"/>
      <c r="Y558" s="2"/>
      <c r="Z558" s="2"/>
    </row>
    <row r="559" ht="29.25" customHeight="1">
      <c r="A559" s="2" t="s">
        <v>52</v>
      </c>
      <c r="B559" s="2" t="s">
        <v>4149</v>
      </c>
      <c r="C559" s="2" t="s">
        <v>4150</v>
      </c>
      <c r="D559" s="2" t="s">
        <v>3834</v>
      </c>
      <c r="E559" s="2" t="s">
        <v>1064</v>
      </c>
      <c r="F559" s="2" t="s">
        <v>4151</v>
      </c>
      <c r="G559" s="2" t="s">
        <v>4152</v>
      </c>
      <c r="H559" s="2" t="s">
        <v>1179</v>
      </c>
      <c r="I559" s="2" t="s">
        <v>4093</v>
      </c>
      <c r="J559" s="2" t="s">
        <v>4153</v>
      </c>
      <c r="K559" s="2" t="s">
        <v>4154</v>
      </c>
      <c r="L559" s="2" t="s">
        <v>4155</v>
      </c>
      <c r="M559" s="2" t="s">
        <v>4156</v>
      </c>
      <c r="N559" s="2" t="s">
        <v>2518</v>
      </c>
      <c r="O559" s="2" t="s">
        <v>1070</v>
      </c>
      <c r="P559" s="2" t="s">
        <v>60</v>
      </c>
      <c r="Q559" s="2">
        <v>43692.5921064815</v>
      </c>
      <c r="R559" s="2">
        <v>43788.5993865741</v>
      </c>
      <c r="S559" s="2" t="s">
        <v>938</v>
      </c>
      <c r="T559" s="2" t="s">
        <v>938</v>
      </c>
      <c r="U559" s="2" t="s">
        <v>1094</v>
      </c>
      <c r="V559" s="2" t="s">
        <v>4157</v>
      </c>
      <c r="W559" s="2"/>
      <c r="X559" s="2"/>
      <c r="Y559" s="2"/>
      <c r="Z559" s="2"/>
    </row>
    <row r="560" ht="29.25" customHeight="1">
      <c r="A560" s="2" t="s">
        <v>697</v>
      </c>
      <c r="B560" s="2" t="s">
        <v>4158</v>
      </c>
      <c r="C560" s="2" t="s">
        <v>4159</v>
      </c>
      <c r="D560" s="2" t="s">
        <v>3834</v>
      </c>
      <c r="E560" s="2" t="s">
        <v>1202</v>
      </c>
      <c r="F560" s="2" t="s">
        <v>3919</v>
      </c>
      <c r="G560" s="4" t="s">
        <v>4160</v>
      </c>
      <c r="H560" s="2" t="s">
        <v>0</v>
      </c>
      <c r="I560" s="2" t="s">
        <v>3921</v>
      </c>
      <c r="J560" s="2"/>
      <c r="K560" s="2" t="s">
        <v>4161</v>
      </c>
      <c r="L560" s="2"/>
      <c r="M560" s="2" t="s">
        <v>4162</v>
      </c>
      <c r="N560" s="2" t="s">
        <v>4163</v>
      </c>
      <c r="O560" s="2" t="s">
        <v>1070</v>
      </c>
      <c r="P560" s="2" t="s">
        <v>60</v>
      </c>
      <c r="Q560" s="2">
        <v>43704.8158101852</v>
      </c>
      <c r="R560" s="2">
        <v>43842.771087963</v>
      </c>
      <c r="S560" s="2" t="s">
        <v>938</v>
      </c>
      <c r="T560" s="2" t="s">
        <v>1035</v>
      </c>
      <c r="U560" s="2" t="s">
        <v>1094</v>
      </c>
      <c r="V560" s="2"/>
      <c r="W560" s="2"/>
      <c r="X560" s="2"/>
      <c r="Y560" s="2"/>
      <c r="Z560" s="2"/>
    </row>
    <row r="561" ht="29.25" customHeight="1">
      <c r="A561" s="2" t="s">
        <v>4164</v>
      </c>
      <c r="B561" s="2"/>
      <c r="C561" s="2" t="s">
        <v>2780</v>
      </c>
      <c r="D561" s="2" t="s">
        <v>3834</v>
      </c>
      <c r="E561" s="2" t="s">
        <v>1064</v>
      </c>
      <c r="F561" s="2" t="s">
        <v>4165</v>
      </c>
      <c r="G561" s="2" t="s">
        <v>4166</v>
      </c>
      <c r="H561" s="2" t="s">
        <v>0</v>
      </c>
      <c r="I561" s="2"/>
      <c r="J561" s="2" t="s">
        <v>4167</v>
      </c>
      <c r="K561" s="2"/>
      <c r="L561" s="2"/>
      <c r="M561" s="2"/>
      <c r="N561" s="2" t="s">
        <v>1393</v>
      </c>
      <c r="O561" s="2" t="s">
        <v>1070</v>
      </c>
      <c r="P561" s="2" t="s">
        <v>21</v>
      </c>
      <c r="Q561" s="2">
        <v>43692.5921064815</v>
      </c>
      <c r="R561" s="2">
        <v>43698.1114583333</v>
      </c>
      <c r="S561" s="2" t="s">
        <v>938</v>
      </c>
      <c r="T561" s="2" t="s">
        <v>938</v>
      </c>
      <c r="U561" s="2" t="s">
        <v>940</v>
      </c>
      <c r="V561" s="2"/>
      <c r="W561" s="2"/>
      <c r="X561" s="2"/>
      <c r="Y561" s="2"/>
      <c r="Z561" s="2"/>
    </row>
    <row r="562" ht="29.25" customHeight="1">
      <c r="A562" s="2" t="s">
        <v>4168</v>
      </c>
      <c r="B562" s="2"/>
      <c r="C562" s="2" t="s">
        <v>4124</v>
      </c>
      <c r="D562" s="2" t="s">
        <v>3834</v>
      </c>
      <c r="E562" s="2" t="s">
        <v>1064</v>
      </c>
      <c r="F562" s="2" t="s">
        <v>4125</v>
      </c>
      <c r="G562" s="2" t="s">
        <v>4169</v>
      </c>
      <c r="H562" s="2" t="s">
        <v>0</v>
      </c>
      <c r="I562" s="2"/>
      <c r="J562" s="2" t="s">
        <v>4170</v>
      </c>
      <c r="K562" s="2"/>
      <c r="L562" s="2"/>
      <c r="M562" s="2"/>
      <c r="N562" s="2" t="s">
        <v>4132</v>
      </c>
      <c r="O562" s="2" t="s">
        <v>1070</v>
      </c>
      <c r="P562" s="2" t="s">
        <v>21</v>
      </c>
      <c r="Q562" s="2">
        <v>43692.5921064815</v>
      </c>
      <c r="R562" s="2">
        <v>43725.976400463</v>
      </c>
      <c r="S562" s="2" t="s">
        <v>938</v>
      </c>
      <c r="T562" s="2" t="s">
        <v>938</v>
      </c>
      <c r="U562" s="2" t="s">
        <v>940</v>
      </c>
      <c r="V562" s="2"/>
      <c r="W562" s="2"/>
      <c r="X562" s="2"/>
      <c r="Y562" s="2"/>
      <c r="Z562" s="2"/>
    </row>
    <row r="563" ht="29.25" customHeight="1">
      <c r="A563" s="2" t="s">
        <v>4171</v>
      </c>
      <c r="B563" s="2"/>
      <c r="C563" s="2" t="s">
        <v>3294</v>
      </c>
      <c r="D563" s="2" t="s">
        <v>3834</v>
      </c>
      <c r="E563" s="2" t="s">
        <v>1064</v>
      </c>
      <c r="F563" s="2" t="s">
        <v>4172</v>
      </c>
      <c r="G563" s="2" t="s">
        <v>4173</v>
      </c>
      <c r="H563" s="2" t="s">
        <v>0</v>
      </c>
      <c r="I563" s="2"/>
      <c r="J563" s="2" t="s">
        <v>4174</v>
      </c>
      <c r="K563" s="2"/>
      <c r="L563" s="2"/>
      <c r="M563" s="2"/>
      <c r="N563" s="2" t="s">
        <v>1393</v>
      </c>
      <c r="O563" s="2" t="s">
        <v>1070</v>
      </c>
      <c r="P563" s="2" t="s">
        <v>21</v>
      </c>
      <c r="Q563" s="2">
        <v>43692.5921064815</v>
      </c>
      <c r="R563" s="2">
        <v>43698.1168287037</v>
      </c>
      <c r="S563" s="2" t="s">
        <v>938</v>
      </c>
      <c r="T563" s="2" t="s">
        <v>938</v>
      </c>
      <c r="U563" s="2" t="s">
        <v>940</v>
      </c>
      <c r="V563" s="2"/>
      <c r="W563" s="2"/>
      <c r="X563" s="2"/>
      <c r="Y563" s="2"/>
      <c r="Z563" s="2"/>
    </row>
    <row r="564" ht="29.25" customHeight="1">
      <c r="A564" s="2" t="s">
        <v>4175</v>
      </c>
      <c r="B564" s="2"/>
      <c r="C564" s="2" t="s">
        <v>1372</v>
      </c>
      <c r="D564" s="2" t="s">
        <v>3834</v>
      </c>
      <c r="E564" s="2" t="s">
        <v>1064</v>
      </c>
      <c r="F564" s="2" t="s">
        <v>4176</v>
      </c>
      <c r="G564" s="2" t="s">
        <v>4177</v>
      </c>
      <c r="H564" s="2" t="s">
        <v>0</v>
      </c>
      <c r="I564" s="2"/>
      <c r="J564" s="2" t="s">
        <v>4178</v>
      </c>
      <c r="K564" s="2"/>
      <c r="L564" s="2"/>
      <c r="M564" s="2"/>
      <c r="N564" s="2" t="s">
        <v>1393</v>
      </c>
      <c r="O564" s="2" t="s">
        <v>1070</v>
      </c>
      <c r="P564" s="2" t="s">
        <v>21</v>
      </c>
      <c r="Q564" s="2">
        <v>43692.5921064815</v>
      </c>
      <c r="R564" s="2">
        <v>43725.9761805556</v>
      </c>
      <c r="S564" s="2" t="s">
        <v>938</v>
      </c>
      <c r="T564" s="2" t="s">
        <v>938</v>
      </c>
      <c r="U564" s="2" t="s">
        <v>940</v>
      </c>
      <c r="V564" s="2"/>
      <c r="W564" s="2"/>
      <c r="X564" s="2"/>
      <c r="Y564" s="2"/>
      <c r="Z564" s="2"/>
    </row>
    <row r="565" ht="29.25" customHeight="1">
      <c r="A565" s="2" t="s">
        <v>4179</v>
      </c>
      <c r="B565" s="2"/>
      <c r="C565" s="2" t="s">
        <v>1372</v>
      </c>
      <c r="D565" s="2" t="s">
        <v>3834</v>
      </c>
      <c r="E565" s="2" t="s">
        <v>1064</v>
      </c>
      <c r="F565" s="2" t="s">
        <v>4180</v>
      </c>
      <c r="G565" s="2" t="s">
        <v>4181</v>
      </c>
      <c r="H565" s="2" t="s">
        <v>0</v>
      </c>
      <c r="I565" s="2"/>
      <c r="J565" s="2" t="s">
        <v>4182</v>
      </c>
      <c r="K565" s="2"/>
      <c r="L565" s="2"/>
      <c r="M565" s="2"/>
      <c r="N565" s="2" t="s">
        <v>1393</v>
      </c>
      <c r="O565" s="2" t="s">
        <v>1070</v>
      </c>
      <c r="P565" s="2" t="s">
        <v>21</v>
      </c>
      <c r="Q565" s="2">
        <v>43692.5921064815</v>
      </c>
      <c r="R565" s="2">
        <v>43725.9760532407</v>
      </c>
      <c r="S565" s="2" t="s">
        <v>938</v>
      </c>
      <c r="T565" s="2" t="s">
        <v>938</v>
      </c>
      <c r="U565" s="2" t="s">
        <v>940</v>
      </c>
      <c r="V565" s="2"/>
      <c r="W565" s="2"/>
      <c r="X565" s="2"/>
      <c r="Y565" s="2"/>
      <c r="Z565" s="2"/>
    </row>
    <row r="566" ht="29.25" customHeight="1">
      <c r="A566" s="2" t="s">
        <v>4183</v>
      </c>
      <c r="B566" s="2"/>
      <c r="C566" s="2" t="s">
        <v>1372</v>
      </c>
      <c r="D566" s="2" t="s">
        <v>3834</v>
      </c>
      <c r="E566" s="2" t="s">
        <v>1064</v>
      </c>
      <c r="F566" s="2" t="s">
        <v>4184</v>
      </c>
      <c r="G566" s="2" t="s">
        <v>4185</v>
      </c>
      <c r="H566" s="2" t="s">
        <v>0</v>
      </c>
      <c r="I566" s="2"/>
      <c r="J566" s="2" t="s">
        <v>4186</v>
      </c>
      <c r="K566" s="2"/>
      <c r="L566" s="2"/>
      <c r="M566" s="2"/>
      <c r="N566" s="2" t="s">
        <v>1393</v>
      </c>
      <c r="O566" s="2" t="s">
        <v>1070</v>
      </c>
      <c r="P566" s="2" t="s">
        <v>21</v>
      </c>
      <c r="Q566" s="2">
        <v>43692.5921064815</v>
      </c>
      <c r="R566" s="2">
        <v>43725.9762847222</v>
      </c>
      <c r="S566" s="2" t="s">
        <v>938</v>
      </c>
      <c r="T566" s="2" t="s">
        <v>938</v>
      </c>
      <c r="U566" s="2" t="s">
        <v>940</v>
      </c>
      <c r="V566" s="2"/>
      <c r="W566" s="2"/>
      <c r="X566" s="2"/>
      <c r="Y566" s="2"/>
      <c r="Z566" s="2"/>
    </row>
    <row r="567" ht="29.25" customHeight="1">
      <c r="A567" s="2" t="s">
        <v>4187</v>
      </c>
      <c r="B567" s="2"/>
      <c r="C567" s="2" t="s">
        <v>2233</v>
      </c>
      <c r="D567" s="2" t="s">
        <v>3834</v>
      </c>
      <c r="E567" s="2" t="s">
        <v>1064</v>
      </c>
      <c r="F567" s="2" t="s">
        <v>4188</v>
      </c>
      <c r="G567" s="2" t="s">
        <v>4189</v>
      </c>
      <c r="H567" s="2" t="s">
        <v>0</v>
      </c>
      <c r="I567" s="2"/>
      <c r="J567" s="2" t="s">
        <v>4190</v>
      </c>
      <c r="K567" s="2"/>
      <c r="L567" s="2"/>
      <c r="M567" s="2"/>
      <c r="N567" s="2" t="s">
        <v>1393</v>
      </c>
      <c r="O567" s="2" t="s">
        <v>1070</v>
      </c>
      <c r="P567" s="2" t="s">
        <v>21</v>
      </c>
      <c r="Q567" s="2">
        <v>43692.5921064815</v>
      </c>
      <c r="R567" s="2">
        <v>43728.0090162037</v>
      </c>
      <c r="S567" s="2" t="s">
        <v>938</v>
      </c>
      <c r="T567" s="2" t="s">
        <v>938</v>
      </c>
      <c r="U567" s="2" t="s">
        <v>940</v>
      </c>
      <c r="V567" s="2"/>
      <c r="W567" s="2"/>
      <c r="X567" s="2"/>
      <c r="Y567" s="2"/>
      <c r="Z567" s="2"/>
    </row>
    <row r="568" ht="29.25" customHeight="1">
      <c r="A568" s="2" t="s">
        <v>4191</v>
      </c>
      <c r="B568" s="2"/>
      <c r="C568" s="2"/>
      <c r="D568" s="2" t="s">
        <v>3834</v>
      </c>
      <c r="E568" s="2" t="s">
        <v>931</v>
      </c>
      <c r="F568" s="2"/>
      <c r="G568" s="2" t="s">
        <v>933</v>
      </c>
      <c r="H568" s="2" t="s">
        <v>944</v>
      </c>
      <c r="I568" s="2" t="s">
        <v>4192</v>
      </c>
      <c r="J568" s="2" t="s">
        <v>4193</v>
      </c>
      <c r="K568" s="2"/>
      <c r="L568" s="2"/>
      <c r="M568" s="2"/>
      <c r="N568" s="2" t="s">
        <v>936</v>
      </c>
      <c r="O568" s="2"/>
      <c r="P568" s="2" t="s">
        <v>21</v>
      </c>
      <c r="Q568" s="2">
        <v>43692.6012731481</v>
      </c>
      <c r="R568" s="2">
        <v>43717.5437847222</v>
      </c>
      <c r="S568" s="2" t="s">
        <v>938</v>
      </c>
      <c r="T568" s="2" t="s">
        <v>939</v>
      </c>
      <c r="U568" s="2" t="s">
        <v>940</v>
      </c>
      <c r="V568" s="2"/>
      <c r="W568" s="2"/>
      <c r="X568" s="2"/>
      <c r="Y568" s="2"/>
      <c r="Z568" s="2"/>
    </row>
    <row r="569" ht="29.25" customHeight="1">
      <c r="A569" s="2" t="s">
        <v>4194</v>
      </c>
      <c r="B569" s="2"/>
      <c r="C569" s="2" t="s">
        <v>4194</v>
      </c>
      <c r="D569" s="2" t="s">
        <v>3834</v>
      </c>
      <c r="E569" s="2" t="s">
        <v>1064</v>
      </c>
      <c r="F569" s="2" t="s">
        <v>1569</v>
      </c>
      <c r="G569" s="2" t="s">
        <v>4195</v>
      </c>
      <c r="H569" s="2" t="s">
        <v>1179</v>
      </c>
      <c r="I569" s="2"/>
      <c r="J569" s="2" t="s">
        <v>4196</v>
      </c>
      <c r="K569" s="2"/>
      <c r="L569" s="2"/>
      <c r="M569" s="2"/>
      <c r="N569" s="2" t="s">
        <v>2518</v>
      </c>
      <c r="O569" s="2" t="s">
        <v>1070</v>
      </c>
      <c r="P569" s="2" t="s">
        <v>21</v>
      </c>
      <c r="Q569" s="2">
        <v>43692.5921064815</v>
      </c>
      <c r="R569" s="2">
        <v>43698.1066782407</v>
      </c>
      <c r="S569" s="2" t="s">
        <v>938</v>
      </c>
      <c r="T569" s="2" t="s">
        <v>938</v>
      </c>
      <c r="U569" s="2" t="s">
        <v>940</v>
      </c>
      <c r="V569" s="2"/>
      <c r="W569" s="2"/>
      <c r="X569" s="2"/>
      <c r="Y569" s="2"/>
      <c r="Z569" s="2"/>
    </row>
    <row r="570" ht="29.25" customHeight="1">
      <c r="A570" s="2" t="s">
        <v>4194</v>
      </c>
      <c r="B570" s="2"/>
      <c r="C570" s="2" t="s">
        <v>4194</v>
      </c>
      <c r="D570" s="2" t="s">
        <v>3834</v>
      </c>
      <c r="E570" s="2" t="s">
        <v>1064</v>
      </c>
      <c r="F570" s="2" t="s">
        <v>2795</v>
      </c>
      <c r="G570" s="2" t="s">
        <v>4195</v>
      </c>
      <c r="H570" s="2" t="s">
        <v>1179</v>
      </c>
      <c r="I570" s="2"/>
      <c r="J570" s="2" t="s">
        <v>4197</v>
      </c>
      <c r="K570" s="2"/>
      <c r="L570" s="2"/>
      <c r="M570" s="2"/>
      <c r="N570" s="2" t="s">
        <v>2518</v>
      </c>
      <c r="O570" s="2" t="s">
        <v>1070</v>
      </c>
      <c r="P570" s="2" t="s">
        <v>21</v>
      </c>
      <c r="Q570" s="2">
        <v>43692.5921064815</v>
      </c>
      <c r="R570" s="2">
        <v>43698.1065393519</v>
      </c>
      <c r="S570" s="2" t="s">
        <v>938</v>
      </c>
      <c r="T570" s="2" t="s">
        <v>938</v>
      </c>
      <c r="U570" s="2" t="s">
        <v>940</v>
      </c>
      <c r="V570" s="2"/>
      <c r="W570" s="2"/>
      <c r="X570" s="2"/>
      <c r="Y570" s="2"/>
      <c r="Z570" s="2"/>
    </row>
    <row r="571" ht="29.25" customHeight="1">
      <c r="A571" s="2" t="s">
        <v>4198</v>
      </c>
      <c r="B571" s="2"/>
      <c r="C571" s="2" t="s">
        <v>4198</v>
      </c>
      <c r="D571" s="2" t="s">
        <v>3834</v>
      </c>
      <c r="E571" s="2" t="s">
        <v>1064</v>
      </c>
      <c r="F571" s="2" t="s">
        <v>4019</v>
      </c>
      <c r="G571" s="2" t="s">
        <v>4199</v>
      </c>
      <c r="H571" s="2" t="s">
        <v>1179</v>
      </c>
      <c r="I571" s="2"/>
      <c r="J571" s="2" t="s">
        <v>4200</v>
      </c>
      <c r="K571" s="2"/>
      <c r="L571" s="2"/>
      <c r="M571" s="2"/>
      <c r="N571" s="2" t="s">
        <v>2518</v>
      </c>
      <c r="O571" s="2" t="s">
        <v>1070</v>
      </c>
      <c r="P571" s="2" t="s">
        <v>21</v>
      </c>
      <c r="Q571" s="2">
        <v>43692.5921064815</v>
      </c>
      <c r="R571" s="2">
        <v>43698.1111226852</v>
      </c>
      <c r="S571" s="2" t="s">
        <v>938</v>
      </c>
      <c r="T571" s="2" t="s">
        <v>938</v>
      </c>
      <c r="U571" s="2" t="s">
        <v>940</v>
      </c>
      <c r="V571" s="2"/>
      <c r="W571" s="2"/>
      <c r="X571" s="2"/>
      <c r="Y571" s="2"/>
      <c r="Z571" s="2"/>
    </row>
    <row r="572" ht="29.25" customHeight="1">
      <c r="A572" s="2" t="s">
        <v>4201</v>
      </c>
      <c r="B572" s="2"/>
      <c r="C572" s="2" t="s">
        <v>4201</v>
      </c>
      <c r="D572" s="2" t="s">
        <v>3834</v>
      </c>
      <c r="E572" s="2" t="s">
        <v>1064</v>
      </c>
      <c r="F572" s="2" t="s">
        <v>4019</v>
      </c>
      <c r="G572" s="2" t="s">
        <v>4202</v>
      </c>
      <c r="H572" s="2" t="s">
        <v>1179</v>
      </c>
      <c r="I572" s="2"/>
      <c r="J572" s="2" t="s">
        <v>4203</v>
      </c>
      <c r="K572" s="2"/>
      <c r="L572" s="2"/>
      <c r="M572" s="2"/>
      <c r="N572" s="2" t="s">
        <v>2518</v>
      </c>
      <c r="O572" s="2" t="s">
        <v>1070</v>
      </c>
      <c r="P572" s="2" t="s">
        <v>21</v>
      </c>
      <c r="Q572" s="2">
        <v>43692.5921064815</v>
      </c>
      <c r="R572" s="2">
        <v>43698.1109837963</v>
      </c>
      <c r="S572" s="2" t="s">
        <v>938</v>
      </c>
      <c r="T572" s="2" t="s">
        <v>938</v>
      </c>
      <c r="U572" s="2" t="s">
        <v>940</v>
      </c>
      <c r="V572" s="2"/>
      <c r="W572" s="2"/>
      <c r="X572" s="2"/>
      <c r="Y572" s="2"/>
      <c r="Z572" s="2"/>
    </row>
    <row r="573" ht="29.25" customHeight="1">
      <c r="A573" s="2" t="s">
        <v>1380</v>
      </c>
      <c r="B573" s="2"/>
      <c r="C573" s="2" t="s">
        <v>1380</v>
      </c>
      <c r="D573" s="2" t="s">
        <v>3834</v>
      </c>
      <c r="E573" s="2" t="s">
        <v>1064</v>
      </c>
      <c r="F573" s="2" t="s">
        <v>4204</v>
      </c>
      <c r="G573" s="2" t="s">
        <v>4205</v>
      </c>
      <c r="H573" s="2" t="s">
        <v>1179</v>
      </c>
      <c r="I573" s="2"/>
      <c r="J573" s="2" t="s">
        <v>4206</v>
      </c>
      <c r="K573" s="2"/>
      <c r="L573" s="2"/>
      <c r="M573" s="2"/>
      <c r="N573" s="2" t="s">
        <v>1954</v>
      </c>
      <c r="O573" s="2" t="s">
        <v>1070</v>
      </c>
      <c r="P573" s="2" t="s">
        <v>21</v>
      </c>
      <c r="Q573" s="2">
        <v>43692.5921064815</v>
      </c>
      <c r="R573" s="2">
        <v>43698.1069675926</v>
      </c>
      <c r="S573" s="2" t="s">
        <v>938</v>
      </c>
      <c r="T573" s="2" t="s">
        <v>938</v>
      </c>
      <c r="U573" s="2" t="s">
        <v>940</v>
      </c>
      <c r="V573" s="2"/>
      <c r="W573" s="2"/>
      <c r="X573" s="2"/>
      <c r="Y573" s="2"/>
      <c r="Z573" s="2"/>
    </row>
    <row r="574" ht="29.25" customHeight="1">
      <c r="A574" s="2" t="s">
        <v>4207</v>
      </c>
      <c r="B574" s="2" t="s">
        <v>4208</v>
      </c>
      <c r="C574" s="2"/>
      <c r="D574" s="2" t="s">
        <v>3834</v>
      </c>
      <c r="E574" s="2" t="s">
        <v>931</v>
      </c>
      <c r="F574" s="2"/>
      <c r="G574" s="2" t="s">
        <v>4209</v>
      </c>
      <c r="H574" s="2" t="s">
        <v>944</v>
      </c>
      <c r="I574" s="2" t="s">
        <v>4210</v>
      </c>
      <c r="J574" s="2" t="s">
        <v>4211</v>
      </c>
      <c r="K574" s="2"/>
      <c r="L574" s="2"/>
      <c r="M574" s="2" t="s">
        <v>4212</v>
      </c>
      <c r="N574" s="2" t="s">
        <v>936</v>
      </c>
      <c r="O574" s="2"/>
      <c r="P574" s="2" t="s">
        <v>21</v>
      </c>
      <c r="Q574" s="2">
        <v>43692.6012615741</v>
      </c>
      <c r="R574" s="2">
        <v>43731.0659027778</v>
      </c>
      <c r="S574" s="2" t="s">
        <v>938</v>
      </c>
      <c r="T574" s="2" t="s">
        <v>1035</v>
      </c>
      <c r="U574" s="2" t="s">
        <v>940</v>
      </c>
      <c r="V574" s="2"/>
      <c r="W574" s="2"/>
      <c r="X574" s="2"/>
      <c r="Y574" s="2"/>
      <c r="Z574" s="2"/>
    </row>
    <row r="575" ht="29.25" customHeight="1">
      <c r="A575" s="2" t="s">
        <v>4213</v>
      </c>
      <c r="B575" s="2" t="s">
        <v>4214</v>
      </c>
      <c r="C575" s="2" t="s">
        <v>4215</v>
      </c>
      <c r="D575" s="2" t="s">
        <v>3834</v>
      </c>
      <c r="E575" s="2" t="s">
        <v>1202</v>
      </c>
      <c r="F575" s="2" t="s">
        <v>3952</v>
      </c>
      <c r="G575" s="4" t="s">
        <v>4216</v>
      </c>
      <c r="H575" s="2" t="s">
        <v>0</v>
      </c>
      <c r="I575" s="2" t="s">
        <v>3954</v>
      </c>
      <c r="J575" s="2"/>
      <c r="K575" s="2" t="s">
        <v>4217</v>
      </c>
      <c r="L575" s="2"/>
      <c r="M575" s="2" t="s">
        <v>4218</v>
      </c>
      <c r="N575" s="2" t="s">
        <v>3453</v>
      </c>
      <c r="O575" s="2" t="s">
        <v>1070</v>
      </c>
      <c r="P575" s="2" t="s">
        <v>1230</v>
      </c>
      <c r="Q575" s="2">
        <v>43704.8158101852</v>
      </c>
      <c r="R575" s="2">
        <v>43725.1597106482</v>
      </c>
      <c r="S575" s="2" t="s">
        <v>938</v>
      </c>
      <c r="T575" s="2" t="s">
        <v>1035</v>
      </c>
      <c r="U575" s="2" t="s">
        <v>940</v>
      </c>
      <c r="V575" s="2"/>
      <c r="W575" s="2"/>
      <c r="X575" s="2"/>
      <c r="Y575" s="2"/>
      <c r="Z575" s="2"/>
    </row>
    <row r="576" ht="29.25" customHeight="1">
      <c r="A576" s="2" t="s">
        <v>137</v>
      </c>
      <c r="B576" s="2" t="s">
        <v>4219</v>
      </c>
      <c r="C576" s="2"/>
      <c r="D576" s="2" t="s">
        <v>3834</v>
      </c>
      <c r="E576" s="2" t="s">
        <v>1202</v>
      </c>
      <c r="F576" s="2" t="s">
        <v>4220</v>
      </c>
      <c r="G576" s="4" t="s">
        <v>4221</v>
      </c>
      <c r="H576" s="2" t="s">
        <v>944</v>
      </c>
      <c r="I576" s="2" t="s">
        <v>4222</v>
      </c>
      <c r="J576" s="2"/>
      <c r="K576" s="2" t="s">
        <v>4223</v>
      </c>
      <c r="L576" s="2"/>
      <c r="M576" s="2" t="s">
        <v>4224</v>
      </c>
      <c r="N576" s="2" t="s">
        <v>1565</v>
      </c>
      <c r="O576" s="2" t="s">
        <v>1070</v>
      </c>
      <c r="P576" s="2" t="s">
        <v>1230</v>
      </c>
      <c r="Q576" s="2">
        <v>43704.8158101852</v>
      </c>
      <c r="R576" s="2">
        <v>43724.1550925926</v>
      </c>
      <c r="S576" s="2" t="s">
        <v>938</v>
      </c>
      <c r="T576" s="2" t="s">
        <v>1035</v>
      </c>
      <c r="U576" s="2" t="s">
        <v>940</v>
      </c>
      <c r="V576" s="2"/>
      <c r="W576" s="2"/>
      <c r="X576" s="2"/>
      <c r="Y576" s="2"/>
      <c r="Z576" s="2"/>
    </row>
    <row r="577" ht="29.25" customHeight="1">
      <c r="A577" s="2" t="s">
        <v>4225</v>
      </c>
      <c r="B577" s="2" t="s">
        <v>4112</v>
      </c>
      <c r="C577" s="2"/>
      <c r="D577" s="2" t="s">
        <v>3834</v>
      </c>
      <c r="E577" s="2" t="s">
        <v>1202</v>
      </c>
      <c r="F577" s="2" t="s">
        <v>4113</v>
      </c>
      <c r="G577" s="4" t="s">
        <v>4226</v>
      </c>
      <c r="H577" s="2" t="s">
        <v>944</v>
      </c>
      <c r="I577" s="2" t="s">
        <v>4115</v>
      </c>
      <c r="J577" s="2"/>
      <c r="K577" s="2" t="s">
        <v>4227</v>
      </c>
      <c r="L577" s="2"/>
      <c r="M577" s="2" t="s">
        <v>4228</v>
      </c>
      <c r="N577" s="2" t="s">
        <v>1719</v>
      </c>
      <c r="O577" s="2" t="s">
        <v>1070</v>
      </c>
      <c r="P577" s="2" t="s">
        <v>1230</v>
      </c>
      <c r="Q577" s="2">
        <v>43704.8158101852</v>
      </c>
      <c r="R577" s="2">
        <v>43724.090162037</v>
      </c>
      <c r="S577" s="2" t="s">
        <v>938</v>
      </c>
      <c r="T577" s="2" t="s">
        <v>1035</v>
      </c>
      <c r="U577" s="2" t="s">
        <v>940</v>
      </c>
      <c r="V577" s="2"/>
      <c r="W577" s="2"/>
      <c r="X577" s="2"/>
      <c r="Y577" s="2"/>
      <c r="Z577" s="2"/>
    </row>
    <row r="578" ht="29.25" customHeight="1">
      <c r="A578" s="2" t="s">
        <v>4229</v>
      </c>
      <c r="B578" s="2" t="s">
        <v>4230</v>
      </c>
      <c r="C578" s="2" t="s">
        <v>4231</v>
      </c>
      <c r="D578" s="2" t="s">
        <v>3834</v>
      </c>
      <c r="E578" s="2" t="s">
        <v>1202</v>
      </c>
      <c r="F578" s="2" t="s">
        <v>1830</v>
      </c>
      <c r="G578" s="4" t="s">
        <v>4232</v>
      </c>
      <c r="H578" s="2" t="s">
        <v>0</v>
      </c>
      <c r="I578" s="2" t="s">
        <v>4233</v>
      </c>
      <c r="J578" s="2"/>
      <c r="K578" s="2" t="s">
        <v>4234</v>
      </c>
      <c r="L578" s="2"/>
      <c r="M578" s="2" t="s">
        <v>4235</v>
      </c>
      <c r="N578" s="2" t="s">
        <v>4236</v>
      </c>
      <c r="O578" s="2" t="s">
        <v>1070</v>
      </c>
      <c r="P578" s="2" t="s">
        <v>1230</v>
      </c>
      <c r="Q578" s="2">
        <v>43704.8158101852</v>
      </c>
      <c r="R578" s="2">
        <v>43724.1360300926</v>
      </c>
      <c r="S578" s="2" t="s">
        <v>938</v>
      </c>
      <c r="T578" s="2" t="s">
        <v>1035</v>
      </c>
      <c r="U578" s="2" t="s">
        <v>940</v>
      </c>
      <c r="V578" s="2"/>
      <c r="W578" s="2"/>
      <c r="X578" s="2"/>
      <c r="Y578" s="2"/>
      <c r="Z578" s="2"/>
    </row>
    <row r="579" ht="29.25" customHeight="1">
      <c r="A579" s="2" t="s">
        <v>4237</v>
      </c>
      <c r="B579" s="2" t="s">
        <v>4238</v>
      </c>
      <c r="C579" s="2" t="s">
        <v>4239</v>
      </c>
      <c r="D579" s="2" t="s">
        <v>3834</v>
      </c>
      <c r="E579" s="2" t="s">
        <v>1202</v>
      </c>
      <c r="F579" s="2" t="s">
        <v>1968</v>
      </c>
      <c r="G579" s="4" t="s">
        <v>4240</v>
      </c>
      <c r="H579" s="2" t="s">
        <v>0</v>
      </c>
      <c r="I579" s="2" t="s">
        <v>3899</v>
      </c>
      <c r="J579" s="2"/>
      <c r="K579" s="2" t="s">
        <v>4241</v>
      </c>
      <c r="L579" s="2"/>
      <c r="M579" s="2" t="s">
        <v>4242</v>
      </c>
      <c r="N579" s="2" t="s">
        <v>4243</v>
      </c>
      <c r="O579" s="2" t="s">
        <v>1070</v>
      </c>
      <c r="P579" s="2" t="s">
        <v>1230</v>
      </c>
      <c r="Q579" s="2">
        <v>43704.8158101852</v>
      </c>
      <c r="R579" s="2">
        <v>43725.1581018519</v>
      </c>
      <c r="S579" s="2" t="s">
        <v>938</v>
      </c>
      <c r="T579" s="2" t="s">
        <v>1035</v>
      </c>
      <c r="U579" s="2" t="s">
        <v>940</v>
      </c>
      <c r="V579" s="2"/>
      <c r="W579" s="2"/>
      <c r="X579" s="2"/>
      <c r="Y579" s="2"/>
      <c r="Z579" s="2"/>
    </row>
    <row r="580" ht="29.25" customHeight="1">
      <c r="A580" s="2" t="s">
        <v>4244</v>
      </c>
      <c r="B580" s="2" t="s">
        <v>4245</v>
      </c>
      <c r="C580" s="2"/>
      <c r="D580" s="2" t="s">
        <v>3834</v>
      </c>
      <c r="E580" s="2" t="s">
        <v>931</v>
      </c>
      <c r="F580" s="2"/>
      <c r="G580" s="2" t="s">
        <v>4246</v>
      </c>
      <c r="H580" s="2" t="s">
        <v>944</v>
      </c>
      <c r="I580" s="2" t="s">
        <v>4247</v>
      </c>
      <c r="J580" s="2" t="s">
        <v>4248</v>
      </c>
      <c r="K580" s="2"/>
      <c r="L580" s="2"/>
      <c r="M580" s="2" t="s">
        <v>4249</v>
      </c>
      <c r="N580" s="2" t="s">
        <v>936</v>
      </c>
      <c r="O580" s="2"/>
      <c r="P580" s="2" t="s">
        <v>1230</v>
      </c>
      <c r="Q580" s="2">
        <v>43692.6012731481</v>
      </c>
      <c r="R580" s="2">
        <v>43731.212662037</v>
      </c>
      <c r="S580" s="2" t="s">
        <v>938</v>
      </c>
      <c r="T580" s="2" t="s">
        <v>1035</v>
      </c>
      <c r="U580" s="2" t="s">
        <v>940</v>
      </c>
      <c r="V580" s="2"/>
      <c r="W580" s="2"/>
      <c r="X580" s="2"/>
      <c r="Y580" s="2"/>
      <c r="Z580" s="2"/>
    </row>
    <row r="581" ht="29.25" customHeight="1">
      <c r="A581" s="2" t="s">
        <v>719</v>
      </c>
      <c r="B581" s="2" t="s">
        <v>4250</v>
      </c>
      <c r="C581" s="2" t="s">
        <v>4251</v>
      </c>
      <c r="D581" s="2" t="s">
        <v>3834</v>
      </c>
      <c r="E581" s="2" t="s">
        <v>1202</v>
      </c>
      <c r="F581" s="2" t="s">
        <v>4075</v>
      </c>
      <c r="G581" s="4" t="s">
        <v>4252</v>
      </c>
      <c r="H581" s="2" t="s">
        <v>0</v>
      </c>
      <c r="I581" s="2" t="s">
        <v>4077</v>
      </c>
      <c r="J581" s="2"/>
      <c r="K581" s="2" t="s">
        <v>4253</v>
      </c>
      <c r="L581" s="2"/>
      <c r="M581" s="2" t="s">
        <v>4254</v>
      </c>
      <c r="N581" s="2" t="s">
        <v>2337</v>
      </c>
      <c r="O581" s="2" t="s">
        <v>1070</v>
      </c>
      <c r="P581" s="2" t="s">
        <v>1230</v>
      </c>
      <c r="Q581" s="2">
        <v>43704.8158101852</v>
      </c>
      <c r="R581" s="2">
        <v>43724.553587963</v>
      </c>
      <c r="S581" s="2" t="s">
        <v>938</v>
      </c>
      <c r="T581" s="2" t="s">
        <v>1035</v>
      </c>
      <c r="U581" s="2" t="s">
        <v>940</v>
      </c>
      <c r="V581" s="2"/>
      <c r="W581" s="2"/>
      <c r="X581" s="2"/>
      <c r="Y581" s="2"/>
      <c r="Z581" s="2"/>
    </row>
    <row r="582" ht="29.25" customHeight="1">
      <c r="A582" s="2" t="s">
        <v>4255</v>
      </c>
      <c r="B582" s="2" t="s">
        <v>4256</v>
      </c>
      <c r="C582" s="2"/>
      <c r="D582" s="2" t="s">
        <v>3834</v>
      </c>
      <c r="E582" s="2" t="s">
        <v>1202</v>
      </c>
      <c r="F582" s="2"/>
      <c r="G582" s="4" t="s">
        <v>4257</v>
      </c>
      <c r="H582" s="2" t="s">
        <v>944</v>
      </c>
      <c r="I582" s="2"/>
      <c r="J582" s="2"/>
      <c r="K582" s="2" t="s">
        <v>4258</v>
      </c>
      <c r="L582" s="2"/>
      <c r="M582" s="2" t="s">
        <v>4259</v>
      </c>
      <c r="N582" s="2" t="s">
        <v>1262</v>
      </c>
      <c r="O582" s="2" t="s">
        <v>1070</v>
      </c>
      <c r="P582" s="2" t="s">
        <v>1230</v>
      </c>
      <c r="Q582" s="2">
        <v>43704.8158101852</v>
      </c>
      <c r="R582" s="2">
        <v>43724.0813888889</v>
      </c>
      <c r="S582" s="2" t="s">
        <v>938</v>
      </c>
      <c r="T582" s="2" t="s">
        <v>1035</v>
      </c>
      <c r="U582" s="2" t="s">
        <v>940</v>
      </c>
      <c r="V582" s="2"/>
      <c r="W582" s="2"/>
      <c r="X582" s="2"/>
      <c r="Y582" s="2"/>
      <c r="Z582" s="2"/>
    </row>
    <row r="583" ht="29.25" customHeight="1">
      <c r="A583" s="2" t="s">
        <v>4260</v>
      </c>
      <c r="B583" s="2" t="s">
        <v>4261</v>
      </c>
      <c r="C583" s="2" t="s">
        <v>4262</v>
      </c>
      <c r="D583" s="2" t="s">
        <v>3834</v>
      </c>
      <c r="E583" s="2" t="s">
        <v>1202</v>
      </c>
      <c r="F583" s="2" t="s">
        <v>4084</v>
      </c>
      <c r="G583" s="4" t="s">
        <v>4263</v>
      </c>
      <c r="H583" s="2" t="s">
        <v>0</v>
      </c>
      <c r="I583" s="2" t="s">
        <v>4086</v>
      </c>
      <c r="J583" s="2"/>
      <c r="K583" s="2" t="s">
        <v>4264</v>
      </c>
      <c r="L583" s="2"/>
      <c r="M583" s="2" t="s">
        <v>4265</v>
      </c>
      <c r="N583" s="2" t="s">
        <v>4266</v>
      </c>
      <c r="O583" s="2" t="s">
        <v>1070</v>
      </c>
      <c r="P583" s="2" t="s">
        <v>1230</v>
      </c>
      <c r="Q583" s="2">
        <v>43704.8158101852</v>
      </c>
      <c r="R583" s="2">
        <v>43724.1142939815</v>
      </c>
      <c r="S583" s="2" t="s">
        <v>938</v>
      </c>
      <c r="T583" s="2" t="s">
        <v>1035</v>
      </c>
      <c r="U583" s="2" t="s">
        <v>940</v>
      </c>
      <c r="V583" s="2"/>
      <c r="W583" s="2"/>
      <c r="X583" s="2"/>
      <c r="Y583" s="2"/>
      <c r="Z583" s="2"/>
    </row>
    <row r="584" ht="29.25" customHeight="1">
      <c r="A584" s="2" t="s">
        <v>4267</v>
      </c>
      <c r="B584" s="2" t="s">
        <v>4268</v>
      </c>
      <c r="C584" s="2"/>
      <c r="D584" s="2" t="s">
        <v>3834</v>
      </c>
      <c r="E584" s="2" t="s">
        <v>1202</v>
      </c>
      <c r="F584" s="2"/>
      <c r="G584" s="4" t="s">
        <v>4269</v>
      </c>
      <c r="H584" s="2" t="s">
        <v>944</v>
      </c>
      <c r="I584" s="2"/>
      <c r="J584" s="2"/>
      <c r="K584" s="2"/>
      <c r="L584" s="2"/>
      <c r="M584" s="2"/>
      <c r="N584" s="2" t="s">
        <v>1262</v>
      </c>
      <c r="O584" s="2" t="s">
        <v>1070</v>
      </c>
      <c r="P584" s="2" t="s">
        <v>18</v>
      </c>
      <c r="Q584" s="2">
        <v>43704.8158101852</v>
      </c>
      <c r="R584" s="2">
        <v>43724.1134953704</v>
      </c>
      <c r="S584" s="2" t="s">
        <v>938</v>
      </c>
      <c r="T584" s="2" t="s">
        <v>1035</v>
      </c>
      <c r="U584" s="2" t="s">
        <v>940</v>
      </c>
      <c r="V584" s="2"/>
      <c r="W584" s="2"/>
      <c r="X584" s="2"/>
      <c r="Y584" s="2"/>
      <c r="Z584" s="2"/>
    </row>
    <row r="585" ht="29.25" customHeight="1">
      <c r="A585" s="2" t="s">
        <v>4270</v>
      </c>
      <c r="B585" s="2" t="s">
        <v>4271</v>
      </c>
      <c r="C585" s="2"/>
      <c r="D585" s="2" t="s">
        <v>3834</v>
      </c>
      <c r="E585" s="2" t="s">
        <v>1188</v>
      </c>
      <c r="F585" s="2"/>
      <c r="G585" s="2" t="s">
        <v>4272</v>
      </c>
      <c r="H585" s="2" t="s">
        <v>944</v>
      </c>
      <c r="I585" s="2" t="s">
        <v>4273</v>
      </c>
      <c r="J585" s="2"/>
      <c r="K585" s="2"/>
      <c r="L585" s="2"/>
      <c r="M585" s="2" t="s">
        <v>4274</v>
      </c>
      <c r="N585" s="2"/>
      <c r="O585" s="2"/>
      <c r="P585" s="2" t="s">
        <v>18</v>
      </c>
      <c r="Q585" s="2">
        <v>43692.5980787037</v>
      </c>
      <c r="R585" s="2">
        <v>43719.7290046296</v>
      </c>
      <c r="S585" s="2" t="s">
        <v>938</v>
      </c>
      <c r="T585" s="2" t="s">
        <v>938</v>
      </c>
      <c r="U585" s="2" t="s">
        <v>940</v>
      </c>
      <c r="V585" s="2"/>
      <c r="W585" s="2"/>
      <c r="X585" s="2"/>
      <c r="Y585" s="2"/>
      <c r="Z585" s="2"/>
    </row>
    <row r="586" ht="29.25" customHeight="1">
      <c r="A586" s="2" t="s">
        <v>4275</v>
      </c>
      <c r="B586" s="2" t="s">
        <v>4276</v>
      </c>
      <c r="C586" s="2"/>
      <c r="D586" s="2" t="s">
        <v>3834</v>
      </c>
      <c r="E586" s="2" t="s">
        <v>1202</v>
      </c>
      <c r="F586" s="2"/>
      <c r="G586" s="4" t="s">
        <v>4277</v>
      </c>
      <c r="H586" s="2" t="s">
        <v>944</v>
      </c>
      <c r="I586" s="2"/>
      <c r="J586" s="2"/>
      <c r="K586" s="2" t="s">
        <v>4278</v>
      </c>
      <c r="L586" s="2"/>
      <c r="M586" s="2" t="s">
        <v>4279</v>
      </c>
      <c r="N586" s="2" t="s">
        <v>1262</v>
      </c>
      <c r="O586" s="2" t="s">
        <v>1070</v>
      </c>
      <c r="P586" s="2" t="s">
        <v>18</v>
      </c>
      <c r="Q586" s="2">
        <v>43704.8158101852</v>
      </c>
      <c r="R586" s="2">
        <v>43724.1057175926</v>
      </c>
      <c r="S586" s="2" t="s">
        <v>938</v>
      </c>
      <c r="T586" s="2" t="s">
        <v>1035</v>
      </c>
      <c r="U586" s="2" t="s">
        <v>940</v>
      </c>
      <c r="V586" s="2"/>
      <c r="W586" s="2"/>
      <c r="X586" s="2"/>
      <c r="Y586" s="2"/>
      <c r="Z586" s="2"/>
    </row>
    <row r="587" ht="29.25" customHeight="1">
      <c r="A587" s="2" t="s">
        <v>4280</v>
      </c>
      <c r="B587" s="2" t="s">
        <v>4281</v>
      </c>
      <c r="C587" s="2"/>
      <c r="D587" s="2" t="s">
        <v>3834</v>
      </c>
      <c r="E587" s="2" t="s">
        <v>931</v>
      </c>
      <c r="F587" s="2"/>
      <c r="G587" s="2" t="s">
        <v>933</v>
      </c>
      <c r="H587" s="2" t="s">
        <v>944</v>
      </c>
      <c r="I587" s="2" t="s">
        <v>4282</v>
      </c>
      <c r="J587" s="2" t="s">
        <v>4283</v>
      </c>
      <c r="K587" s="2"/>
      <c r="L587" s="2"/>
      <c r="M587" s="2" t="s">
        <v>4284</v>
      </c>
      <c r="N587" s="2" t="s">
        <v>936</v>
      </c>
      <c r="O587" s="2"/>
      <c r="P587" s="2" t="s">
        <v>18</v>
      </c>
      <c r="Q587" s="2">
        <v>43692.6012731481</v>
      </c>
      <c r="R587" s="2">
        <v>43715.8209953704</v>
      </c>
      <c r="S587" s="2" t="s">
        <v>938</v>
      </c>
      <c r="T587" s="2" t="s">
        <v>939</v>
      </c>
      <c r="U587" s="2" t="s">
        <v>940</v>
      </c>
      <c r="V587" s="2"/>
      <c r="W587" s="2"/>
      <c r="X587" s="2"/>
      <c r="Y587" s="2"/>
      <c r="Z587" s="2"/>
    </row>
    <row r="588" ht="29.25" customHeight="1">
      <c r="A588" s="2" t="s">
        <v>4285</v>
      </c>
      <c r="B588" s="2" t="s">
        <v>4286</v>
      </c>
      <c r="C588" s="2" t="s">
        <v>4287</v>
      </c>
      <c r="D588" s="2" t="s">
        <v>3834</v>
      </c>
      <c r="E588" s="2" t="s">
        <v>1202</v>
      </c>
      <c r="F588" s="2" t="s">
        <v>4052</v>
      </c>
      <c r="G588" s="4" t="s">
        <v>4288</v>
      </c>
      <c r="H588" s="2" t="s">
        <v>0</v>
      </c>
      <c r="I588" s="2" t="s">
        <v>4289</v>
      </c>
      <c r="J588" s="2"/>
      <c r="K588" s="2" t="s">
        <v>4290</v>
      </c>
      <c r="L588" s="2"/>
      <c r="M588" s="2" t="s">
        <v>4291</v>
      </c>
      <c r="N588" s="2" t="s">
        <v>2337</v>
      </c>
      <c r="O588" s="2" t="s">
        <v>1070</v>
      </c>
      <c r="P588" s="2" t="s">
        <v>18</v>
      </c>
      <c r="Q588" s="2">
        <v>43704.8158101852</v>
      </c>
      <c r="R588" s="2">
        <v>43724.1313657407</v>
      </c>
      <c r="S588" s="2" t="s">
        <v>938</v>
      </c>
      <c r="T588" s="2" t="s">
        <v>1035</v>
      </c>
      <c r="U588" s="2" t="s">
        <v>940</v>
      </c>
      <c r="V588" s="2"/>
      <c r="W588" s="2"/>
      <c r="X588" s="2"/>
      <c r="Y588" s="2"/>
      <c r="Z588" s="2"/>
    </row>
    <row r="589" ht="29.25" customHeight="1">
      <c r="A589" s="2" t="s">
        <v>52</v>
      </c>
      <c r="B589" s="2" t="s">
        <v>4292</v>
      </c>
      <c r="C589" s="2"/>
      <c r="D589" s="2" t="s">
        <v>3834</v>
      </c>
      <c r="E589" s="2" t="s">
        <v>1188</v>
      </c>
      <c r="F589" s="2"/>
      <c r="G589" s="2" t="s">
        <v>4293</v>
      </c>
      <c r="H589" s="2" t="s">
        <v>944</v>
      </c>
      <c r="I589" s="2" t="s">
        <v>4093</v>
      </c>
      <c r="J589" s="2"/>
      <c r="K589" s="2"/>
      <c r="L589" s="2"/>
      <c r="M589" s="2" t="s">
        <v>4294</v>
      </c>
      <c r="N589" s="2"/>
      <c r="O589" s="2"/>
      <c r="P589" s="2" t="s">
        <v>98</v>
      </c>
      <c r="Q589" s="2">
        <v>43692.5980787037</v>
      </c>
      <c r="R589" s="2">
        <v>43788.787037037</v>
      </c>
      <c r="S589" s="2" t="s">
        <v>938</v>
      </c>
      <c r="T589" s="2" t="s">
        <v>938</v>
      </c>
      <c r="U589" s="2" t="s">
        <v>1094</v>
      </c>
      <c r="V589" s="2"/>
      <c r="W589" s="2"/>
      <c r="X589" s="2"/>
      <c r="Y589" s="2"/>
      <c r="Z589" s="2"/>
    </row>
    <row r="590" ht="29.25" customHeight="1">
      <c r="A590" s="2" t="s">
        <v>137</v>
      </c>
      <c r="B590" s="2" t="s">
        <v>4295</v>
      </c>
      <c r="C590" s="2" t="s">
        <v>2780</v>
      </c>
      <c r="D590" s="2" t="s">
        <v>3834</v>
      </c>
      <c r="E590" s="2" t="s">
        <v>1064</v>
      </c>
      <c r="F590" s="2" t="s">
        <v>4220</v>
      </c>
      <c r="G590" s="2" t="s">
        <v>4296</v>
      </c>
      <c r="H590" s="2" t="s">
        <v>0</v>
      </c>
      <c r="I590" s="2" t="s">
        <v>4222</v>
      </c>
      <c r="J590" s="2" t="s">
        <v>4297</v>
      </c>
      <c r="K590" s="2" t="s">
        <v>4298</v>
      </c>
      <c r="L590" s="2" t="s">
        <v>4299</v>
      </c>
      <c r="M590" s="2" t="s">
        <v>4300</v>
      </c>
      <c r="N590" s="2" t="s">
        <v>1393</v>
      </c>
      <c r="O590" s="2" t="s">
        <v>1070</v>
      </c>
      <c r="P590" s="2" t="s">
        <v>98</v>
      </c>
      <c r="Q590" s="2">
        <v>43692.5921064815</v>
      </c>
      <c r="R590" s="2">
        <v>43853.1287037037</v>
      </c>
      <c r="S590" s="2" t="s">
        <v>938</v>
      </c>
      <c r="T590" s="2" t="s">
        <v>938</v>
      </c>
      <c r="U590" s="2" t="s">
        <v>1094</v>
      </c>
      <c r="V590" s="2"/>
      <c r="W590" s="2"/>
      <c r="X590" s="2"/>
      <c r="Y590" s="2"/>
      <c r="Z590" s="2"/>
    </row>
    <row r="591" ht="29.25" customHeight="1">
      <c r="A591" s="2" t="s">
        <v>287</v>
      </c>
      <c r="B591" s="2" t="s">
        <v>4301</v>
      </c>
      <c r="C591" s="2" t="s">
        <v>1187</v>
      </c>
      <c r="D591" s="2" t="s">
        <v>3834</v>
      </c>
      <c r="E591" s="2" t="s">
        <v>1188</v>
      </c>
      <c r="F591" s="2" t="s">
        <v>1587</v>
      </c>
      <c r="G591" s="2" t="s">
        <v>4302</v>
      </c>
      <c r="H591" s="2" t="s">
        <v>0</v>
      </c>
      <c r="I591" s="2" t="s">
        <v>3862</v>
      </c>
      <c r="J591" s="2"/>
      <c r="K591" s="2"/>
      <c r="L591" s="2"/>
      <c r="M591" s="2" t="s">
        <v>4303</v>
      </c>
      <c r="N591" s="2"/>
      <c r="O591" s="2"/>
      <c r="P591" s="2" t="s">
        <v>98</v>
      </c>
      <c r="Q591" s="2">
        <v>43692.5980787037</v>
      </c>
      <c r="R591" s="2">
        <v>43790.6569907407</v>
      </c>
      <c r="S591" s="2" t="s">
        <v>938</v>
      </c>
      <c r="T591" s="2" t="s">
        <v>938</v>
      </c>
      <c r="U591" s="2" t="s">
        <v>1094</v>
      </c>
      <c r="V591" s="2"/>
      <c r="W591" s="2"/>
      <c r="X591" s="2"/>
      <c r="Y591" s="2"/>
      <c r="Z591" s="2"/>
    </row>
    <row r="592" ht="29.25" customHeight="1">
      <c r="A592" s="2" t="s">
        <v>287</v>
      </c>
      <c r="B592" s="2" t="s">
        <v>4304</v>
      </c>
      <c r="C592" s="2" t="s">
        <v>1187</v>
      </c>
      <c r="D592" s="2" t="s">
        <v>3834</v>
      </c>
      <c r="E592" s="2" t="s">
        <v>1064</v>
      </c>
      <c r="F592" s="2" t="s">
        <v>1587</v>
      </c>
      <c r="G592" s="2" t="s">
        <v>4305</v>
      </c>
      <c r="H592" s="2" t="s">
        <v>0</v>
      </c>
      <c r="I592" s="2" t="s">
        <v>3862</v>
      </c>
      <c r="J592" s="2" t="s">
        <v>4306</v>
      </c>
      <c r="K592" s="2" t="s">
        <v>4307</v>
      </c>
      <c r="L592" s="2" t="s">
        <v>4308</v>
      </c>
      <c r="M592" s="2" t="s">
        <v>4309</v>
      </c>
      <c r="N592" s="2" t="s">
        <v>1023</v>
      </c>
      <c r="O592" s="2" t="s">
        <v>1070</v>
      </c>
      <c r="P592" s="2" t="s">
        <v>98</v>
      </c>
      <c r="Q592" s="2">
        <v>43692.5921064815</v>
      </c>
      <c r="R592" s="2">
        <v>43790.6493171296</v>
      </c>
      <c r="S592" s="2" t="s">
        <v>938</v>
      </c>
      <c r="T592" s="2" t="s">
        <v>938</v>
      </c>
      <c r="U592" s="2" t="s">
        <v>1094</v>
      </c>
      <c r="V592" s="2"/>
      <c r="W592" s="2"/>
      <c r="X592" s="2"/>
      <c r="Y592" s="2"/>
      <c r="Z592" s="2"/>
    </row>
    <row r="593" ht="29.25" customHeight="1">
      <c r="A593" s="2" t="s">
        <v>375</v>
      </c>
      <c r="B593" s="2" t="s">
        <v>4310</v>
      </c>
      <c r="C593" s="2" t="s">
        <v>2233</v>
      </c>
      <c r="D593" s="2" t="s">
        <v>3834</v>
      </c>
      <c r="E593" s="2" t="s">
        <v>1064</v>
      </c>
      <c r="F593" s="2" t="s">
        <v>4188</v>
      </c>
      <c r="G593" s="2" t="s">
        <v>4311</v>
      </c>
      <c r="H593" s="2" t="s">
        <v>0</v>
      </c>
      <c r="I593" s="2" t="s">
        <v>4312</v>
      </c>
      <c r="J593" s="2" t="s">
        <v>4313</v>
      </c>
      <c r="K593" s="2" t="s">
        <v>4314</v>
      </c>
      <c r="L593" s="2" t="s">
        <v>4315</v>
      </c>
      <c r="M593" s="2" t="s">
        <v>4316</v>
      </c>
      <c r="N593" s="2" t="s">
        <v>1393</v>
      </c>
      <c r="O593" s="2" t="s">
        <v>1070</v>
      </c>
      <c r="P593" s="2" t="s">
        <v>98</v>
      </c>
      <c r="Q593" s="2">
        <v>43692.5921064815</v>
      </c>
      <c r="R593" s="2">
        <v>43856.0088541667</v>
      </c>
      <c r="S593" s="2" t="s">
        <v>938</v>
      </c>
      <c r="T593" s="2" t="s">
        <v>938</v>
      </c>
      <c r="U593" s="2" t="s">
        <v>1094</v>
      </c>
      <c r="V593" s="2"/>
      <c r="W593" s="2"/>
      <c r="X593" s="2"/>
      <c r="Y593" s="2"/>
      <c r="Z593" s="2"/>
    </row>
    <row r="594" ht="29.25" customHeight="1">
      <c r="A594" s="2" t="s">
        <v>513</v>
      </c>
      <c r="B594" s="2" t="s">
        <v>4317</v>
      </c>
      <c r="C594" s="2" t="s">
        <v>4318</v>
      </c>
      <c r="D594" s="2" t="s">
        <v>3834</v>
      </c>
      <c r="E594" s="2" t="s">
        <v>1064</v>
      </c>
      <c r="F594" s="2" t="s">
        <v>2297</v>
      </c>
      <c r="G594" s="2" t="s">
        <v>4319</v>
      </c>
      <c r="H594" s="2" t="s">
        <v>0</v>
      </c>
      <c r="I594" s="2"/>
      <c r="J594" s="2" t="s">
        <v>4320</v>
      </c>
      <c r="K594" s="2" t="s">
        <v>4321</v>
      </c>
      <c r="L594" s="2" t="s">
        <v>4322</v>
      </c>
      <c r="M594" s="2"/>
      <c r="N594" s="2" t="s">
        <v>4323</v>
      </c>
      <c r="O594" s="2" t="s">
        <v>1070</v>
      </c>
      <c r="P594" s="2" t="s">
        <v>98</v>
      </c>
      <c r="Q594" s="2">
        <v>43692.5921064815</v>
      </c>
      <c r="R594" s="2">
        <v>43791.6567939815</v>
      </c>
      <c r="S594" s="2" t="s">
        <v>938</v>
      </c>
      <c r="T594" s="2" t="s">
        <v>938</v>
      </c>
      <c r="U594" s="2" t="s">
        <v>1094</v>
      </c>
      <c r="V594" s="2"/>
      <c r="W594" s="2"/>
      <c r="X594" s="2"/>
      <c r="Y594" s="2"/>
      <c r="Z594" s="2"/>
    </row>
    <row r="595" ht="29.25" customHeight="1">
      <c r="A595" s="2" t="s">
        <v>526</v>
      </c>
      <c r="B595" s="2" t="s">
        <v>4324</v>
      </c>
      <c r="C595" s="2" t="s">
        <v>3294</v>
      </c>
      <c r="D595" s="2" t="s">
        <v>3834</v>
      </c>
      <c r="E595" s="2" t="s">
        <v>1064</v>
      </c>
      <c r="F595" s="2" t="s">
        <v>4172</v>
      </c>
      <c r="G595" s="2" t="s">
        <v>4325</v>
      </c>
      <c r="H595" s="2" t="s">
        <v>0</v>
      </c>
      <c r="I595" s="2" t="s">
        <v>4326</v>
      </c>
      <c r="J595" s="2" t="s">
        <v>4327</v>
      </c>
      <c r="K595" s="2" t="s">
        <v>4328</v>
      </c>
      <c r="L595" s="2" t="s">
        <v>4329</v>
      </c>
      <c r="M595" s="2" t="s">
        <v>4330</v>
      </c>
      <c r="N595" s="2" t="s">
        <v>1393</v>
      </c>
      <c r="O595" s="2" t="s">
        <v>1070</v>
      </c>
      <c r="P595" s="2" t="s">
        <v>98</v>
      </c>
      <c r="Q595" s="2">
        <v>43692.5921064815</v>
      </c>
      <c r="R595" s="2">
        <v>43790.6444560185</v>
      </c>
      <c r="S595" s="2" t="s">
        <v>938</v>
      </c>
      <c r="T595" s="2" t="s">
        <v>938</v>
      </c>
      <c r="U595" s="2" t="s">
        <v>1094</v>
      </c>
      <c r="V595" s="2"/>
      <c r="W595" s="2"/>
      <c r="X595" s="2"/>
      <c r="Y595" s="2"/>
      <c r="Z595" s="2"/>
    </row>
    <row r="596" ht="29.25" customHeight="1">
      <c r="A596" s="2" t="s">
        <v>635</v>
      </c>
      <c r="B596" s="2" t="s">
        <v>4331</v>
      </c>
      <c r="C596" s="2" t="s">
        <v>4332</v>
      </c>
      <c r="D596" s="2" t="s">
        <v>3834</v>
      </c>
      <c r="E596" s="2" t="s">
        <v>1064</v>
      </c>
      <c r="F596" s="2" t="s">
        <v>2748</v>
      </c>
      <c r="G596" s="2" t="s">
        <v>4333</v>
      </c>
      <c r="H596" s="2" t="s">
        <v>0</v>
      </c>
      <c r="I596" s="2" t="s">
        <v>4334</v>
      </c>
      <c r="J596" s="2" t="s">
        <v>4335</v>
      </c>
      <c r="K596" s="2" t="s">
        <v>4336</v>
      </c>
      <c r="L596" s="2" t="s">
        <v>4337</v>
      </c>
      <c r="M596" s="2"/>
      <c r="N596" s="2" t="s">
        <v>4338</v>
      </c>
      <c r="O596" s="2" t="s">
        <v>1070</v>
      </c>
      <c r="P596" s="2" t="s">
        <v>98</v>
      </c>
      <c r="Q596" s="2">
        <v>43692.5921064815</v>
      </c>
      <c r="R596" s="2">
        <v>43791.6482175926</v>
      </c>
      <c r="S596" s="2" t="s">
        <v>938</v>
      </c>
      <c r="T596" s="2" t="s">
        <v>938</v>
      </c>
      <c r="U596" s="2" t="s">
        <v>1094</v>
      </c>
      <c r="V596" s="2"/>
      <c r="W596" s="2"/>
      <c r="X596" s="2"/>
      <c r="Y596" s="2"/>
      <c r="Z596" s="2"/>
    </row>
    <row r="597" ht="29.25" customHeight="1">
      <c r="A597" s="2" t="s">
        <v>649</v>
      </c>
      <c r="B597" s="2" t="s">
        <v>4339</v>
      </c>
      <c r="C597" s="2" t="s">
        <v>1380</v>
      </c>
      <c r="D597" s="2" t="s">
        <v>3834</v>
      </c>
      <c r="E597" s="2" t="s">
        <v>1064</v>
      </c>
      <c r="F597" s="2" t="s">
        <v>4204</v>
      </c>
      <c r="G597" s="2" t="s">
        <v>4340</v>
      </c>
      <c r="H597" s="2" t="s">
        <v>1179</v>
      </c>
      <c r="I597" s="2" t="s">
        <v>4341</v>
      </c>
      <c r="J597" s="2" t="s">
        <v>4342</v>
      </c>
      <c r="K597" s="2" t="s">
        <v>4343</v>
      </c>
      <c r="L597" s="2" t="s">
        <v>4344</v>
      </c>
      <c r="M597" s="2" t="s">
        <v>4345</v>
      </c>
      <c r="N597" s="2" t="s">
        <v>1954</v>
      </c>
      <c r="O597" s="2" t="s">
        <v>1070</v>
      </c>
      <c r="P597" s="2" t="s">
        <v>98</v>
      </c>
      <c r="Q597" s="2">
        <v>43692.5921064815</v>
      </c>
      <c r="R597" s="2">
        <v>43791.6607638889</v>
      </c>
      <c r="S597" s="2" t="s">
        <v>938</v>
      </c>
      <c r="T597" s="2" t="s">
        <v>938</v>
      </c>
      <c r="U597" s="2" t="s">
        <v>1094</v>
      </c>
      <c r="V597" s="2"/>
      <c r="W597" s="2"/>
      <c r="X597" s="2"/>
      <c r="Y597" s="2"/>
      <c r="Z597" s="2"/>
    </row>
    <row r="598" ht="29.25" customHeight="1">
      <c r="A598" s="2" t="s">
        <v>824</v>
      </c>
      <c r="B598" s="2" t="s">
        <v>4346</v>
      </c>
      <c r="C598" s="2" t="s">
        <v>4347</v>
      </c>
      <c r="D598" s="2" t="s">
        <v>3834</v>
      </c>
      <c r="E598" s="2" t="s">
        <v>1202</v>
      </c>
      <c r="F598" s="2" t="s">
        <v>3765</v>
      </c>
      <c r="G598" s="4" t="s">
        <v>4348</v>
      </c>
      <c r="H598" s="2" t="s">
        <v>0</v>
      </c>
      <c r="I598" s="2" t="s">
        <v>4349</v>
      </c>
      <c r="J598" s="2"/>
      <c r="K598" s="2" t="s">
        <v>4350</v>
      </c>
      <c r="L598" s="2"/>
      <c r="M598" s="2" t="s">
        <v>4351</v>
      </c>
      <c r="N598" s="2" t="s">
        <v>3453</v>
      </c>
      <c r="O598" s="2" t="s">
        <v>1070</v>
      </c>
      <c r="P598" s="2" t="s">
        <v>98</v>
      </c>
      <c r="Q598" s="2">
        <v>43704.8158101852</v>
      </c>
      <c r="R598" s="2">
        <v>43839.2511574074</v>
      </c>
      <c r="S598" s="2" t="s">
        <v>938</v>
      </c>
      <c r="T598" s="2" t="s">
        <v>1035</v>
      </c>
      <c r="U598" s="2" t="s">
        <v>1094</v>
      </c>
      <c r="V598" s="2"/>
      <c r="W598" s="2"/>
      <c r="X598" s="2"/>
      <c r="Y598" s="2"/>
      <c r="Z598" s="2"/>
    </row>
    <row r="599" ht="29.25" customHeight="1">
      <c r="A599" s="2" t="s">
        <v>890</v>
      </c>
      <c r="B599" s="2" t="s">
        <v>4352</v>
      </c>
      <c r="C599" s="2"/>
      <c r="D599" s="2" t="s">
        <v>3834</v>
      </c>
      <c r="E599" s="2" t="s">
        <v>1188</v>
      </c>
      <c r="F599" s="2"/>
      <c r="G599" s="2" t="s">
        <v>4353</v>
      </c>
      <c r="H599" s="2" t="s">
        <v>944</v>
      </c>
      <c r="I599" s="2" t="s">
        <v>4045</v>
      </c>
      <c r="J599" s="2"/>
      <c r="K599" s="2"/>
      <c r="L599" s="2"/>
      <c r="M599" s="2" t="s">
        <v>4354</v>
      </c>
      <c r="N599" s="2"/>
      <c r="O599" s="2"/>
      <c r="P599" s="2" t="s">
        <v>98</v>
      </c>
      <c r="Q599" s="2">
        <v>43692.5980787037</v>
      </c>
      <c r="R599" s="2">
        <v>43848.0803472222</v>
      </c>
      <c r="S599" s="2" t="s">
        <v>938</v>
      </c>
      <c r="T599" s="2" t="s">
        <v>938</v>
      </c>
      <c r="U599" s="2" t="s">
        <v>1094</v>
      </c>
      <c r="V599" s="2" t="s">
        <v>4355</v>
      </c>
      <c r="W599" s="2"/>
      <c r="X599" s="2"/>
      <c r="Y599" s="2"/>
      <c r="Z599" s="2"/>
    </row>
    <row r="600" ht="29.25" customHeight="1">
      <c r="A600" s="2" t="s">
        <v>108</v>
      </c>
      <c r="B600" s="2" t="s">
        <v>4356</v>
      </c>
      <c r="C600" s="2" t="s">
        <v>2296</v>
      </c>
      <c r="D600" s="2" t="s">
        <v>4357</v>
      </c>
      <c r="E600" s="2" t="s">
        <v>1202</v>
      </c>
      <c r="F600" s="2" t="s">
        <v>1850</v>
      </c>
      <c r="G600" s="4" t="s">
        <v>4358</v>
      </c>
      <c r="H600" s="2" t="s">
        <v>0</v>
      </c>
      <c r="I600" s="2" t="s">
        <v>4359</v>
      </c>
      <c r="J600" s="2"/>
      <c r="K600" s="2" t="s">
        <v>4360</v>
      </c>
      <c r="L600" s="2"/>
      <c r="M600" s="2" t="s">
        <v>4361</v>
      </c>
      <c r="N600" s="2" t="s">
        <v>2302</v>
      </c>
      <c r="O600" s="2" t="s">
        <v>1070</v>
      </c>
      <c r="P600" s="2" t="s">
        <v>42</v>
      </c>
      <c r="Q600" s="2">
        <v>43704.8158101852</v>
      </c>
      <c r="R600" s="2">
        <v>43840.5286689815</v>
      </c>
      <c r="S600" s="2" t="s">
        <v>938</v>
      </c>
      <c r="T600" s="2" t="s">
        <v>1035</v>
      </c>
      <c r="U600" s="2" t="s">
        <v>1094</v>
      </c>
      <c r="V600" s="2"/>
      <c r="W600" s="2"/>
      <c r="X600" s="2"/>
      <c r="Y600" s="2"/>
      <c r="Z600" s="2"/>
    </row>
    <row r="601" ht="29.25" customHeight="1">
      <c r="A601" s="2" t="s">
        <v>254</v>
      </c>
      <c r="B601" s="2" t="s">
        <v>4362</v>
      </c>
      <c r="C601" s="2" t="s">
        <v>4363</v>
      </c>
      <c r="D601" s="2" t="s">
        <v>4357</v>
      </c>
      <c r="E601" s="2" t="s">
        <v>1202</v>
      </c>
      <c r="F601" s="2" t="s">
        <v>2297</v>
      </c>
      <c r="G601" s="4" t="s">
        <v>4364</v>
      </c>
      <c r="H601" s="2" t="s">
        <v>0</v>
      </c>
      <c r="I601" s="2" t="s">
        <v>4365</v>
      </c>
      <c r="J601" s="2"/>
      <c r="K601" s="2" t="s">
        <v>4366</v>
      </c>
      <c r="L601" s="2"/>
      <c r="M601" s="2" t="s">
        <v>4367</v>
      </c>
      <c r="N601" s="2" t="s">
        <v>1834</v>
      </c>
      <c r="O601" s="2" t="s">
        <v>1070</v>
      </c>
      <c r="P601" s="2" t="s">
        <v>42</v>
      </c>
      <c r="Q601" s="2">
        <v>43704.8158101852</v>
      </c>
      <c r="R601" s="2">
        <v>43840.1098611111</v>
      </c>
      <c r="S601" s="2" t="s">
        <v>938</v>
      </c>
      <c r="T601" s="2" t="s">
        <v>1035</v>
      </c>
      <c r="U601" s="2" t="s">
        <v>1094</v>
      </c>
      <c r="V601" s="2"/>
      <c r="W601" s="2"/>
      <c r="X601" s="2"/>
      <c r="Y601" s="2"/>
      <c r="Z601" s="2"/>
    </row>
    <row r="602" ht="29.25" customHeight="1">
      <c r="A602" s="2" t="s">
        <v>261</v>
      </c>
      <c r="B602" s="2" t="s">
        <v>4368</v>
      </c>
      <c r="C602" s="2"/>
      <c r="D602" s="2" t="s">
        <v>4357</v>
      </c>
      <c r="E602" s="2" t="s">
        <v>931</v>
      </c>
      <c r="F602" s="2"/>
      <c r="G602" s="2" t="s">
        <v>4369</v>
      </c>
      <c r="H602" s="2" t="s">
        <v>944</v>
      </c>
      <c r="I602" s="2" t="s">
        <v>4370</v>
      </c>
      <c r="J602" s="2" t="s">
        <v>4371</v>
      </c>
      <c r="K602" s="2"/>
      <c r="L602" s="2"/>
      <c r="M602" s="2" t="s">
        <v>4372</v>
      </c>
      <c r="N602" s="2" t="s">
        <v>936</v>
      </c>
      <c r="O602" s="2"/>
      <c r="P602" s="2" t="s">
        <v>42</v>
      </c>
      <c r="Q602" s="2">
        <v>43692.6012731481</v>
      </c>
      <c r="R602" s="2">
        <v>43784.7371875</v>
      </c>
      <c r="S602" s="2" t="s">
        <v>938</v>
      </c>
      <c r="T602" s="2" t="s">
        <v>938</v>
      </c>
      <c r="U602" s="2" t="s">
        <v>1094</v>
      </c>
      <c r="V602" s="2"/>
      <c r="W602" s="2"/>
      <c r="X602" s="2"/>
      <c r="Y602" s="2"/>
      <c r="Z602" s="2"/>
    </row>
    <row r="603" ht="29.25" customHeight="1">
      <c r="A603" s="2" t="s">
        <v>447</v>
      </c>
      <c r="B603" s="2" t="s">
        <v>4373</v>
      </c>
      <c r="C603" s="2" t="s">
        <v>1187</v>
      </c>
      <c r="D603" s="2" t="s">
        <v>4357</v>
      </c>
      <c r="E603" s="2" t="s">
        <v>1188</v>
      </c>
      <c r="F603" s="2"/>
      <c r="G603" s="2" t="s">
        <v>4374</v>
      </c>
      <c r="H603" s="2" t="s">
        <v>0</v>
      </c>
      <c r="I603" s="2" t="s">
        <v>4375</v>
      </c>
      <c r="J603" s="2"/>
      <c r="K603" s="2"/>
      <c r="L603" s="2"/>
      <c r="M603" s="2" t="s">
        <v>4376</v>
      </c>
      <c r="N603" s="2"/>
      <c r="O603" s="2"/>
      <c r="P603" s="2" t="s">
        <v>42</v>
      </c>
      <c r="Q603" s="2">
        <v>43692.5980902778</v>
      </c>
      <c r="R603" s="2">
        <v>43843.7482291667</v>
      </c>
      <c r="S603" s="2" t="s">
        <v>938</v>
      </c>
      <c r="T603" s="2" t="s">
        <v>938</v>
      </c>
      <c r="U603" s="2" t="s">
        <v>1094</v>
      </c>
      <c r="V603" s="2"/>
      <c r="W603" s="2"/>
      <c r="X603" s="2"/>
      <c r="Y603" s="2"/>
      <c r="Z603" s="2"/>
    </row>
    <row r="604" ht="29.25" customHeight="1">
      <c r="A604" s="2" t="s">
        <v>456</v>
      </c>
      <c r="B604" s="2" t="s">
        <v>4377</v>
      </c>
      <c r="C604" s="2"/>
      <c r="D604" s="2" t="s">
        <v>4357</v>
      </c>
      <c r="E604" s="2" t="s">
        <v>931</v>
      </c>
      <c r="F604" s="2"/>
      <c r="G604" s="2" t="s">
        <v>4378</v>
      </c>
      <c r="H604" s="2" t="s">
        <v>944</v>
      </c>
      <c r="I604" s="2" t="s">
        <v>4379</v>
      </c>
      <c r="J604" s="2" t="s">
        <v>4380</v>
      </c>
      <c r="K604" s="2"/>
      <c r="L604" s="2"/>
      <c r="M604" s="2" t="s">
        <v>4381</v>
      </c>
      <c r="N604" s="2" t="s">
        <v>936</v>
      </c>
      <c r="O604" s="2"/>
      <c r="P604" s="2" t="s">
        <v>42</v>
      </c>
      <c r="Q604" s="2">
        <v>43692.6012615741</v>
      </c>
      <c r="R604" s="2">
        <v>43803.6402546296</v>
      </c>
      <c r="S604" s="2" t="s">
        <v>938</v>
      </c>
      <c r="T604" s="2" t="s">
        <v>1035</v>
      </c>
      <c r="U604" s="2" t="s">
        <v>1094</v>
      </c>
      <c r="V604" s="2"/>
      <c r="W604" s="2"/>
      <c r="X604" s="2"/>
      <c r="Y604" s="2"/>
      <c r="Z604" s="2"/>
    </row>
    <row r="605" ht="29.25" customHeight="1">
      <c r="A605" s="2" t="s">
        <v>783</v>
      </c>
      <c r="B605" s="2" t="s">
        <v>4382</v>
      </c>
      <c r="C605" s="2"/>
      <c r="D605" s="2" t="s">
        <v>4357</v>
      </c>
      <c r="E605" s="2" t="s">
        <v>931</v>
      </c>
      <c r="F605" s="2"/>
      <c r="G605" s="2" t="s">
        <v>933</v>
      </c>
      <c r="H605" s="2" t="s">
        <v>944</v>
      </c>
      <c r="I605" s="2" t="s">
        <v>4383</v>
      </c>
      <c r="J605" s="2" t="s">
        <v>4384</v>
      </c>
      <c r="K605" s="2"/>
      <c r="L605" s="2"/>
      <c r="M605" s="2" t="s">
        <v>4385</v>
      </c>
      <c r="N605" s="2" t="s">
        <v>936</v>
      </c>
      <c r="O605" s="2"/>
      <c r="P605" s="2" t="s">
        <v>42</v>
      </c>
      <c r="Q605" s="2">
        <v>43692.6012731481</v>
      </c>
      <c r="R605" s="2">
        <v>43844.1838078704</v>
      </c>
      <c r="S605" s="2" t="s">
        <v>938</v>
      </c>
      <c r="T605" s="2" t="s">
        <v>939</v>
      </c>
      <c r="U605" s="2" t="s">
        <v>1094</v>
      </c>
      <c r="V605" s="2"/>
      <c r="W605" s="2"/>
      <c r="X605" s="2"/>
      <c r="Y605" s="2"/>
      <c r="Z605" s="2"/>
    </row>
    <row r="606" ht="29.25" customHeight="1">
      <c r="A606" s="2" t="s">
        <v>897</v>
      </c>
      <c r="B606" s="2" t="s">
        <v>4386</v>
      </c>
      <c r="C606" s="2" t="s">
        <v>4387</v>
      </c>
      <c r="D606" s="2" t="s">
        <v>4357</v>
      </c>
      <c r="E606" s="2" t="s">
        <v>1188</v>
      </c>
      <c r="F606" s="2" t="s">
        <v>1323</v>
      </c>
      <c r="G606" s="2" t="s">
        <v>4388</v>
      </c>
      <c r="H606" s="2" t="s">
        <v>0</v>
      </c>
      <c r="I606" s="2" t="s">
        <v>4389</v>
      </c>
      <c r="J606" s="2"/>
      <c r="K606" s="2"/>
      <c r="L606" s="2"/>
      <c r="M606" s="2" t="s">
        <v>4390</v>
      </c>
      <c r="N606" s="2"/>
      <c r="O606" s="2"/>
      <c r="P606" s="2" t="s">
        <v>42</v>
      </c>
      <c r="Q606" s="2">
        <v>43692.5980902778</v>
      </c>
      <c r="R606" s="2">
        <v>43843.7515046296</v>
      </c>
      <c r="S606" s="2" t="s">
        <v>938</v>
      </c>
      <c r="T606" s="2" t="s">
        <v>938</v>
      </c>
      <c r="U606" s="2" t="s">
        <v>1094</v>
      </c>
      <c r="V606" s="2"/>
      <c r="W606" s="2"/>
      <c r="X606" s="2"/>
      <c r="Y606" s="2"/>
      <c r="Z606" s="2"/>
    </row>
    <row r="607" ht="29.25" customHeight="1">
      <c r="A607" s="2" t="s">
        <v>4391</v>
      </c>
      <c r="B607" s="2" t="s">
        <v>4392</v>
      </c>
      <c r="C607" s="2"/>
      <c r="D607" s="2" t="s">
        <v>4357</v>
      </c>
      <c r="E607" s="2" t="s">
        <v>1188</v>
      </c>
      <c r="F607" s="2"/>
      <c r="G607" s="2" t="s">
        <v>4393</v>
      </c>
      <c r="H607" s="2" t="s">
        <v>944</v>
      </c>
      <c r="I607" s="2" t="s">
        <v>4394</v>
      </c>
      <c r="J607" s="2"/>
      <c r="K607" s="2"/>
      <c r="L607" s="2"/>
      <c r="M607" s="2" t="s">
        <v>4395</v>
      </c>
      <c r="N607" s="2"/>
      <c r="O607" s="2"/>
      <c r="P607" s="2" t="s">
        <v>1078</v>
      </c>
      <c r="Q607" s="2">
        <v>43692.5980902778</v>
      </c>
      <c r="R607" s="2">
        <v>43712.6456828704</v>
      </c>
      <c r="S607" s="2" t="s">
        <v>938</v>
      </c>
      <c r="T607" s="2" t="s">
        <v>938</v>
      </c>
      <c r="U607" s="2" t="s">
        <v>940</v>
      </c>
      <c r="V607" s="2"/>
      <c r="W607" s="2"/>
      <c r="X607" s="2"/>
      <c r="Y607" s="2"/>
      <c r="Z607" s="2"/>
    </row>
    <row r="608" ht="29.25" customHeight="1">
      <c r="A608" s="2" t="s">
        <v>4396</v>
      </c>
      <c r="B608" s="2" t="s">
        <v>4397</v>
      </c>
      <c r="C608" s="2"/>
      <c r="D608" s="2" t="s">
        <v>4357</v>
      </c>
      <c r="E608" s="2" t="s">
        <v>931</v>
      </c>
      <c r="F608" s="2"/>
      <c r="G608" s="2" t="s">
        <v>4398</v>
      </c>
      <c r="H608" s="2" t="s">
        <v>944</v>
      </c>
      <c r="I608" s="2" t="s">
        <v>4399</v>
      </c>
      <c r="J608" s="2" t="s">
        <v>4400</v>
      </c>
      <c r="K608" s="2"/>
      <c r="L608" s="2"/>
      <c r="M608" s="2" t="s">
        <v>4401</v>
      </c>
      <c r="N608" s="2" t="s">
        <v>936</v>
      </c>
      <c r="O608" s="2"/>
      <c r="P608" s="2" t="s">
        <v>1078</v>
      </c>
      <c r="Q608" s="2">
        <v>43692.6012731481</v>
      </c>
      <c r="R608" s="2">
        <v>43741.0561689815</v>
      </c>
      <c r="S608" s="2" t="s">
        <v>938</v>
      </c>
      <c r="T608" s="2" t="s">
        <v>938</v>
      </c>
      <c r="U608" s="2" t="s">
        <v>940</v>
      </c>
      <c r="V608" s="2"/>
      <c r="W608" s="2"/>
      <c r="X608" s="2"/>
      <c r="Y608" s="2"/>
      <c r="Z608" s="2"/>
    </row>
    <row r="609" ht="29.25" customHeight="1">
      <c r="A609" s="2" t="s">
        <v>4402</v>
      </c>
      <c r="B609" s="2" t="s">
        <v>4403</v>
      </c>
      <c r="C609" s="2" t="s">
        <v>4404</v>
      </c>
      <c r="D609" s="2" t="s">
        <v>4357</v>
      </c>
      <c r="E609" s="2" t="s">
        <v>931</v>
      </c>
      <c r="F609" s="2" t="s">
        <v>4405</v>
      </c>
      <c r="G609" s="4" t="s">
        <v>4406</v>
      </c>
      <c r="H609" s="2" t="s">
        <v>0</v>
      </c>
      <c r="I609" s="2" t="s">
        <v>4407</v>
      </c>
      <c r="J609" s="2" t="s">
        <v>4408</v>
      </c>
      <c r="K609" s="2"/>
      <c r="L609" s="2"/>
      <c r="M609" s="2" t="s">
        <v>4409</v>
      </c>
      <c r="N609" s="2" t="s">
        <v>936</v>
      </c>
      <c r="O609" s="2"/>
      <c r="P609" s="2" t="s">
        <v>1078</v>
      </c>
      <c r="Q609" s="2">
        <v>43692.6012731481</v>
      </c>
      <c r="R609" s="2">
        <v>43740.9109490741</v>
      </c>
      <c r="S609" s="2" t="s">
        <v>938</v>
      </c>
      <c r="T609" s="2" t="s">
        <v>938</v>
      </c>
      <c r="U609" s="2" t="s">
        <v>940</v>
      </c>
      <c r="V609" s="2"/>
      <c r="W609" s="2"/>
      <c r="X609" s="2"/>
      <c r="Y609" s="2"/>
      <c r="Z609" s="2"/>
    </row>
    <row r="610" ht="29.25" customHeight="1">
      <c r="A610" s="2" t="s">
        <v>225</v>
      </c>
      <c r="B610" s="2" t="s">
        <v>4410</v>
      </c>
      <c r="C610" s="2"/>
      <c r="D610" s="2" t="s">
        <v>4357</v>
      </c>
      <c r="E610" s="2" t="s">
        <v>1188</v>
      </c>
      <c r="F610" s="2" t="s">
        <v>4411</v>
      </c>
      <c r="G610" s="2" t="s">
        <v>4412</v>
      </c>
      <c r="H610" s="2" t="s">
        <v>944</v>
      </c>
      <c r="I610" s="2" t="s">
        <v>4413</v>
      </c>
      <c r="J610" s="2"/>
      <c r="K610" s="2"/>
      <c r="L610" s="2"/>
      <c r="M610" s="2" t="s">
        <v>4414</v>
      </c>
      <c r="N610" s="2"/>
      <c r="O610" s="2"/>
      <c r="P610" s="2" t="s">
        <v>77</v>
      </c>
      <c r="Q610" s="2">
        <v>43692.5980902778</v>
      </c>
      <c r="R610" s="2">
        <v>43848.7176041667</v>
      </c>
      <c r="S610" s="2" t="s">
        <v>938</v>
      </c>
      <c r="T610" s="2" t="s">
        <v>938</v>
      </c>
      <c r="U610" s="2" t="s">
        <v>1094</v>
      </c>
      <c r="V610" s="2"/>
      <c r="W610" s="2"/>
      <c r="X610" s="2"/>
      <c r="Y610" s="2"/>
      <c r="Z610" s="2"/>
    </row>
    <row r="611" ht="29.25" customHeight="1">
      <c r="A611" s="2" t="s">
        <v>225</v>
      </c>
      <c r="B611" s="2" t="s">
        <v>4415</v>
      </c>
      <c r="C611" s="2" t="s">
        <v>4416</v>
      </c>
      <c r="D611" s="2" t="s">
        <v>4357</v>
      </c>
      <c r="E611" s="2" t="s">
        <v>1064</v>
      </c>
      <c r="F611" s="2" t="s">
        <v>4417</v>
      </c>
      <c r="G611" s="2" t="s">
        <v>4418</v>
      </c>
      <c r="H611" s="2" t="s">
        <v>1179</v>
      </c>
      <c r="I611" s="2" t="s">
        <v>4413</v>
      </c>
      <c r="J611" s="2" t="s">
        <v>4419</v>
      </c>
      <c r="K611" s="2" t="s">
        <v>4420</v>
      </c>
      <c r="L611" s="2" t="s">
        <v>4421</v>
      </c>
      <c r="M611" s="2" t="s">
        <v>4422</v>
      </c>
      <c r="N611" s="2" t="s">
        <v>4423</v>
      </c>
      <c r="O611" s="2" t="s">
        <v>1070</v>
      </c>
      <c r="P611" s="2" t="s">
        <v>77</v>
      </c>
      <c r="Q611" s="2">
        <v>43692.5921064815</v>
      </c>
      <c r="R611" s="2">
        <v>43788.5458564815</v>
      </c>
      <c r="S611" s="2" t="s">
        <v>938</v>
      </c>
      <c r="T611" s="2" t="s">
        <v>938</v>
      </c>
      <c r="U611" s="2" t="s">
        <v>1094</v>
      </c>
      <c r="V611" s="2"/>
      <c r="W611" s="2"/>
      <c r="X611" s="2"/>
      <c r="Y611" s="2"/>
      <c r="Z611" s="2"/>
    </row>
    <row r="612" ht="29.25" customHeight="1">
      <c r="A612" s="2" t="s">
        <v>236</v>
      </c>
      <c r="B612" s="2" t="s">
        <v>4424</v>
      </c>
      <c r="C612" s="2" t="s">
        <v>4425</v>
      </c>
      <c r="D612" s="2" t="s">
        <v>4357</v>
      </c>
      <c r="E612" s="2" t="s">
        <v>1188</v>
      </c>
      <c r="F612" s="2" t="s">
        <v>963</v>
      </c>
      <c r="G612" s="2" t="s">
        <v>4426</v>
      </c>
      <c r="H612" s="2" t="s">
        <v>0</v>
      </c>
      <c r="I612" s="2" t="s">
        <v>4427</v>
      </c>
      <c r="J612" s="2"/>
      <c r="K612" s="2"/>
      <c r="L612" s="2"/>
      <c r="M612" s="2" t="s">
        <v>4428</v>
      </c>
      <c r="N612" s="2"/>
      <c r="O612" s="2"/>
      <c r="P612" s="2" t="s">
        <v>77</v>
      </c>
      <c r="Q612" s="2">
        <v>43692.5980902778</v>
      </c>
      <c r="R612" s="2">
        <v>43788.5499652778</v>
      </c>
      <c r="S612" s="2" t="s">
        <v>938</v>
      </c>
      <c r="T612" s="2" t="s">
        <v>938</v>
      </c>
      <c r="U612" s="2" t="s">
        <v>1094</v>
      </c>
      <c r="V612" s="2"/>
      <c r="W612" s="2"/>
      <c r="X612" s="2"/>
      <c r="Y612" s="2"/>
      <c r="Z612" s="2"/>
    </row>
    <row r="613" ht="29.25" customHeight="1">
      <c r="A613" s="2" t="s">
        <v>343</v>
      </c>
      <c r="B613" s="2" t="s">
        <v>4429</v>
      </c>
      <c r="C613" s="2" t="s">
        <v>4430</v>
      </c>
      <c r="D613" s="2" t="s">
        <v>4357</v>
      </c>
      <c r="E613" s="2" t="s">
        <v>1064</v>
      </c>
      <c r="F613" s="2"/>
      <c r="G613" s="2" t="s">
        <v>4431</v>
      </c>
      <c r="H613" s="2" t="s">
        <v>1179</v>
      </c>
      <c r="I613" s="2" t="s">
        <v>3867</v>
      </c>
      <c r="J613" s="2" t="s">
        <v>4432</v>
      </c>
      <c r="K613" s="2" t="s">
        <v>4433</v>
      </c>
      <c r="L613" s="2" t="s">
        <v>4434</v>
      </c>
      <c r="M613" s="2" t="s">
        <v>4435</v>
      </c>
      <c r="N613" s="2" t="s">
        <v>2518</v>
      </c>
      <c r="O613" s="2" t="s">
        <v>1070</v>
      </c>
      <c r="P613" s="2" t="s">
        <v>77</v>
      </c>
      <c r="Q613" s="2">
        <v>43692.5921064815</v>
      </c>
      <c r="R613" s="2">
        <v>43790.6605439815</v>
      </c>
      <c r="S613" s="2" t="s">
        <v>938</v>
      </c>
      <c r="T613" s="2" t="s">
        <v>938</v>
      </c>
      <c r="U613" s="2" t="s">
        <v>1094</v>
      </c>
      <c r="V613" s="2"/>
      <c r="W613" s="2"/>
      <c r="X613" s="2"/>
      <c r="Y613" s="2"/>
      <c r="Z613" s="2"/>
    </row>
    <row r="614" ht="29.25" customHeight="1">
      <c r="A614" s="2" t="s">
        <v>4436</v>
      </c>
      <c r="B614" s="2" t="s">
        <v>4437</v>
      </c>
      <c r="C614" s="2" t="s">
        <v>4438</v>
      </c>
      <c r="D614" s="2" t="s">
        <v>4357</v>
      </c>
      <c r="E614" s="2" t="s">
        <v>1064</v>
      </c>
      <c r="F614" s="2" t="s">
        <v>4439</v>
      </c>
      <c r="G614" s="2" t="s">
        <v>4440</v>
      </c>
      <c r="H614" s="2" t="s">
        <v>1179</v>
      </c>
      <c r="I614" s="2" t="s">
        <v>4379</v>
      </c>
      <c r="J614" s="2" t="s">
        <v>4441</v>
      </c>
      <c r="K614" s="2" t="s">
        <v>4442</v>
      </c>
      <c r="L614" s="2" t="s">
        <v>4443</v>
      </c>
      <c r="M614" s="2" t="s">
        <v>4444</v>
      </c>
      <c r="N614" s="2" t="s">
        <v>2778</v>
      </c>
      <c r="O614" s="2" t="s">
        <v>1070</v>
      </c>
      <c r="P614" s="2" t="s">
        <v>77</v>
      </c>
      <c r="Q614" s="2">
        <v>43692.5921064815</v>
      </c>
      <c r="R614" s="2">
        <v>43788.5436458333</v>
      </c>
      <c r="S614" s="2" t="s">
        <v>938</v>
      </c>
      <c r="T614" s="2" t="s">
        <v>938</v>
      </c>
      <c r="U614" s="2" t="s">
        <v>1094</v>
      </c>
      <c r="V614" s="2"/>
      <c r="W614" s="2"/>
      <c r="X614" s="2"/>
      <c r="Y614" s="2"/>
      <c r="Z614" s="2"/>
    </row>
    <row r="615" ht="29.25" customHeight="1">
      <c r="A615" s="2" t="s">
        <v>481</v>
      </c>
      <c r="B615" s="2" t="s">
        <v>4445</v>
      </c>
      <c r="C615" s="2" t="s">
        <v>1372</v>
      </c>
      <c r="D615" s="2" t="s">
        <v>4357</v>
      </c>
      <c r="E615" s="2" t="s">
        <v>1064</v>
      </c>
      <c r="F615" s="2" t="s">
        <v>4446</v>
      </c>
      <c r="G615" s="2" t="s">
        <v>4447</v>
      </c>
      <c r="H615" s="2" t="s">
        <v>0</v>
      </c>
      <c r="I615" s="2" t="s">
        <v>4448</v>
      </c>
      <c r="J615" s="2" t="s">
        <v>4449</v>
      </c>
      <c r="K615" s="2" t="s">
        <v>4450</v>
      </c>
      <c r="L615" s="2" t="s">
        <v>4451</v>
      </c>
      <c r="M615" s="2" t="s">
        <v>4452</v>
      </c>
      <c r="N615" s="2" t="s">
        <v>1393</v>
      </c>
      <c r="O615" s="2" t="s">
        <v>1070</v>
      </c>
      <c r="P615" s="2" t="s">
        <v>77</v>
      </c>
      <c r="Q615" s="2">
        <v>43692.5921064815</v>
      </c>
      <c r="R615" s="2">
        <v>43856.8427893519</v>
      </c>
      <c r="S615" s="2" t="s">
        <v>938</v>
      </c>
      <c r="T615" s="2" t="s">
        <v>938</v>
      </c>
      <c r="U615" s="2" t="s">
        <v>1094</v>
      </c>
      <c r="V615" s="2"/>
      <c r="W615" s="2"/>
      <c r="X615" s="2"/>
      <c r="Y615" s="2"/>
      <c r="Z615" s="2"/>
    </row>
    <row r="616" ht="29.25" customHeight="1">
      <c r="A616" s="2" t="s">
        <v>507</v>
      </c>
      <c r="B616" s="2" t="s">
        <v>4453</v>
      </c>
      <c r="C616" s="2" t="s">
        <v>1187</v>
      </c>
      <c r="D616" s="2" t="s">
        <v>4357</v>
      </c>
      <c r="E616" s="2" t="s">
        <v>1188</v>
      </c>
      <c r="F616" s="2"/>
      <c r="G616" s="2" t="s">
        <v>4454</v>
      </c>
      <c r="H616" s="2" t="s">
        <v>0</v>
      </c>
      <c r="I616" s="2" t="s">
        <v>4455</v>
      </c>
      <c r="J616" s="2"/>
      <c r="K616" s="2"/>
      <c r="L616" s="2"/>
      <c r="M616" s="2" t="s">
        <v>4456</v>
      </c>
      <c r="N616" s="2"/>
      <c r="O616" s="2"/>
      <c r="P616" s="2" t="s">
        <v>77</v>
      </c>
      <c r="Q616" s="2">
        <v>43692.5980902778</v>
      </c>
      <c r="R616" s="2">
        <v>43846.951400463</v>
      </c>
      <c r="S616" s="2" t="s">
        <v>938</v>
      </c>
      <c r="T616" s="2" t="s">
        <v>938</v>
      </c>
      <c r="U616" s="2" t="s">
        <v>1094</v>
      </c>
      <c r="V616" s="2" t="s">
        <v>4457</v>
      </c>
      <c r="W616" s="2"/>
      <c r="X616" s="2"/>
      <c r="Y616" s="2"/>
      <c r="Z616" s="2"/>
    </row>
    <row r="617" ht="29.25" customHeight="1">
      <c r="A617" s="2" t="s">
        <v>599</v>
      </c>
      <c r="B617" s="2" t="s">
        <v>4458</v>
      </c>
      <c r="C617" s="2" t="s">
        <v>1372</v>
      </c>
      <c r="D617" s="2" t="s">
        <v>4357</v>
      </c>
      <c r="E617" s="2" t="s">
        <v>1064</v>
      </c>
      <c r="F617" s="2" t="s">
        <v>4459</v>
      </c>
      <c r="G617" s="2" t="s">
        <v>4460</v>
      </c>
      <c r="H617" s="2" t="s">
        <v>0</v>
      </c>
      <c r="I617" s="2" t="s">
        <v>4461</v>
      </c>
      <c r="J617" s="2" t="s">
        <v>4462</v>
      </c>
      <c r="K617" s="2" t="s">
        <v>4463</v>
      </c>
      <c r="L617" s="2" t="s">
        <v>4464</v>
      </c>
      <c r="M617" s="2" t="s">
        <v>4465</v>
      </c>
      <c r="N617" s="2" t="s">
        <v>1393</v>
      </c>
      <c r="O617" s="2" t="s">
        <v>1070</v>
      </c>
      <c r="P617" s="2" t="s">
        <v>77</v>
      </c>
      <c r="Q617" s="2">
        <v>43692.5921064815</v>
      </c>
      <c r="R617" s="2">
        <v>43854.6373032407</v>
      </c>
      <c r="S617" s="2" t="s">
        <v>938</v>
      </c>
      <c r="T617" s="2" t="s">
        <v>938</v>
      </c>
      <c r="U617" s="2" t="s">
        <v>1094</v>
      </c>
      <c r="V617" s="2"/>
      <c r="W617" s="2"/>
      <c r="X617" s="2"/>
      <c r="Y617" s="2"/>
      <c r="Z617" s="2"/>
    </row>
    <row r="618" ht="29.25" customHeight="1">
      <c r="A618" s="2" t="s">
        <v>668</v>
      </c>
      <c r="B618" s="2" t="s">
        <v>4466</v>
      </c>
      <c r="C618" s="2"/>
      <c r="D618" s="2" t="s">
        <v>4357</v>
      </c>
      <c r="E618" s="2" t="s">
        <v>1188</v>
      </c>
      <c r="F618" s="2"/>
      <c r="G618" s="2" t="s">
        <v>4467</v>
      </c>
      <c r="H618" s="2" t="s">
        <v>944</v>
      </c>
      <c r="I618" s="2" t="s">
        <v>4468</v>
      </c>
      <c r="J618" s="2"/>
      <c r="K618" s="2"/>
      <c r="L618" s="2"/>
      <c r="M618" s="2" t="s">
        <v>4469</v>
      </c>
      <c r="N618" s="2"/>
      <c r="O618" s="2"/>
      <c r="P618" s="2" t="s">
        <v>77</v>
      </c>
      <c r="Q618" s="2">
        <v>43692.5980902778</v>
      </c>
      <c r="R618" s="2">
        <v>43791.1875925926</v>
      </c>
      <c r="S618" s="2" t="s">
        <v>938</v>
      </c>
      <c r="T618" s="2" t="s">
        <v>938</v>
      </c>
      <c r="U618" s="2" t="s">
        <v>1094</v>
      </c>
      <c r="V618" s="2"/>
      <c r="W618" s="2"/>
      <c r="X618" s="2"/>
      <c r="Y618" s="2"/>
      <c r="Z618" s="2"/>
    </row>
    <row r="619" ht="29.25" customHeight="1">
      <c r="A619" s="2" t="s">
        <v>236</v>
      </c>
      <c r="B619" s="2" t="s">
        <v>4470</v>
      </c>
      <c r="C619" s="2" t="s">
        <v>4425</v>
      </c>
      <c r="D619" s="2" t="s">
        <v>4357</v>
      </c>
      <c r="E619" s="2" t="s">
        <v>1064</v>
      </c>
      <c r="F619" s="2" t="s">
        <v>963</v>
      </c>
      <c r="G619" s="2" t="s">
        <v>4471</v>
      </c>
      <c r="H619" s="2" t="s">
        <v>0</v>
      </c>
      <c r="I619" s="2" t="s">
        <v>4427</v>
      </c>
      <c r="J619" s="2" t="s">
        <v>4472</v>
      </c>
      <c r="K619" s="2" t="s">
        <v>4473</v>
      </c>
      <c r="L619" s="2" t="s">
        <v>4474</v>
      </c>
      <c r="M619" s="2" t="s">
        <v>4475</v>
      </c>
      <c r="N619" s="2" t="s">
        <v>2518</v>
      </c>
      <c r="O619" s="2" t="s">
        <v>1070</v>
      </c>
      <c r="P619" s="2" t="s">
        <v>60</v>
      </c>
      <c r="Q619" s="2">
        <v>43692.5921064815</v>
      </c>
      <c r="R619" s="2">
        <v>43796.6495138889</v>
      </c>
      <c r="S619" s="2" t="s">
        <v>938</v>
      </c>
      <c r="T619" s="2" t="s">
        <v>938</v>
      </c>
      <c r="U619" s="2" t="s">
        <v>1094</v>
      </c>
      <c r="V619" s="2"/>
      <c r="W619" s="2"/>
      <c r="X619" s="2"/>
      <c r="Y619" s="2"/>
      <c r="Z619" s="2"/>
    </row>
    <row r="620" ht="29.25" customHeight="1">
      <c r="A620" s="2" t="s">
        <v>4476</v>
      </c>
      <c r="B620" s="2"/>
      <c r="C620" s="2" t="s">
        <v>2780</v>
      </c>
      <c r="D620" s="2" t="s">
        <v>4357</v>
      </c>
      <c r="E620" s="2" t="s">
        <v>1064</v>
      </c>
      <c r="F620" s="2" t="s">
        <v>4477</v>
      </c>
      <c r="G620" s="2" t="s">
        <v>4478</v>
      </c>
      <c r="H620" s="2" t="s">
        <v>0</v>
      </c>
      <c r="I620" s="2"/>
      <c r="J620" s="2" t="s">
        <v>4479</v>
      </c>
      <c r="K620" s="2"/>
      <c r="L620" s="2"/>
      <c r="M620" s="2"/>
      <c r="N620" s="2" t="s">
        <v>1393</v>
      </c>
      <c r="O620" s="2" t="s">
        <v>1070</v>
      </c>
      <c r="P620" s="2" t="s">
        <v>21</v>
      </c>
      <c r="Q620" s="2">
        <v>43692.5921064815</v>
      </c>
      <c r="R620" s="2">
        <v>43697.8558449074</v>
      </c>
      <c r="S620" s="2" t="s">
        <v>938</v>
      </c>
      <c r="T620" s="2" t="s">
        <v>938</v>
      </c>
      <c r="U620" s="2" t="s">
        <v>940</v>
      </c>
      <c r="V620" s="2"/>
      <c r="W620" s="2"/>
      <c r="X620" s="2"/>
      <c r="Y620" s="2"/>
      <c r="Z620" s="2"/>
    </row>
    <row r="621" ht="29.25" customHeight="1">
      <c r="A621" s="2" t="s">
        <v>4480</v>
      </c>
      <c r="B621" s="2"/>
      <c r="C621" s="2" t="s">
        <v>3294</v>
      </c>
      <c r="D621" s="2" t="s">
        <v>4357</v>
      </c>
      <c r="E621" s="2" t="s">
        <v>1064</v>
      </c>
      <c r="F621" s="2" t="s">
        <v>4481</v>
      </c>
      <c r="G621" s="2" t="s">
        <v>4482</v>
      </c>
      <c r="H621" s="2" t="s">
        <v>0</v>
      </c>
      <c r="I621" s="2"/>
      <c r="J621" s="2" t="s">
        <v>4483</v>
      </c>
      <c r="K621" s="2"/>
      <c r="L621" s="2"/>
      <c r="M621" s="2"/>
      <c r="N621" s="2" t="s">
        <v>1393</v>
      </c>
      <c r="O621" s="2" t="s">
        <v>1070</v>
      </c>
      <c r="P621" s="2" t="s">
        <v>21</v>
      </c>
      <c r="Q621" s="2">
        <v>43692.5921064815</v>
      </c>
      <c r="R621" s="2">
        <v>43697.8467592593</v>
      </c>
      <c r="S621" s="2" t="s">
        <v>938</v>
      </c>
      <c r="T621" s="2" t="s">
        <v>938</v>
      </c>
      <c r="U621" s="2" t="s">
        <v>940</v>
      </c>
      <c r="V621" s="2"/>
      <c r="W621" s="2"/>
      <c r="X621" s="2"/>
      <c r="Y621" s="2"/>
      <c r="Z621" s="2"/>
    </row>
    <row r="622" ht="29.25" customHeight="1">
      <c r="A622" s="2" t="s">
        <v>4484</v>
      </c>
      <c r="B622" s="2"/>
      <c r="C622" s="2" t="s">
        <v>3294</v>
      </c>
      <c r="D622" s="2" t="s">
        <v>4357</v>
      </c>
      <c r="E622" s="2" t="s">
        <v>1064</v>
      </c>
      <c r="F622" s="2" t="s">
        <v>4485</v>
      </c>
      <c r="G622" s="2" t="s">
        <v>4486</v>
      </c>
      <c r="H622" s="2" t="s">
        <v>0</v>
      </c>
      <c r="I622" s="2"/>
      <c r="J622" s="2" t="s">
        <v>4487</v>
      </c>
      <c r="K622" s="2"/>
      <c r="L622" s="2"/>
      <c r="M622" s="2"/>
      <c r="N622" s="2" t="s">
        <v>1393</v>
      </c>
      <c r="O622" s="2" t="s">
        <v>1070</v>
      </c>
      <c r="P622" s="2" t="s">
        <v>21</v>
      </c>
      <c r="Q622" s="2">
        <v>43692.5921064815</v>
      </c>
      <c r="R622" s="2">
        <v>43697.8560300926</v>
      </c>
      <c r="S622" s="2" t="s">
        <v>938</v>
      </c>
      <c r="T622" s="2" t="s">
        <v>938</v>
      </c>
      <c r="U622" s="2" t="s">
        <v>940</v>
      </c>
      <c r="V622" s="2"/>
      <c r="W622" s="2"/>
      <c r="X622" s="2"/>
      <c r="Y622" s="2"/>
      <c r="Z622" s="2"/>
    </row>
    <row r="623" ht="29.25" customHeight="1">
      <c r="A623" s="2" t="s">
        <v>4488</v>
      </c>
      <c r="B623" s="2" t="s">
        <v>4489</v>
      </c>
      <c r="C623" s="2" t="s">
        <v>4490</v>
      </c>
      <c r="D623" s="2" t="s">
        <v>4357</v>
      </c>
      <c r="E623" s="2" t="s">
        <v>1064</v>
      </c>
      <c r="F623" s="2" t="s">
        <v>1850</v>
      </c>
      <c r="G623" s="2" t="s">
        <v>4491</v>
      </c>
      <c r="H623" s="2" t="s">
        <v>0</v>
      </c>
      <c r="I623" s="2" t="s">
        <v>4359</v>
      </c>
      <c r="J623" s="2" t="s">
        <v>4492</v>
      </c>
      <c r="K623" s="2" t="s">
        <v>4493</v>
      </c>
      <c r="L623" s="2" t="s">
        <v>4494</v>
      </c>
      <c r="M623" s="2" t="s">
        <v>4495</v>
      </c>
      <c r="N623" s="2" t="s">
        <v>3353</v>
      </c>
      <c r="O623" s="2" t="s">
        <v>1070</v>
      </c>
      <c r="P623" s="2" t="s">
        <v>1150</v>
      </c>
      <c r="Q623" s="2">
        <v>43692.5921064815</v>
      </c>
      <c r="R623" s="2">
        <v>43697.8421643519</v>
      </c>
      <c r="S623" s="2" t="s">
        <v>938</v>
      </c>
      <c r="T623" s="2" t="s">
        <v>938</v>
      </c>
      <c r="U623" s="2" t="s">
        <v>940</v>
      </c>
      <c r="V623" s="2"/>
      <c r="W623" s="2"/>
      <c r="X623" s="2"/>
      <c r="Y623" s="2"/>
      <c r="Z623" s="2"/>
    </row>
    <row r="624" ht="29.25" customHeight="1">
      <c r="A624" s="2" t="s">
        <v>4496</v>
      </c>
      <c r="B624" s="2" t="s">
        <v>4497</v>
      </c>
      <c r="C624" s="2" t="s">
        <v>4498</v>
      </c>
      <c r="D624" s="2" t="s">
        <v>4357</v>
      </c>
      <c r="E624" s="2" t="s">
        <v>931</v>
      </c>
      <c r="F624" s="2" t="s">
        <v>4084</v>
      </c>
      <c r="G624" s="4" t="s">
        <v>4499</v>
      </c>
      <c r="H624" s="2" t="s">
        <v>0</v>
      </c>
      <c r="I624" s="2" t="s">
        <v>4500</v>
      </c>
      <c r="J624" s="2" t="s">
        <v>4501</v>
      </c>
      <c r="K624" s="2"/>
      <c r="L624" s="2"/>
      <c r="M624" s="2" t="s">
        <v>4502</v>
      </c>
      <c r="N624" s="2" t="s">
        <v>936</v>
      </c>
      <c r="O624" s="2"/>
      <c r="P624" s="2" t="s">
        <v>1150</v>
      </c>
      <c r="Q624" s="2">
        <v>43692.6012731481</v>
      </c>
      <c r="R624" s="2">
        <v>43740.9022453704</v>
      </c>
      <c r="S624" s="2" t="s">
        <v>938</v>
      </c>
      <c r="T624" s="2" t="s">
        <v>938</v>
      </c>
      <c r="U624" s="2" t="s">
        <v>940</v>
      </c>
      <c r="V624" s="2"/>
      <c r="W624" s="2"/>
      <c r="X624" s="2"/>
      <c r="Y624" s="2"/>
      <c r="Z624" s="2"/>
    </row>
    <row r="625" ht="29.25" customHeight="1">
      <c r="A625" s="2" t="s">
        <v>4503</v>
      </c>
      <c r="B625" s="2" t="s">
        <v>4504</v>
      </c>
      <c r="C625" s="2" t="s">
        <v>4505</v>
      </c>
      <c r="D625" s="2" t="s">
        <v>4357</v>
      </c>
      <c r="E625" s="2" t="s">
        <v>1202</v>
      </c>
      <c r="F625" s="2" t="s">
        <v>963</v>
      </c>
      <c r="G625" s="4" t="s">
        <v>4506</v>
      </c>
      <c r="H625" s="2" t="s">
        <v>0</v>
      </c>
      <c r="I625" s="2" t="s">
        <v>4427</v>
      </c>
      <c r="J625" s="2"/>
      <c r="K625" s="2" t="s">
        <v>4507</v>
      </c>
      <c r="L625" s="2"/>
      <c r="M625" s="2" t="s">
        <v>4508</v>
      </c>
      <c r="N625" s="2" t="s">
        <v>2293</v>
      </c>
      <c r="O625" s="2" t="s">
        <v>1070</v>
      </c>
      <c r="P625" s="2" t="s">
        <v>1230</v>
      </c>
      <c r="Q625" s="2">
        <v>43704.8158101852</v>
      </c>
      <c r="R625" s="2">
        <v>43724.5518055556</v>
      </c>
      <c r="S625" s="2" t="s">
        <v>938</v>
      </c>
      <c r="T625" s="2" t="s">
        <v>1035</v>
      </c>
      <c r="U625" s="2" t="s">
        <v>940</v>
      </c>
      <c r="V625" s="2"/>
      <c r="W625" s="2"/>
      <c r="X625" s="2"/>
      <c r="Y625" s="2"/>
      <c r="Z625" s="2"/>
    </row>
    <row r="626" ht="29.25" customHeight="1">
      <c r="A626" s="2" t="s">
        <v>4391</v>
      </c>
      <c r="B626" s="2" t="s">
        <v>4509</v>
      </c>
      <c r="C626" s="2" t="s">
        <v>4510</v>
      </c>
      <c r="D626" s="2" t="s">
        <v>4357</v>
      </c>
      <c r="E626" s="2" t="s">
        <v>1064</v>
      </c>
      <c r="F626" s="2"/>
      <c r="G626" s="2" t="s">
        <v>4511</v>
      </c>
      <c r="H626" s="2" t="s">
        <v>1179</v>
      </c>
      <c r="I626" s="2" t="s">
        <v>4394</v>
      </c>
      <c r="J626" s="2" t="s">
        <v>4512</v>
      </c>
      <c r="K626" s="2" t="s">
        <v>4513</v>
      </c>
      <c r="L626" s="2" t="s">
        <v>4514</v>
      </c>
      <c r="M626" s="2" t="s">
        <v>4515</v>
      </c>
      <c r="N626" s="2" t="s">
        <v>2518</v>
      </c>
      <c r="O626" s="2" t="s">
        <v>1070</v>
      </c>
      <c r="P626" s="2" t="s">
        <v>1230</v>
      </c>
      <c r="Q626" s="2">
        <v>43692.5921064815</v>
      </c>
      <c r="R626" s="2">
        <v>43697.8440740741</v>
      </c>
      <c r="S626" s="2" t="s">
        <v>938</v>
      </c>
      <c r="T626" s="2" t="s">
        <v>938</v>
      </c>
      <c r="U626" s="2" t="s">
        <v>940</v>
      </c>
      <c r="V626" s="2"/>
      <c r="W626" s="2"/>
      <c r="X626" s="2"/>
      <c r="Y626" s="2"/>
      <c r="Z626" s="2"/>
    </row>
    <row r="627" ht="29.25" customHeight="1">
      <c r="A627" s="2" t="s">
        <v>4516</v>
      </c>
      <c r="B627" s="2" t="s">
        <v>4517</v>
      </c>
      <c r="C627" s="2" t="s">
        <v>1239</v>
      </c>
      <c r="D627" s="2" t="s">
        <v>4357</v>
      </c>
      <c r="E627" s="2" t="s">
        <v>1064</v>
      </c>
      <c r="F627" s="2"/>
      <c r="G627" s="2" t="s">
        <v>4518</v>
      </c>
      <c r="H627" s="2" t="s">
        <v>0</v>
      </c>
      <c r="I627" s="2" t="s">
        <v>4519</v>
      </c>
      <c r="J627" s="2" t="s">
        <v>4520</v>
      </c>
      <c r="K627" s="2" t="s">
        <v>4521</v>
      </c>
      <c r="L627" s="2" t="s">
        <v>4522</v>
      </c>
      <c r="M627" s="2" t="s">
        <v>4523</v>
      </c>
      <c r="N627" s="2" t="s">
        <v>1023</v>
      </c>
      <c r="O627" s="2" t="s">
        <v>1070</v>
      </c>
      <c r="P627" s="2" t="s">
        <v>1230</v>
      </c>
      <c r="Q627" s="2">
        <v>43692.5921064815</v>
      </c>
      <c r="R627" s="2">
        <v>43697.8742013889</v>
      </c>
      <c r="S627" s="2" t="s">
        <v>938</v>
      </c>
      <c r="T627" s="2" t="s">
        <v>938</v>
      </c>
      <c r="U627" s="2" t="s">
        <v>940</v>
      </c>
      <c r="V627" s="2"/>
      <c r="W627" s="2"/>
      <c r="X627" s="2"/>
      <c r="Y627" s="2"/>
      <c r="Z627" s="2"/>
    </row>
    <row r="628" ht="29.25" customHeight="1">
      <c r="A628" s="2" t="s">
        <v>4524</v>
      </c>
      <c r="B628" s="2" t="s">
        <v>4525</v>
      </c>
      <c r="C628" s="2" t="s">
        <v>4526</v>
      </c>
      <c r="D628" s="2" t="s">
        <v>4357</v>
      </c>
      <c r="E628" s="2" t="s">
        <v>1202</v>
      </c>
      <c r="F628" s="2" t="s">
        <v>4527</v>
      </c>
      <c r="G628" s="2" t="s">
        <v>4528</v>
      </c>
      <c r="H628" s="2" t="s">
        <v>0</v>
      </c>
      <c r="I628" s="2" t="s">
        <v>4529</v>
      </c>
      <c r="J628" s="2"/>
      <c r="K628" s="2" t="s">
        <v>4530</v>
      </c>
      <c r="L628" s="2"/>
      <c r="M628" s="2" t="s">
        <v>4531</v>
      </c>
      <c r="N628" s="2" t="s">
        <v>2293</v>
      </c>
      <c r="O628" s="2" t="s">
        <v>1070</v>
      </c>
      <c r="P628" s="2" t="s">
        <v>1230</v>
      </c>
      <c r="Q628" s="2">
        <v>43704.8158101852</v>
      </c>
      <c r="R628" s="2">
        <v>43724.1828819444</v>
      </c>
      <c r="S628" s="2" t="s">
        <v>938</v>
      </c>
      <c r="T628" s="2" t="s">
        <v>1035</v>
      </c>
      <c r="U628" s="2" t="s">
        <v>940</v>
      </c>
      <c r="V628" s="2"/>
      <c r="W628" s="2"/>
      <c r="X628" s="2"/>
      <c r="Y628" s="2"/>
      <c r="Z628" s="2"/>
    </row>
    <row r="629" ht="29.25" customHeight="1">
      <c r="A629" s="2" t="s">
        <v>4532</v>
      </c>
      <c r="B629" s="2" t="s">
        <v>4533</v>
      </c>
      <c r="C629" s="2"/>
      <c r="D629" s="2" t="s">
        <v>4357</v>
      </c>
      <c r="E629" s="2" t="s">
        <v>931</v>
      </c>
      <c r="F629" s="2"/>
      <c r="G629" s="2" t="s">
        <v>4534</v>
      </c>
      <c r="H629" s="2" t="s">
        <v>944</v>
      </c>
      <c r="I629" s="2" t="s">
        <v>4535</v>
      </c>
      <c r="J629" s="2" t="s">
        <v>4536</v>
      </c>
      <c r="K629" s="2"/>
      <c r="L629" s="2"/>
      <c r="M629" s="2" t="s">
        <v>4537</v>
      </c>
      <c r="N629" s="2" t="s">
        <v>936</v>
      </c>
      <c r="O629" s="2"/>
      <c r="P629" s="2" t="s">
        <v>1230</v>
      </c>
      <c r="Q629" s="2">
        <v>43692.6012615741</v>
      </c>
      <c r="R629" s="2">
        <v>43731.1134953704</v>
      </c>
      <c r="S629" s="2" t="s">
        <v>938</v>
      </c>
      <c r="T629" s="2" t="s">
        <v>1035</v>
      </c>
      <c r="U629" s="2" t="s">
        <v>940</v>
      </c>
      <c r="V629" s="2"/>
      <c r="W629" s="2"/>
      <c r="X629" s="2"/>
      <c r="Y629" s="2"/>
      <c r="Z629" s="2"/>
    </row>
    <row r="630" ht="29.25" customHeight="1">
      <c r="A630" s="2" t="s">
        <v>213</v>
      </c>
      <c r="B630" s="2" t="s">
        <v>4538</v>
      </c>
      <c r="C630" s="2" t="s">
        <v>4539</v>
      </c>
      <c r="D630" s="2" t="s">
        <v>4357</v>
      </c>
      <c r="E630" s="2" t="s">
        <v>1064</v>
      </c>
      <c r="F630" s="2" t="s">
        <v>4540</v>
      </c>
      <c r="G630" s="2" t="s">
        <v>4541</v>
      </c>
      <c r="H630" s="2" t="s">
        <v>1179</v>
      </c>
      <c r="I630" s="2" t="s">
        <v>4061</v>
      </c>
      <c r="J630" s="2" t="s">
        <v>4542</v>
      </c>
      <c r="K630" s="2"/>
      <c r="L630" s="2"/>
      <c r="M630" s="2" t="s">
        <v>4543</v>
      </c>
      <c r="N630" s="2" t="s">
        <v>2518</v>
      </c>
      <c r="O630" s="2" t="s">
        <v>1070</v>
      </c>
      <c r="P630" s="2" t="s">
        <v>18</v>
      </c>
      <c r="Q630" s="2">
        <v>43692.5921064815</v>
      </c>
      <c r="R630" s="2">
        <v>43698.0598611111</v>
      </c>
      <c r="S630" s="2" t="s">
        <v>938</v>
      </c>
      <c r="T630" s="2" t="s">
        <v>938</v>
      </c>
      <c r="U630" s="2" t="s">
        <v>940</v>
      </c>
      <c r="V630" s="2"/>
      <c r="W630" s="2"/>
      <c r="X630" s="2"/>
      <c r="Y630" s="2"/>
      <c r="Z630" s="2"/>
    </row>
    <row r="631" ht="29.25" customHeight="1">
      <c r="A631" s="2" t="s">
        <v>4544</v>
      </c>
      <c r="B631" s="2" t="s">
        <v>4545</v>
      </c>
      <c r="C631" s="2"/>
      <c r="D631" s="2" t="s">
        <v>4357</v>
      </c>
      <c r="E631" s="2" t="s">
        <v>1188</v>
      </c>
      <c r="F631" s="2"/>
      <c r="G631" s="2" t="s">
        <v>4546</v>
      </c>
      <c r="H631" s="2" t="s">
        <v>944</v>
      </c>
      <c r="I631" s="2" t="s">
        <v>4547</v>
      </c>
      <c r="J631" s="2"/>
      <c r="K631" s="2"/>
      <c r="L631" s="2"/>
      <c r="M631" s="2" t="s">
        <v>4548</v>
      </c>
      <c r="N631" s="2"/>
      <c r="O631" s="2"/>
      <c r="P631" s="2" t="s">
        <v>18</v>
      </c>
      <c r="Q631" s="2">
        <v>43692.5980902778</v>
      </c>
      <c r="R631" s="2">
        <v>43710.6071759259</v>
      </c>
      <c r="S631" s="2" t="s">
        <v>938</v>
      </c>
      <c r="T631" s="2" t="s">
        <v>938</v>
      </c>
      <c r="U631" s="2" t="s">
        <v>940</v>
      </c>
      <c r="V631" s="2"/>
      <c r="W631" s="2"/>
      <c r="X631" s="2"/>
      <c r="Y631" s="2"/>
      <c r="Z631" s="2"/>
    </row>
    <row r="632" ht="29.25" customHeight="1">
      <c r="A632" s="2" t="s">
        <v>4549</v>
      </c>
      <c r="B632" s="2" t="s">
        <v>4550</v>
      </c>
      <c r="C632" s="2" t="s">
        <v>4551</v>
      </c>
      <c r="D632" s="2" t="s">
        <v>4357</v>
      </c>
      <c r="E632" s="2" t="s">
        <v>1064</v>
      </c>
      <c r="F632" s="2" t="s">
        <v>4084</v>
      </c>
      <c r="G632" s="2" t="s">
        <v>4552</v>
      </c>
      <c r="H632" s="2" t="s">
        <v>0</v>
      </c>
      <c r="I632" s="2" t="s">
        <v>4500</v>
      </c>
      <c r="J632" s="2" t="s">
        <v>4553</v>
      </c>
      <c r="K632" s="2" t="s">
        <v>4554</v>
      </c>
      <c r="L632" s="2" t="s">
        <v>4555</v>
      </c>
      <c r="M632" s="2" t="s">
        <v>4556</v>
      </c>
      <c r="N632" s="2" t="s">
        <v>2778</v>
      </c>
      <c r="O632" s="2" t="s">
        <v>1070</v>
      </c>
      <c r="P632" s="2" t="s">
        <v>18</v>
      </c>
      <c r="Q632" s="2">
        <v>43692.5921064815</v>
      </c>
      <c r="R632" s="2">
        <v>43694.5294097222</v>
      </c>
      <c r="S632" s="2" t="s">
        <v>938</v>
      </c>
      <c r="T632" s="2" t="s">
        <v>938</v>
      </c>
      <c r="U632" s="2" t="s">
        <v>940</v>
      </c>
      <c r="V632" s="2"/>
      <c r="W632" s="2"/>
      <c r="X632" s="2"/>
      <c r="Y632" s="2"/>
      <c r="Z632" s="2"/>
    </row>
    <row r="633" ht="29.25" customHeight="1">
      <c r="A633" s="2" t="s">
        <v>44</v>
      </c>
      <c r="B633" s="2" t="s">
        <v>4557</v>
      </c>
      <c r="C633" s="2"/>
      <c r="D633" s="2" t="s">
        <v>4357</v>
      </c>
      <c r="E633" s="2" t="s">
        <v>1202</v>
      </c>
      <c r="F633" s="2" t="s">
        <v>1140</v>
      </c>
      <c r="G633" s="4" t="s">
        <v>4558</v>
      </c>
      <c r="H633" s="2" t="s">
        <v>944</v>
      </c>
      <c r="I633" s="2" t="s">
        <v>4559</v>
      </c>
      <c r="J633" s="2"/>
      <c r="K633" s="2" t="s">
        <v>4560</v>
      </c>
      <c r="L633" s="2"/>
      <c r="M633" s="2" t="s">
        <v>4561</v>
      </c>
      <c r="N633" s="2" t="s">
        <v>4562</v>
      </c>
      <c r="O633" s="2" t="s">
        <v>1070</v>
      </c>
      <c r="P633" s="2" t="s">
        <v>98</v>
      </c>
      <c r="Q633" s="2">
        <v>43704.8158101852</v>
      </c>
      <c r="R633" s="2">
        <v>43853.1353240741</v>
      </c>
      <c r="S633" s="2" t="s">
        <v>938</v>
      </c>
      <c r="T633" s="2" t="s">
        <v>1035</v>
      </c>
      <c r="U633" s="2" t="s">
        <v>1094</v>
      </c>
      <c r="V633" s="2"/>
      <c r="W633" s="2"/>
      <c r="X633" s="2"/>
      <c r="Y633" s="2"/>
      <c r="Z633" s="2"/>
    </row>
    <row r="634" ht="29.25" customHeight="1">
      <c r="A634" s="2" t="s">
        <v>63</v>
      </c>
      <c r="B634" s="2" t="s">
        <v>4563</v>
      </c>
      <c r="C634" s="2"/>
      <c r="D634" s="2" t="s">
        <v>4357</v>
      </c>
      <c r="E634" s="2" t="s">
        <v>931</v>
      </c>
      <c r="F634" s="2"/>
      <c r="G634" s="2" t="s">
        <v>4564</v>
      </c>
      <c r="H634" s="2" t="s">
        <v>944</v>
      </c>
      <c r="I634" s="2" t="s">
        <v>4565</v>
      </c>
      <c r="J634" s="2" t="s">
        <v>4566</v>
      </c>
      <c r="K634" s="2"/>
      <c r="L634" s="2"/>
      <c r="M634" s="2" t="s">
        <v>4567</v>
      </c>
      <c r="N634" s="2" t="s">
        <v>1414</v>
      </c>
      <c r="O634" s="2"/>
      <c r="P634" s="2" t="s">
        <v>98</v>
      </c>
      <c r="Q634" s="2">
        <v>43692.6012615741</v>
      </c>
      <c r="R634" s="2">
        <v>43743.0749421296</v>
      </c>
      <c r="S634" s="2" t="s">
        <v>938</v>
      </c>
      <c r="T634" s="2" t="s">
        <v>938</v>
      </c>
      <c r="U634" s="2" t="s">
        <v>1094</v>
      </c>
      <c r="V634" s="2" t="s">
        <v>4568</v>
      </c>
      <c r="W634" s="2"/>
      <c r="X634" s="2"/>
      <c r="Y634" s="2"/>
      <c r="Z634" s="2"/>
    </row>
    <row r="635" ht="29.25" customHeight="1">
      <c r="A635" s="2" t="s">
        <v>101</v>
      </c>
      <c r="B635" s="2" t="s">
        <v>4569</v>
      </c>
      <c r="C635" s="2" t="s">
        <v>4570</v>
      </c>
      <c r="D635" s="2" t="s">
        <v>4357</v>
      </c>
      <c r="E635" s="2" t="s">
        <v>1202</v>
      </c>
      <c r="F635" s="2" t="s">
        <v>3189</v>
      </c>
      <c r="G635" s="4" t="s">
        <v>4571</v>
      </c>
      <c r="H635" s="2" t="s">
        <v>0</v>
      </c>
      <c r="I635" s="2" t="s">
        <v>4572</v>
      </c>
      <c r="J635" s="2"/>
      <c r="K635" s="2" t="s">
        <v>4573</v>
      </c>
      <c r="L635" s="2"/>
      <c r="M635" s="2" t="s">
        <v>4574</v>
      </c>
      <c r="N635" s="2" t="s">
        <v>4575</v>
      </c>
      <c r="O635" s="2" t="s">
        <v>1070</v>
      </c>
      <c r="P635" s="2" t="s">
        <v>98</v>
      </c>
      <c r="Q635" s="2">
        <v>43704.8158101852</v>
      </c>
      <c r="R635" s="2">
        <v>43842.7306134259</v>
      </c>
      <c r="S635" s="2" t="s">
        <v>938</v>
      </c>
      <c r="T635" s="2" t="s">
        <v>1035</v>
      </c>
      <c r="U635" s="2" t="s">
        <v>1094</v>
      </c>
      <c r="V635" s="2"/>
      <c r="W635" s="2"/>
      <c r="X635" s="2"/>
      <c r="Y635" s="2"/>
      <c r="Z635" s="2"/>
    </row>
    <row r="636" ht="29.25" customHeight="1">
      <c r="A636" s="2" t="s">
        <v>260</v>
      </c>
      <c r="B636" s="2" t="s">
        <v>4576</v>
      </c>
      <c r="C636" s="2" t="s">
        <v>4577</v>
      </c>
      <c r="D636" s="2" t="s">
        <v>4357</v>
      </c>
      <c r="E636" s="2" t="s">
        <v>1064</v>
      </c>
      <c r="F636" s="2" t="s">
        <v>2297</v>
      </c>
      <c r="G636" s="2" t="s">
        <v>4578</v>
      </c>
      <c r="H636" s="2" t="s">
        <v>0</v>
      </c>
      <c r="I636" s="2" t="s">
        <v>4365</v>
      </c>
      <c r="J636" s="2" t="s">
        <v>4579</v>
      </c>
      <c r="K636" s="2" t="s">
        <v>4580</v>
      </c>
      <c r="L636" s="2" t="s">
        <v>4581</v>
      </c>
      <c r="M636" s="2" t="s">
        <v>4582</v>
      </c>
      <c r="N636" s="2" t="s">
        <v>4583</v>
      </c>
      <c r="O636" s="2" t="s">
        <v>1070</v>
      </c>
      <c r="P636" s="2" t="s">
        <v>98</v>
      </c>
      <c r="Q636" s="2">
        <v>43692.5921064815</v>
      </c>
      <c r="R636" s="2">
        <v>43788.6233449074</v>
      </c>
      <c r="S636" s="2" t="s">
        <v>938</v>
      </c>
      <c r="T636" s="2" t="s">
        <v>938</v>
      </c>
      <c r="U636" s="2" t="s">
        <v>1094</v>
      </c>
      <c r="V636" s="2"/>
      <c r="W636" s="2"/>
      <c r="X636" s="2"/>
      <c r="Y636" s="2"/>
      <c r="Z636" s="2"/>
    </row>
    <row r="637" ht="29.25" customHeight="1">
      <c r="A637" s="2" t="s">
        <v>271</v>
      </c>
      <c r="B637" s="2" t="s">
        <v>4584</v>
      </c>
      <c r="C637" s="2" t="s">
        <v>1372</v>
      </c>
      <c r="D637" s="2" t="s">
        <v>4357</v>
      </c>
      <c r="E637" s="2" t="s">
        <v>1064</v>
      </c>
      <c r="F637" s="2" t="s">
        <v>4585</v>
      </c>
      <c r="G637" s="2" t="s">
        <v>4586</v>
      </c>
      <c r="H637" s="2" t="s">
        <v>0</v>
      </c>
      <c r="I637" s="2" t="s">
        <v>4587</v>
      </c>
      <c r="J637" s="2" t="s">
        <v>4588</v>
      </c>
      <c r="K637" s="2" t="s">
        <v>4589</v>
      </c>
      <c r="L637" s="2" t="s">
        <v>4590</v>
      </c>
      <c r="M637" s="2" t="s">
        <v>4591</v>
      </c>
      <c r="N637" s="2" t="s">
        <v>1393</v>
      </c>
      <c r="O637" s="2" t="s">
        <v>1070</v>
      </c>
      <c r="P637" s="2" t="s">
        <v>98</v>
      </c>
      <c r="Q637" s="2">
        <v>43692.5921064815</v>
      </c>
      <c r="R637" s="2">
        <v>43854.6496296296</v>
      </c>
      <c r="S637" s="2" t="s">
        <v>938</v>
      </c>
      <c r="T637" s="2" t="s">
        <v>938</v>
      </c>
      <c r="U637" s="2" t="s">
        <v>1094</v>
      </c>
      <c r="V637" s="2"/>
      <c r="W637" s="2"/>
      <c r="X637" s="2"/>
      <c r="Y637" s="2"/>
      <c r="Z637" s="2"/>
    </row>
    <row r="638" ht="29.25" customHeight="1">
      <c r="A638" s="2" t="s">
        <v>525</v>
      </c>
      <c r="B638" s="2" t="s">
        <v>4592</v>
      </c>
      <c r="C638" s="2" t="s">
        <v>1372</v>
      </c>
      <c r="D638" s="2" t="s">
        <v>4357</v>
      </c>
      <c r="E638" s="2" t="s">
        <v>1064</v>
      </c>
      <c r="F638" s="2" t="s">
        <v>4593</v>
      </c>
      <c r="G638" s="2" t="s">
        <v>4594</v>
      </c>
      <c r="H638" s="2" t="s">
        <v>0</v>
      </c>
      <c r="I638" s="2" t="s">
        <v>4595</v>
      </c>
      <c r="J638" s="2" t="s">
        <v>4596</v>
      </c>
      <c r="K638" s="2" t="s">
        <v>4597</v>
      </c>
      <c r="L638" s="2" t="s">
        <v>4598</v>
      </c>
      <c r="M638" s="2" t="s">
        <v>4599</v>
      </c>
      <c r="N638" s="2" t="s">
        <v>1393</v>
      </c>
      <c r="O638" s="2" t="s">
        <v>1070</v>
      </c>
      <c r="P638" s="2" t="s">
        <v>98</v>
      </c>
      <c r="Q638" s="2">
        <v>43692.5921064815</v>
      </c>
      <c r="R638" s="2">
        <v>43790.6621180556</v>
      </c>
      <c r="S638" s="2" t="s">
        <v>938</v>
      </c>
      <c r="T638" s="2" t="s">
        <v>938</v>
      </c>
      <c r="U638" s="2" t="s">
        <v>1094</v>
      </c>
      <c r="V638" s="2"/>
      <c r="W638" s="2"/>
      <c r="X638" s="2"/>
      <c r="Y638" s="2"/>
      <c r="Z638" s="2"/>
    </row>
    <row r="639" ht="29.25" customHeight="1">
      <c r="A639" s="2" t="s">
        <v>609</v>
      </c>
      <c r="B639" s="2" t="s">
        <v>4600</v>
      </c>
      <c r="C639" s="2" t="s">
        <v>4601</v>
      </c>
      <c r="D639" s="2" t="s">
        <v>4357</v>
      </c>
      <c r="E639" s="2" t="s">
        <v>1064</v>
      </c>
      <c r="F639" s="2" t="s">
        <v>4602</v>
      </c>
      <c r="G639" s="2" t="s">
        <v>4603</v>
      </c>
      <c r="H639" s="2" t="s">
        <v>1179</v>
      </c>
      <c r="I639" s="2" t="s">
        <v>4604</v>
      </c>
      <c r="J639" s="2" t="s">
        <v>4605</v>
      </c>
      <c r="K639" s="2" t="s">
        <v>4606</v>
      </c>
      <c r="L639" s="2" t="s">
        <v>4607</v>
      </c>
      <c r="M639" s="2" t="s">
        <v>4608</v>
      </c>
      <c r="N639" s="2" t="s">
        <v>1023</v>
      </c>
      <c r="O639" s="2" t="s">
        <v>1070</v>
      </c>
      <c r="P639" s="2" t="s">
        <v>98</v>
      </c>
      <c r="Q639" s="2">
        <v>43692.5921064815</v>
      </c>
      <c r="R639" s="2">
        <v>43789.5696296296</v>
      </c>
      <c r="S639" s="2" t="s">
        <v>938</v>
      </c>
      <c r="T639" s="2" t="s">
        <v>938</v>
      </c>
      <c r="U639" s="2" t="s">
        <v>1094</v>
      </c>
      <c r="V639" s="2"/>
      <c r="W639" s="2"/>
      <c r="X639" s="2"/>
      <c r="Y639" s="2"/>
      <c r="Z639" s="2"/>
    </row>
    <row r="640" ht="29.25" customHeight="1">
      <c r="A640" s="2" t="s">
        <v>785</v>
      </c>
      <c r="B640" s="2" t="s">
        <v>4609</v>
      </c>
      <c r="C640" s="2" t="s">
        <v>1372</v>
      </c>
      <c r="D640" s="2" t="s">
        <v>4357</v>
      </c>
      <c r="E640" s="2" t="s">
        <v>1064</v>
      </c>
      <c r="F640" s="2" t="s">
        <v>4610</v>
      </c>
      <c r="G640" s="2" t="s">
        <v>4611</v>
      </c>
      <c r="H640" s="2" t="s">
        <v>0</v>
      </c>
      <c r="I640" s="2" t="s">
        <v>4612</v>
      </c>
      <c r="J640" s="2" t="s">
        <v>4613</v>
      </c>
      <c r="K640" s="2" t="s">
        <v>4614</v>
      </c>
      <c r="L640" s="2" t="s">
        <v>4615</v>
      </c>
      <c r="M640" s="2" t="s">
        <v>4616</v>
      </c>
      <c r="N640" s="2" t="s">
        <v>1393</v>
      </c>
      <c r="O640" s="2" t="s">
        <v>1070</v>
      </c>
      <c r="P640" s="2" t="s">
        <v>98</v>
      </c>
      <c r="Q640" s="2">
        <v>43692.5921064815</v>
      </c>
      <c r="R640" s="2">
        <v>43854.6553009259</v>
      </c>
      <c r="S640" s="2" t="s">
        <v>938</v>
      </c>
      <c r="T640" s="2" t="s">
        <v>938</v>
      </c>
      <c r="U640" s="2" t="s">
        <v>1094</v>
      </c>
      <c r="V640" s="2"/>
      <c r="W640" s="2"/>
      <c r="X640" s="2"/>
      <c r="Y640" s="2"/>
      <c r="Z640" s="2"/>
    </row>
    <row r="641" ht="29.25" customHeight="1">
      <c r="A641" s="2" t="s">
        <v>845</v>
      </c>
      <c r="B641" s="2" t="s">
        <v>4617</v>
      </c>
      <c r="C641" s="2" t="s">
        <v>1471</v>
      </c>
      <c r="D641" s="2" t="s">
        <v>4357</v>
      </c>
      <c r="E641" s="2" t="s">
        <v>1064</v>
      </c>
      <c r="F641" s="2" t="s">
        <v>1065</v>
      </c>
      <c r="G641" s="2" t="s">
        <v>4618</v>
      </c>
      <c r="H641" s="2" t="s">
        <v>0</v>
      </c>
      <c r="I641" s="2" t="s">
        <v>4619</v>
      </c>
      <c r="J641" s="2" t="s">
        <v>4620</v>
      </c>
      <c r="K641" s="2" t="s">
        <v>4621</v>
      </c>
      <c r="L641" s="2" t="s">
        <v>4622</v>
      </c>
      <c r="M641" s="2" t="s">
        <v>4623</v>
      </c>
      <c r="N641" s="2" t="s">
        <v>2755</v>
      </c>
      <c r="O641" s="2" t="s">
        <v>1070</v>
      </c>
      <c r="P641" s="2" t="s">
        <v>98</v>
      </c>
      <c r="Q641" s="2">
        <v>43692.5921064815</v>
      </c>
      <c r="R641" s="2">
        <v>43848.6924189815</v>
      </c>
      <c r="S641" s="2" t="s">
        <v>938</v>
      </c>
      <c r="T641" s="2" t="s">
        <v>938</v>
      </c>
      <c r="U641" s="2" t="s">
        <v>1094</v>
      </c>
      <c r="V641" s="2"/>
      <c r="W641" s="2"/>
      <c r="X641" s="2"/>
      <c r="Y641" s="2"/>
      <c r="Z641" s="2"/>
    </row>
    <row r="642" ht="29.25" customHeight="1">
      <c r="A642" s="2" t="s">
        <v>852</v>
      </c>
      <c r="B642" s="2" t="s">
        <v>4624</v>
      </c>
      <c r="C642" s="2" t="s">
        <v>1500</v>
      </c>
      <c r="D642" s="2" t="s">
        <v>4357</v>
      </c>
      <c r="E642" s="2" t="s">
        <v>1202</v>
      </c>
      <c r="F642" s="2" t="s">
        <v>1065</v>
      </c>
      <c r="G642" s="4" t="s">
        <v>4625</v>
      </c>
      <c r="H642" s="2" t="s">
        <v>0</v>
      </c>
      <c r="I642" s="2" t="s">
        <v>4619</v>
      </c>
      <c r="J642" s="2"/>
      <c r="K642" s="2" t="s">
        <v>4626</v>
      </c>
      <c r="L642" s="2"/>
      <c r="M642" s="2" t="s">
        <v>4627</v>
      </c>
      <c r="N642" s="2" t="s">
        <v>1834</v>
      </c>
      <c r="O642" s="2" t="s">
        <v>1070</v>
      </c>
      <c r="P642" s="2" t="s">
        <v>98</v>
      </c>
      <c r="Q642" s="2">
        <v>43704.8158101852</v>
      </c>
      <c r="R642" s="2">
        <v>43788.6206712963</v>
      </c>
      <c r="S642" s="2" t="s">
        <v>938</v>
      </c>
      <c r="T642" s="2" t="s">
        <v>1035</v>
      </c>
      <c r="U642" s="2" t="s">
        <v>1094</v>
      </c>
      <c r="V642" s="2"/>
      <c r="W642" s="2"/>
      <c r="X642" s="2"/>
      <c r="Y642" s="2"/>
      <c r="Z642" s="2"/>
    </row>
    <row r="643" ht="29.25" customHeight="1">
      <c r="A643" s="2" t="s">
        <v>296</v>
      </c>
      <c r="B643" s="2" t="s">
        <v>4628</v>
      </c>
      <c r="C643" s="2" t="s">
        <v>3294</v>
      </c>
      <c r="D643" s="2" t="s">
        <v>4629</v>
      </c>
      <c r="E643" s="2" t="s">
        <v>1064</v>
      </c>
      <c r="F643" s="2" t="s">
        <v>4630</v>
      </c>
      <c r="G643" s="2" t="s">
        <v>4631</v>
      </c>
      <c r="H643" s="2" t="s">
        <v>0</v>
      </c>
      <c r="I643" s="2" t="s">
        <v>4632</v>
      </c>
      <c r="J643" s="2" t="s">
        <v>4633</v>
      </c>
      <c r="K643" s="2" t="s">
        <v>4634</v>
      </c>
      <c r="L643" s="2"/>
      <c r="M643" s="2" t="s">
        <v>4635</v>
      </c>
      <c r="N643" s="2" t="s">
        <v>1393</v>
      </c>
      <c r="O643" s="2" t="s">
        <v>1070</v>
      </c>
      <c r="P643" s="2" t="s">
        <v>98</v>
      </c>
      <c r="Q643" s="2">
        <v>43692.5921064815</v>
      </c>
      <c r="R643" s="2">
        <v>43854.5672106482</v>
      </c>
      <c r="S643" s="2" t="s">
        <v>938</v>
      </c>
      <c r="T643" s="2" t="s">
        <v>938</v>
      </c>
      <c r="U643" s="2" t="s">
        <v>1094</v>
      </c>
      <c r="V643" s="2"/>
      <c r="W643" s="2"/>
      <c r="X643" s="2"/>
      <c r="Y643" s="2"/>
      <c r="Z643" s="2"/>
    </row>
    <row r="644" ht="29.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29.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29.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29.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29.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29.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29.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29.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29.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29.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29.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29.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29.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29.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29.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29.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29.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29.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29.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29.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29.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29.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29.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29.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29.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29.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29.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29.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29.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29.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29.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29.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29.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29.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29.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29.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29.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29.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29.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29.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29.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29.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29.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29.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29.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29.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29.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29.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29.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29.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29.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29.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29.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29.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29.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29.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29.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29.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29.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29.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29.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29.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29.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29.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29.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29.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29.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29.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29.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29.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29.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29.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29.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29.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29.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29.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29.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29.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29.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29.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29.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29.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29.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29.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29.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29.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29.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29.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29.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29.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29.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29.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29.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29.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29.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29.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29.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29.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29.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29.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29.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29.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29.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29.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29.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29.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29.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29.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29.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29.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29.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29.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29.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29.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29.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29.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29.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29.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29.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29.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29.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29.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29.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29.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29.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29.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29.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29.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29.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29.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29.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29.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29.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29.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29.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29.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29.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29.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29.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29.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29.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29.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29.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29.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29.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29.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29.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29.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29.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29.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29.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29.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29.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29.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29.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29.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29.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29.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29.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29.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29.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29.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29.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29.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29.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29.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29.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29.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29.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29.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29.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29.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29.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29.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29.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29.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29.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29.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29.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29.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29.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29.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29.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29.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29.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29.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29.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29.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29.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29.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29.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29.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29.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29.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29.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29.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29.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29.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29.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29.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29.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29.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29.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29.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29.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29.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29.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29.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29.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29.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29.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29.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29.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29.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29.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29.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29.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29.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29.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29.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29.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29.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29.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29.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29.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29.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29.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29.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29.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29.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29.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29.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29.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29.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29.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29.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29.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29.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29.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29.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29.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29.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29.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29.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29.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29.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29.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29.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29.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29.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29.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29.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29.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29.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29.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29.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29.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29.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29.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29.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29.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29.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29.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29.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29.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29.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29.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29.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29.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29.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29.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29.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29.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29.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29.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29.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29.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29.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29.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29.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29.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29.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29.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29.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29.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29.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29.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29.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29.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29.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29.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29.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29.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29.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29.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29.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29.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29.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29.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29.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29.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29.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29.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29.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29.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29.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29.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29.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29.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29.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29.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29.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29.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29.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29.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29.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29.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29.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29.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29.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29.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29.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29.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29.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29.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29.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29.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29.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29.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29.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29.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29.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29.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29.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29.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29.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29.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29.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29.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29.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29.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29.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29.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29.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29.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29.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29.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29.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29.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29.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29.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29.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29.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29.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29.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29.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29.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V$643"/>
  <printOptions/>
  <pageMargins bottom="0.138888888888889" footer="0.0" header="0.0" left="0.0" right="0.0" top="0.138888888888889"/>
  <pageSetup paperSize="9" orientation="portrait" pageOrder="overThenDown"/>
  <headerFooter>
    <oddHeader>&amp;C&amp;A</oddHeader>
    <oddFooter>&amp;CPágina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75"/>
    <col customWidth="1" min="2" max="2" width="20.75"/>
    <col customWidth="1" min="3" max="3" width="45.5"/>
    <col customWidth="1" min="4" max="4" width="78.13"/>
    <col customWidth="1" min="5" max="5" width="15.63"/>
    <col customWidth="1" min="6" max="6" width="12.0"/>
    <col customWidth="1" min="7" max="26" width="8.63"/>
  </cols>
  <sheetData>
    <row r="1" ht="14.25"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2"/>
      <c r="B2" s="2"/>
      <c r="C2" s="2"/>
      <c r="D2" s="2"/>
      <c r="E2" s="2"/>
      <c r="F2" s="2"/>
      <c r="G2" s="2"/>
      <c r="H2" s="2"/>
      <c r="I2" s="2"/>
      <c r="J2" s="2"/>
      <c r="K2" s="2"/>
      <c r="L2" s="2"/>
      <c r="M2" s="2"/>
      <c r="N2" s="2"/>
      <c r="O2" s="2"/>
      <c r="P2" s="2"/>
      <c r="Q2" s="2"/>
      <c r="R2" s="2"/>
      <c r="S2" s="2"/>
      <c r="T2" s="2"/>
      <c r="U2" s="2"/>
      <c r="V2" s="2"/>
      <c r="W2" s="2"/>
      <c r="X2" s="2"/>
      <c r="Y2" s="2"/>
      <c r="Z2" s="2"/>
    </row>
    <row r="3" ht="14.25" customHeight="1">
      <c r="A3" s="2" t="s">
        <v>4636</v>
      </c>
      <c r="B3" s="2"/>
      <c r="C3" s="2"/>
      <c r="D3" s="7" t="s">
        <v>4637</v>
      </c>
      <c r="E3" s="7" t="s">
        <v>4638</v>
      </c>
      <c r="F3" s="2"/>
      <c r="G3" s="2"/>
      <c r="H3" s="2"/>
      <c r="I3" s="2"/>
      <c r="J3" s="2"/>
      <c r="K3" s="2"/>
      <c r="L3" s="2"/>
      <c r="M3" s="2"/>
      <c r="N3" s="2"/>
      <c r="O3" s="2"/>
      <c r="P3" s="2"/>
      <c r="Q3" s="2"/>
      <c r="R3" s="2"/>
      <c r="S3" s="2"/>
      <c r="T3" s="2"/>
      <c r="U3" s="2"/>
      <c r="V3" s="2"/>
      <c r="W3" s="2"/>
      <c r="X3" s="2"/>
      <c r="Y3" s="2"/>
      <c r="Z3" s="2"/>
    </row>
    <row r="4" ht="14.25" customHeight="1">
      <c r="A4" s="8" t="s">
        <v>4639</v>
      </c>
      <c r="C4" s="2"/>
      <c r="D4" s="2" t="s">
        <v>42</v>
      </c>
      <c r="E4" s="2">
        <f>COUNTIF(Articles!K2:K326,D4)</f>
        <v>31</v>
      </c>
      <c r="F4" s="2"/>
      <c r="G4" s="2"/>
      <c r="H4" s="2"/>
      <c r="I4" s="2"/>
      <c r="J4" s="2"/>
      <c r="K4" s="2"/>
      <c r="L4" s="2"/>
      <c r="M4" s="2"/>
      <c r="N4" s="2"/>
      <c r="O4" s="2"/>
      <c r="P4" s="2"/>
      <c r="Q4" s="2"/>
      <c r="R4" s="2"/>
      <c r="S4" s="2"/>
      <c r="T4" s="2"/>
      <c r="U4" s="2"/>
      <c r="V4" s="2"/>
      <c r="W4" s="2"/>
      <c r="X4" s="2"/>
      <c r="Y4" s="2"/>
      <c r="Z4" s="2"/>
    </row>
    <row r="5" ht="14.25" customHeight="1">
      <c r="A5" s="8" t="s">
        <v>4640</v>
      </c>
      <c r="B5" s="8" t="s">
        <v>4638</v>
      </c>
      <c r="C5" s="2"/>
      <c r="D5" s="2" t="s">
        <v>323</v>
      </c>
      <c r="E5" s="2">
        <f>COUNTIF(Articles!K2:K326,D5)</f>
        <v>4</v>
      </c>
      <c r="F5" s="2"/>
      <c r="G5" s="2"/>
      <c r="H5" s="2"/>
      <c r="I5" s="2"/>
      <c r="J5" s="2"/>
      <c r="K5" s="2"/>
      <c r="L5" s="2"/>
      <c r="M5" s="2"/>
      <c r="N5" s="2"/>
      <c r="O5" s="2"/>
      <c r="P5" s="2"/>
      <c r="Q5" s="2"/>
      <c r="R5" s="2"/>
      <c r="S5" s="2"/>
      <c r="T5" s="2"/>
      <c r="U5" s="2"/>
      <c r="V5" s="2"/>
      <c r="W5" s="2"/>
      <c r="X5" s="2"/>
      <c r="Y5" s="2"/>
      <c r="Z5" s="2"/>
    </row>
    <row r="6" ht="14.25" customHeight="1">
      <c r="A6" s="8" t="s">
        <v>1064</v>
      </c>
      <c r="B6" s="9">
        <f>COUNTIF(Articles1!E2:E643,A6)</f>
        <v>218</v>
      </c>
      <c r="C6" s="2"/>
      <c r="D6" s="2" t="s">
        <v>193</v>
      </c>
      <c r="E6" s="2">
        <f>COUNTIF(Articles!K2:K326,D6)</f>
        <v>6</v>
      </c>
      <c r="F6" s="2"/>
      <c r="G6" s="2"/>
      <c r="H6" s="2"/>
      <c r="I6" s="2"/>
      <c r="J6" s="2"/>
      <c r="K6" s="2"/>
      <c r="L6" s="2"/>
      <c r="M6" s="2"/>
      <c r="N6" s="2"/>
      <c r="O6" s="2"/>
      <c r="P6" s="2"/>
      <c r="Q6" s="2"/>
      <c r="R6" s="2"/>
      <c r="S6" s="2"/>
      <c r="T6" s="2"/>
      <c r="U6" s="2"/>
      <c r="V6" s="2"/>
      <c r="W6" s="2"/>
      <c r="X6" s="2"/>
      <c r="Y6" s="2"/>
      <c r="Z6" s="2"/>
    </row>
    <row r="7" ht="14.25" customHeight="1">
      <c r="A7" s="8" t="s">
        <v>1188</v>
      </c>
      <c r="B7" s="9">
        <f>COUNTIF(Articles1!E2:E643,A7)</f>
        <v>104</v>
      </c>
      <c r="C7" s="2"/>
      <c r="D7" s="2" t="s">
        <v>1638</v>
      </c>
      <c r="E7" s="2">
        <f>COUNTIF(Articles!K2:K326,D7)</f>
        <v>0</v>
      </c>
      <c r="F7" s="2" t="s">
        <v>4641</v>
      </c>
      <c r="G7" s="2"/>
      <c r="H7" s="2"/>
      <c r="I7" s="2"/>
      <c r="J7" s="2"/>
      <c r="K7" s="2"/>
      <c r="L7" s="2"/>
      <c r="M7" s="2"/>
      <c r="N7" s="2"/>
      <c r="O7" s="2"/>
      <c r="P7" s="2"/>
      <c r="Q7" s="2"/>
      <c r="R7" s="2"/>
      <c r="S7" s="2"/>
      <c r="T7" s="2"/>
      <c r="U7" s="2"/>
      <c r="V7" s="2"/>
      <c r="W7" s="2"/>
      <c r="X7" s="2"/>
      <c r="Y7" s="2"/>
      <c r="Z7" s="2"/>
    </row>
    <row r="8" ht="14.25" customHeight="1">
      <c r="A8" s="8" t="s">
        <v>1202</v>
      </c>
      <c r="B8" s="9">
        <f>COUNTIF(Articles1!E2:E643,A8)</f>
        <v>104</v>
      </c>
      <c r="C8" s="2"/>
      <c r="D8" s="2" t="s">
        <v>77</v>
      </c>
      <c r="E8" s="2">
        <f>COUNTIF(Articles!K2:K326,D8)</f>
        <v>1</v>
      </c>
      <c r="F8" s="2"/>
      <c r="G8" s="2"/>
      <c r="H8" s="2"/>
      <c r="I8" s="2"/>
      <c r="J8" s="2"/>
      <c r="K8" s="2"/>
      <c r="L8" s="2"/>
      <c r="M8" s="2"/>
      <c r="N8" s="2"/>
      <c r="O8" s="2"/>
      <c r="P8" s="2"/>
      <c r="Q8" s="2"/>
      <c r="R8" s="2"/>
      <c r="S8" s="2"/>
      <c r="T8" s="2"/>
      <c r="U8" s="2"/>
      <c r="V8" s="2"/>
      <c r="W8" s="2"/>
      <c r="X8" s="2"/>
      <c r="Y8" s="2"/>
      <c r="Z8" s="2"/>
    </row>
    <row r="9" ht="14.25" customHeight="1">
      <c r="A9" s="8" t="s">
        <v>931</v>
      </c>
      <c r="B9" s="9">
        <f>COUNTIF(Articles1!E2:E643,A9)</f>
        <v>216</v>
      </c>
      <c r="C9" s="2"/>
      <c r="D9" s="2" t="s">
        <v>490</v>
      </c>
      <c r="E9" s="2">
        <f>COUNTIF(Articles!K2:K326,D9)</f>
        <v>1</v>
      </c>
      <c r="F9" s="2"/>
      <c r="G9" s="2"/>
      <c r="H9" s="2"/>
      <c r="I9" s="2"/>
      <c r="J9" s="2"/>
      <c r="K9" s="2"/>
      <c r="L9" s="2"/>
      <c r="M9" s="2"/>
      <c r="N9" s="2"/>
      <c r="O9" s="2"/>
      <c r="P9" s="2"/>
      <c r="Q9" s="2"/>
      <c r="R9" s="2"/>
      <c r="S9" s="2"/>
      <c r="T9" s="2"/>
      <c r="U9" s="2"/>
      <c r="V9" s="2"/>
      <c r="W9" s="2"/>
      <c r="X9" s="2"/>
      <c r="Y9" s="2"/>
      <c r="Z9" s="2"/>
    </row>
    <row r="10" ht="14.25" customHeight="1">
      <c r="A10" s="8" t="s">
        <v>4642</v>
      </c>
      <c r="B10" s="10">
        <f>SUM(B6:B9)</f>
        <v>642</v>
      </c>
      <c r="C10" s="2"/>
      <c r="D10" s="2" t="s">
        <v>60</v>
      </c>
      <c r="E10" s="2">
        <f>COUNTIF(Articles!K2:K326,D10)</f>
        <v>2</v>
      </c>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t="s">
        <v>98</v>
      </c>
      <c r="E11" s="2">
        <f>COUNTIF(Articles!K2:K326,D11)</f>
        <v>34</v>
      </c>
      <c r="F11" s="2"/>
      <c r="G11" s="2"/>
      <c r="H11" s="2"/>
      <c r="I11" s="2"/>
      <c r="J11" s="2"/>
      <c r="K11" s="2"/>
      <c r="L11" s="2"/>
      <c r="M11" s="2"/>
      <c r="N11" s="2"/>
      <c r="O11" s="2"/>
      <c r="P11" s="2"/>
      <c r="Q11" s="2"/>
      <c r="R11" s="2"/>
      <c r="S11" s="2"/>
      <c r="T11" s="2"/>
      <c r="U11" s="2"/>
      <c r="V11" s="2"/>
      <c r="W11" s="2"/>
      <c r="X11" s="2"/>
      <c r="Y11" s="2"/>
      <c r="Z11" s="2"/>
    </row>
    <row r="12" ht="14.25" customHeight="1">
      <c r="A12" s="2" t="s">
        <v>4643</v>
      </c>
      <c r="B12" s="2"/>
      <c r="C12" s="2"/>
      <c r="D12" s="7" t="s">
        <v>4642</v>
      </c>
      <c r="E12" s="1">
        <f>SUM(E4:E11)</f>
        <v>79</v>
      </c>
      <c r="F12" s="1">
        <f>B23</f>
        <v>79</v>
      </c>
      <c r="G12" s="2"/>
      <c r="H12" s="2"/>
      <c r="I12" s="2"/>
      <c r="J12" s="2"/>
      <c r="K12" s="2"/>
      <c r="L12" s="2"/>
      <c r="M12" s="2"/>
      <c r="N12" s="2"/>
      <c r="O12" s="2"/>
      <c r="P12" s="2"/>
      <c r="Q12" s="2"/>
      <c r="R12" s="2"/>
      <c r="S12" s="2"/>
      <c r="T12" s="2"/>
      <c r="U12" s="2"/>
      <c r="V12" s="2"/>
      <c r="W12" s="2"/>
      <c r="X12" s="2"/>
      <c r="Y12" s="2"/>
      <c r="Z12" s="2"/>
    </row>
    <row r="13" ht="14.25" customHeight="1">
      <c r="A13" s="8" t="s">
        <v>4644</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7" t="s">
        <v>1094</v>
      </c>
      <c r="B14" s="9">
        <f>COUNTIF(Articles1!U2:U643,A14)</f>
        <v>325</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7" t="s">
        <v>940</v>
      </c>
      <c r="B15" s="9">
        <f>COUNTIF(Articles1!U2:U643,A15)</f>
        <v>311</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7" t="s">
        <v>1049</v>
      </c>
      <c r="B16" s="9">
        <f>COUNTIF(Articles1!E2:U643,A16)</f>
        <v>6</v>
      </c>
      <c r="C16" s="2">
        <f>B16+E24</f>
        <v>94</v>
      </c>
      <c r="D16" s="7" t="s">
        <v>4645</v>
      </c>
      <c r="E16" s="7" t="s">
        <v>4638</v>
      </c>
      <c r="F16" s="2"/>
      <c r="G16" s="2"/>
      <c r="H16" s="2"/>
      <c r="I16" s="2"/>
      <c r="J16" s="2"/>
      <c r="K16" s="2"/>
      <c r="L16" s="2"/>
      <c r="M16" s="2"/>
      <c r="N16" s="2"/>
      <c r="O16" s="2"/>
      <c r="P16" s="2"/>
      <c r="Q16" s="2"/>
      <c r="R16" s="2"/>
      <c r="S16" s="2"/>
      <c r="T16" s="2"/>
      <c r="U16" s="2"/>
      <c r="V16" s="2"/>
      <c r="W16" s="2"/>
      <c r="X16" s="2"/>
      <c r="Y16" s="2"/>
      <c r="Z16" s="2"/>
    </row>
    <row r="17" ht="14.25" customHeight="1">
      <c r="A17" s="7" t="s">
        <v>4642</v>
      </c>
      <c r="B17" s="10">
        <f>SUM(B14:B16)</f>
        <v>642</v>
      </c>
      <c r="C17" s="2"/>
      <c r="D17" s="2" t="s">
        <v>227</v>
      </c>
      <c r="E17" s="2">
        <f>COUNTIF(Articles!K2:K326,D17)</f>
        <v>9</v>
      </c>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t="s">
        <v>21</v>
      </c>
      <c r="E18" s="2">
        <f>COUNTIF(Articles!K2:K326,D18)</f>
        <v>25</v>
      </c>
      <c r="F18" s="2"/>
      <c r="G18" s="2"/>
      <c r="H18" s="2"/>
      <c r="I18" s="2"/>
      <c r="J18" s="2"/>
      <c r="K18" s="2"/>
      <c r="L18" s="2"/>
      <c r="M18" s="2"/>
      <c r="N18" s="2"/>
      <c r="O18" s="2"/>
      <c r="P18" s="2"/>
      <c r="Q18" s="2"/>
      <c r="R18" s="2"/>
      <c r="S18" s="2"/>
      <c r="T18" s="2"/>
      <c r="U18" s="2"/>
      <c r="V18" s="2"/>
      <c r="W18" s="2"/>
      <c r="X18" s="2"/>
      <c r="Y18" s="2"/>
      <c r="Z18" s="2"/>
    </row>
    <row r="19" ht="14.25" customHeight="1">
      <c r="A19" s="11" t="s">
        <v>4646</v>
      </c>
      <c r="B19" s="2"/>
      <c r="C19" s="2"/>
      <c r="D19" s="2" t="s">
        <v>937</v>
      </c>
      <c r="E19" s="2">
        <f>COUNTIF(Articles!K2:K326,D19)</f>
        <v>0</v>
      </c>
      <c r="F19" s="2"/>
      <c r="G19" s="2"/>
      <c r="H19" s="2"/>
      <c r="I19" s="2"/>
      <c r="J19" s="2"/>
      <c r="K19" s="2"/>
      <c r="L19" s="2"/>
      <c r="M19" s="2"/>
      <c r="N19" s="2"/>
      <c r="O19" s="2"/>
      <c r="P19" s="2"/>
      <c r="Q19" s="2"/>
      <c r="R19" s="2"/>
      <c r="S19" s="2"/>
      <c r="T19" s="2"/>
      <c r="U19" s="2"/>
      <c r="V19" s="2"/>
      <c r="W19" s="2"/>
      <c r="X19" s="2"/>
      <c r="Y19" s="2"/>
      <c r="Z19" s="2"/>
    </row>
    <row r="20" ht="14.25" customHeight="1">
      <c r="A20" s="1" t="s">
        <v>4647</v>
      </c>
      <c r="C20" s="2"/>
      <c r="D20" s="2" t="s">
        <v>29</v>
      </c>
      <c r="E20" s="2">
        <f>COUNTIF(Articles!K2:K326,D20)</f>
        <v>60</v>
      </c>
      <c r="F20" s="2"/>
      <c r="G20" s="2"/>
      <c r="H20" s="2"/>
      <c r="I20" s="2"/>
      <c r="J20" s="2"/>
      <c r="K20" s="2"/>
      <c r="L20" s="2"/>
      <c r="M20" s="2"/>
      <c r="N20" s="2"/>
      <c r="O20" s="2"/>
      <c r="P20" s="2"/>
      <c r="Q20" s="2"/>
      <c r="R20" s="2"/>
      <c r="S20" s="2"/>
      <c r="T20" s="2"/>
      <c r="U20" s="2"/>
      <c r="V20" s="2"/>
      <c r="W20" s="2"/>
      <c r="X20" s="2"/>
      <c r="Y20" s="2"/>
      <c r="Z20" s="2"/>
    </row>
    <row r="21" ht="14.25" customHeight="1">
      <c r="A21" s="8" t="s">
        <v>4648</v>
      </c>
      <c r="C21" s="2"/>
      <c r="D21" s="2" t="s">
        <v>50</v>
      </c>
      <c r="E21" s="2">
        <f>COUNTIF(Articles!K2:K326,D21)</f>
        <v>9</v>
      </c>
      <c r="F21" s="2"/>
      <c r="G21" s="2"/>
      <c r="H21" s="2"/>
      <c r="I21" s="2"/>
      <c r="J21" s="2"/>
      <c r="K21" s="2"/>
      <c r="L21" s="2"/>
      <c r="M21" s="2"/>
      <c r="N21" s="2"/>
      <c r="O21" s="2"/>
      <c r="P21" s="2"/>
      <c r="Q21" s="2"/>
      <c r="R21" s="2"/>
      <c r="S21" s="2"/>
      <c r="T21" s="2"/>
      <c r="U21" s="2"/>
      <c r="V21" s="2"/>
      <c r="W21" s="2"/>
      <c r="X21" s="2"/>
      <c r="Y21" s="2"/>
      <c r="Z21" s="2"/>
    </row>
    <row r="22" ht="14.25" customHeight="1">
      <c r="A22" s="7" t="s">
        <v>9</v>
      </c>
      <c r="B22" s="7" t="s">
        <v>4638</v>
      </c>
      <c r="C22" s="2"/>
      <c r="D22" s="2" t="s">
        <v>68</v>
      </c>
      <c r="E22" s="2">
        <f>COUNTIF(Articles!K2:K326,D22)</f>
        <v>22</v>
      </c>
      <c r="F22" s="2"/>
      <c r="G22" s="2"/>
      <c r="H22" s="2"/>
      <c r="I22" s="2"/>
      <c r="J22" s="2"/>
      <c r="K22" s="2"/>
      <c r="L22" s="2"/>
      <c r="M22" s="2"/>
      <c r="N22" s="2"/>
      <c r="O22" s="2"/>
      <c r="P22" s="2"/>
      <c r="Q22" s="2"/>
      <c r="R22" s="2"/>
      <c r="S22" s="2"/>
      <c r="T22" s="2"/>
      <c r="U22" s="2"/>
      <c r="V22" s="2"/>
      <c r="W22" s="2"/>
      <c r="X22" s="2"/>
      <c r="Y22" s="2"/>
      <c r="Z22" s="2"/>
    </row>
    <row r="23" ht="14.25" customHeight="1">
      <c r="A23" s="7" t="s">
        <v>41</v>
      </c>
      <c r="B23" s="9">
        <f>COUNTIF(Articles!J2:J326,Report!A23)</f>
        <v>79</v>
      </c>
      <c r="C23" s="2"/>
      <c r="D23" s="2" t="s">
        <v>18</v>
      </c>
      <c r="E23" s="2">
        <f>COUNTIF(Articles!K2:K326,D23)</f>
        <v>24</v>
      </c>
      <c r="F23" s="2"/>
      <c r="G23" s="2"/>
      <c r="H23" s="2"/>
      <c r="I23" s="2"/>
      <c r="J23" s="2"/>
      <c r="K23" s="2"/>
      <c r="L23" s="2"/>
      <c r="M23" s="2"/>
      <c r="N23" s="2"/>
      <c r="O23" s="2"/>
      <c r="P23" s="2"/>
      <c r="Q23" s="2"/>
      <c r="R23" s="2"/>
      <c r="S23" s="2"/>
      <c r="T23" s="2"/>
      <c r="U23" s="2"/>
      <c r="V23" s="2"/>
      <c r="W23" s="2"/>
      <c r="X23" s="2"/>
      <c r="Y23" s="2"/>
      <c r="Z23" s="2"/>
    </row>
    <row r="24" ht="14.25" customHeight="1">
      <c r="A24" s="7" t="s">
        <v>17</v>
      </c>
      <c r="B24" s="9">
        <f>COUNTIF(Articles!J2:J326,Report!A24)</f>
        <v>246</v>
      </c>
      <c r="C24" s="2"/>
      <c r="D24" s="2" t="s">
        <v>27</v>
      </c>
      <c r="E24" s="2">
        <f>COUNTIF(Articles!K2:K326,D24)</f>
        <v>88</v>
      </c>
      <c r="F24" s="2"/>
      <c r="G24" s="2"/>
      <c r="H24" s="2"/>
      <c r="I24" s="2"/>
      <c r="J24" s="2"/>
      <c r="K24" s="2"/>
      <c r="L24" s="2"/>
      <c r="M24" s="2"/>
      <c r="N24" s="2"/>
      <c r="O24" s="2"/>
      <c r="P24" s="2"/>
      <c r="Q24" s="2"/>
      <c r="R24" s="2"/>
      <c r="S24" s="2"/>
      <c r="T24" s="2"/>
      <c r="U24" s="2"/>
      <c r="V24" s="2"/>
      <c r="W24" s="2"/>
      <c r="X24" s="2"/>
      <c r="Y24" s="2"/>
      <c r="Z24" s="2"/>
    </row>
    <row r="25" ht="14.25" customHeight="1">
      <c r="A25" s="7" t="s">
        <v>4649</v>
      </c>
      <c r="B25" s="9">
        <f>COUNTIF(Articles!J2:J326,"")</f>
        <v>0</v>
      </c>
      <c r="C25" s="2"/>
      <c r="D25" s="2" t="s">
        <v>543</v>
      </c>
      <c r="E25" s="2">
        <f>COUNTIF(Articles!K2:K326,D25)</f>
        <v>1</v>
      </c>
      <c r="F25" s="2"/>
      <c r="G25" s="2"/>
      <c r="H25" s="2"/>
      <c r="I25" s="2"/>
      <c r="J25" s="2"/>
      <c r="K25" s="2"/>
      <c r="L25" s="2"/>
      <c r="M25" s="2"/>
      <c r="N25" s="2"/>
      <c r="O25" s="2"/>
      <c r="P25" s="2"/>
      <c r="Q25" s="2"/>
      <c r="R25" s="2"/>
      <c r="S25" s="2"/>
      <c r="T25" s="2"/>
      <c r="U25" s="2"/>
      <c r="V25" s="2"/>
      <c r="W25" s="2"/>
      <c r="X25" s="2"/>
      <c r="Y25" s="2"/>
      <c r="Z25" s="2"/>
    </row>
    <row r="26" ht="14.25" customHeight="1">
      <c r="A26" s="7" t="s">
        <v>4642</v>
      </c>
      <c r="B26" s="10">
        <f>SUM(B23:B25)</f>
        <v>325</v>
      </c>
      <c r="C26" s="2"/>
      <c r="D26" s="2" t="s">
        <v>86</v>
      </c>
      <c r="E26" s="2">
        <f>COUNTIF(Articles!K2:K326,D26)</f>
        <v>5</v>
      </c>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t="s">
        <v>356</v>
      </c>
      <c r="E27" s="2">
        <f>COUNTIF(Articles!K2:K326,D27)</f>
        <v>1</v>
      </c>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t="s">
        <v>414</v>
      </c>
      <c r="E28" s="2">
        <f>COUNTIF(Articles!K21:K345,D28)</f>
        <v>2</v>
      </c>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1" t="s">
        <v>4642</v>
      </c>
      <c r="E29" s="1">
        <f>SUM(E17:E28)</f>
        <v>246</v>
      </c>
      <c r="F29" s="2">
        <f>B24</f>
        <v>246</v>
      </c>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7" t="s">
        <v>4650</v>
      </c>
      <c r="B31" s="7" t="s">
        <v>4638</v>
      </c>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12" t="s">
        <v>93</v>
      </c>
      <c r="B32" s="2">
        <f>COUNTIF(Articles!B2:B326,A32)</f>
        <v>26</v>
      </c>
      <c r="C32" s="2"/>
      <c r="D32" s="2"/>
      <c r="E32" s="13" t="s">
        <v>4638</v>
      </c>
      <c r="F32" s="13" t="s">
        <v>4650</v>
      </c>
      <c r="G32" s="2"/>
      <c r="H32" s="2"/>
      <c r="I32" s="2"/>
      <c r="J32" s="2"/>
      <c r="K32" s="2"/>
      <c r="L32" s="2"/>
      <c r="M32" s="2"/>
      <c r="N32" s="2"/>
      <c r="O32" s="2"/>
      <c r="P32" s="2"/>
      <c r="Q32" s="2"/>
      <c r="R32" s="2"/>
      <c r="S32" s="2"/>
      <c r="T32" s="2"/>
      <c r="U32" s="2"/>
      <c r="V32" s="2"/>
      <c r="W32" s="2"/>
      <c r="X32" s="2"/>
      <c r="Y32" s="2"/>
      <c r="Z32" s="2"/>
    </row>
    <row r="33" ht="14.25" customHeight="1">
      <c r="A33" s="12" t="s">
        <v>102</v>
      </c>
      <c r="B33" s="2">
        <f>COUNTIF(Articles!B2:B326,A33)</f>
        <v>19</v>
      </c>
      <c r="C33" s="2"/>
      <c r="D33" s="2"/>
      <c r="E33" s="5">
        <f>COUNTIFS(Articles!B2:B326,A32,Articles!J2:J326,"Aceito")</f>
        <v>14</v>
      </c>
      <c r="F33" s="5" t="s">
        <v>93</v>
      </c>
      <c r="G33" s="2"/>
      <c r="H33" s="2"/>
      <c r="I33" s="2"/>
      <c r="J33" s="2"/>
      <c r="K33" s="2"/>
      <c r="L33" s="2"/>
      <c r="M33" s="2"/>
      <c r="N33" s="2"/>
      <c r="O33" s="2"/>
      <c r="P33" s="2"/>
      <c r="Q33" s="2"/>
      <c r="R33" s="2"/>
      <c r="S33" s="2"/>
      <c r="T33" s="2"/>
      <c r="U33" s="2"/>
      <c r="V33" s="2"/>
      <c r="W33" s="2"/>
      <c r="X33" s="2"/>
      <c r="Y33" s="2"/>
      <c r="Z33" s="2"/>
    </row>
    <row r="34" ht="14.25" customHeight="1">
      <c r="A34" s="12" t="s">
        <v>114</v>
      </c>
      <c r="B34" s="2">
        <f>COUNTIF(Articles!B2:B326,A34)</f>
        <v>11</v>
      </c>
      <c r="C34" s="2"/>
      <c r="D34" s="2"/>
      <c r="E34" s="5">
        <f>COUNTIFS(Articles!B3:B327,A33,Articles!J3:J327,"Aceito")</f>
        <v>13</v>
      </c>
      <c r="F34" s="5" t="s">
        <v>102</v>
      </c>
      <c r="G34" s="2"/>
      <c r="H34" s="2"/>
      <c r="I34" s="2"/>
      <c r="J34" s="2"/>
      <c r="K34" s="2"/>
      <c r="L34" s="2"/>
      <c r="M34" s="2"/>
      <c r="N34" s="2"/>
      <c r="O34" s="2"/>
      <c r="P34" s="2"/>
      <c r="Q34" s="2"/>
      <c r="R34" s="2"/>
      <c r="S34" s="2"/>
      <c r="T34" s="2"/>
      <c r="U34" s="2"/>
      <c r="V34" s="2"/>
      <c r="W34" s="2"/>
      <c r="X34" s="2"/>
      <c r="Y34" s="2"/>
      <c r="Z34" s="2"/>
    </row>
    <row r="35" ht="14.25" customHeight="1">
      <c r="A35" s="12" t="s">
        <v>33</v>
      </c>
      <c r="B35" s="2">
        <f>COUNTIF(Articles!B2:B326,A35)</f>
        <v>32</v>
      </c>
      <c r="C35" s="2"/>
      <c r="D35" s="2"/>
      <c r="E35" s="5">
        <f>COUNTIFS(Articles!B4:B328,A34,Articles!J4:J328,"Aceito")</f>
        <v>10</v>
      </c>
      <c r="F35" s="5" t="s">
        <v>114</v>
      </c>
      <c r="G35" s="2"/>
      <c r="H35" s="2"/>
      <c r="I35" s="2"/>
      <c r="J35" s="2"/>
      <c r="K35" s="2"/>
      <c r="L35" s="2"/>
      <c r="M35" s="2"/>
      <c r="N35" s="2"/>
      <c r="O35" s="2"/>
      <c r="P35" s="2"/>
      <c r="Q35" s="2"/>
      <c r="R35" s="2"/>
      <c r="S35" s="2"/>
      <c r="T35" s="2"/>
      <c r="U35" s="2"/>
      <c r="V35" s="2"/>
      <c r="W35" s="2"/>
      <c r="X35" s="2"/>
      <c r="Y35" s="2"/>
      <c r="Z35" s="2"/>
    </row>
    <row r="36" ht="14.25" customHeight="1">
      <c r="A36" s="12" t="s">
        <v>53</v>
      </c>
      <c r="B36" s="2">
        <f>COUNTIF(Articles!B2:B326,A36)</f>
        <v>19</v>
      </c>
      <c r="C36" s="1" t="s">
        <v>4651</v>
      </c>
      <c r="D36" s="2"/>
      <c r="E36" s="5">
        <f>COUNTIFS(Articles!B5:B329,A35,Articles!J5:J329,"Aceito")</f>
        <v>24</v>
      </c>
      <c r="F36" s="5" t="s">
        <v>33</v>
      </c>
      <c r="G36" s="2"/>
      <c r="H36" s="2"/>
      <c r="I36" s="2"/>
      <c r="J36" s="2"/>
      <c r="K36" s="2"/>
      <c r="L36" s="2"/>
      <c r="M36" s="2"/>
      <c r="N36" s="2"/>
      <c r="O36" s="2"/>
      <c r="P36" s="2"/>
      <c r="Q36" s="2"/>
      <c r="R36" s="2"/>
      <c r="S36" s="2"/>
      <c r="T36" s="2"/>
      <c r="U36" s="2"/>
      <c r="V36" s="2"/>
      <c r="W36" s="2"/>
      <c r="X36" s="2"/>
      <c r="Y36" s="2"/>
      <c r="Z36" s="2"/>
    </row>
    <row r="37" ht="14.25" customHeight="1">
      <c r="A37" s="12" t="s">
        <v>4652</v>
      </c>
      <c r="B37" s="2">
        <f>COUNTIF(Articles!B2:B326,"")</f>
        <v>218</v>
      </c>
      <c r="C37" s="2"/>
      <c r="D37" s="2"/>
      <c r="E37" s="5">
        <f>COUNTIFS(Articles!B6:B330,A36,Articles!J6:J330,"Aceito")</f>
        <v>18</v>
      </c>
      <c r="F37" s="14" t="s">
        <v>4653</v>
      </c>
      <c r="G37" s="2"/>
      <c r="H37" s="2"/>
      <c r="I37" s="2"/>
      <c r="J37" s="2"/>
      <c r="K37" s="2"/>
      <c r="L37" s="2"/>
      <c r="M37" s="2"/>
      <c r="N37" s="2"/>
      <c r="O37" s="2"/>
      <c r="P37" s="2"/>
      <c r="Q37" s="2"/>
      <c r="R37" s="2"/>
      <c r="S37" s="2"/>
      <c r="T37" s="2"/>
      <c r="U37" s="2"/>
      <c r="V37" s="2"/>
      <c r="W37" s="2"/>
      <c r="X37" s="2"/>
      <c r="Y37" s="2"/>
      <c r="Z37" s="2"/>
    </row>
    <row r="38" ht="14.25" customHeight="1">
      <c r="A38" s="7" t="s">
        <v>4642</v>
      </c>
      <c r="B38" s="2">
        <f>SUM(B32:B37)</f>
        <v>325</v>
      </c>
      <c r="C38" s="2"/>
      <c r="D38" s="2"/>
      <c r="E38" s="13">
        <f>SUM(E33:E37)</f>
        <v>79</v>
      </c>
      <c r="F38" s="3"/>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1" t="s">
        <v>4654</v>
      </c>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t="s">
        <v>4655</v>
      </c>
      <c r="B41" s="2"/>
      <c r="C41" s="1" t="s">
        <v>4656</v>
      </c>
      <c r="D41" s="2"/>
      <c r="E41" s="2"/>
      <c r="F41" s="2"/>
      <c r="G41" s="2"/>
      <c r="H41" s="2"/>
      <c r="I41" s="2"/>
      <c r="J41" s="2"/>
      <c r="K41" s="2"/>
      <c r="L41" s="2"/>
      <c r="M41" s="2"/>
      <c r="N41" s="2"/>
      <c r="O41" s="2"/>
      <c r="P41" s="2"/>
      <c r="Q41" s="2"/>
      <c r="R41" s="2"/>
      <c r="S41" s="2"/>
      <c r="T41" s="2"/>
      <c r="U41" s="2"/>
      <c r="V41" s="2"/>
      <c r="W41" s="2"/>
      <c r="X41" s="2"/>
      <c r="Y41" s="2"/>
      <c r="Z41" s="2"/>
    </row>
    <row r="42" ht="14.25" customHeight="1">
      <c r="A42" s="2" t="s">
        <v>4657</v>
      </c>
      <c r="B42" s="15"/>
      <c r="C42" s="15" t="s">
        <v>4658</v>
      </c>
      <c r="D42" s="15" t="s">
        <v>4659</v>
      </c>
      <c r="E42" s="2"/>
      <c r="F42" s="2"/>
      <c r="G42" s="2"/>
      <c r="H42" s="2"/>
      <c r="I42" s="2"/>
      <c r="J42" s="2"/>
      <c r="K42" s="2"/>
      <c r="L42" s="2"/>
      <c r="M42" s="2"/>
      <c r="N42" s="2"/>
      <c r="O42" s="2"/>
      <c r="P42" s="2"/>
      <c r="Q42" s="2"/>
      <c r="R42" s="2"/>
      <c r="S42" s="2"/>
      <c r="T42" s="2"/>
      <c r="U42" s="2"/>
      <c r="V42" s="2"/>
      <c r="W42" s="2"/>
      <c r="X42" s="2"/>
      <c r="Y42" s="2"/>
      <c r="Z42" s="2"/>
    </row>
    <row r="43" ht="14.25" customHeight="1">
      <c r="A43" s="2" t="s">
        <v>4660</v>
      </c>
      <c r="B43" s="15" t="s">
        <v>4661</v>
      </c>
      <c r="C43" s="15" t="s">
        <v>4662</v>
      </c>
      <c r="D43" s="15" t="s">
        <v>4663</v>
      </c>
      <c r="E43" s="2"/>
      <c r="F43" s="2"/>
      <c r="G43" s="2"/>
      <c r="H43" s="2"/>
      <c r="I43" s="2"/>
      <c r="J43" s="2"/>
      <c r="K43" s="2"/>
      <c r="L43" s="2"/>
      <c r="M43" s="2"/>
      <c r="N43" s="2"/>
      <c r="O43" s="2"/>
      <c r="P43" s="2"/>
      <c r="Q43" s="2"/>
      <c r="R43" s="2"/>
      <c r="S43" s="2"/>
      <c r="T43" s="2"/>
      <c r="U43" s="2"/>
      <c r="V43" s="2"/>
      <c r="W43" s="2"/>
      <c r="X43" s="2"/>
      <c r="Y43" s="2"/>
      <c r="Z43" s="2"/>
    </row>
    <row r="44" ht="14.25" customHeight="1">
      <c r="A44" s="2" t="s">
        <v>4664</v>
      </c>
      <c r="B44" s="2"/>
      <c r="C44" s="15" t="s">
        <v>4665</v>
      </c>
      <c r="D44" s="15" t="s">
        <v>4663</v>
      </c>
      <c r="E44" s="2"/>
      <c r="F44" s="2"/>
      <c r="G44" s="2"/>
      <c r="H44" s="2"/>
      <c r="I44" s="2"/>
      <c r="J44" s="2"/>
      <c r="K44" s="2"/>
      <c r="L44" s="2"/>
      <c r="M44" s="2"/>
      <c r="N44" s="2"/>
      <c r="O44" s="2"/>
      <c r="P44" s="2"/>
      <c r="Q44" s="2"/>
      <c r="R44" s="2"/>
      <c r="S44" s="2"/>
      <c r="T44" s="2"/>
      <c r="U44" s="2"/>
      <c r="V44" s="2"/>
      <c r="W44" s="2"/>
      <c r="X44" s="2"/>
      <c r="Y44" s="2"/>
      <c r="Z44" s="2"/>
    </row>
    <row r="45" ht="14.25" customHeight="1">
      <c r="A45" s="2"/>
      <c r="B45" s="15"/>
      <c r="C45" s="15" t="s">
        <v>4666</v>
      </c>
      <c r="D45" s="15" t="s">
        <v>4663</v>
      </c>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15" t="s">
        <v>4667</v>
      </c>
      <c r="D46" s="15" t="s">
        <v>4663</v>
      </c>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15" t="s">
        <v>4668</v>
      </c>
      <c r="D47" s="15" t="s">
        <v>4659</v>
      </c>
      <c r="E47" s="2"/>
      <c r="F47" s="2"/>
      <c r="G47" s="2"/>
      <c r="H47" s="2"/>
      <c r="I47" s="2"/>
      <c r="J47" s="2"/>
      <c r="K47" s="2"/>
      <c r="L47" s="2"/>
      <c r="M47" s="2"/>
      <c r="N47" s="2"/>
      <c r="O47" s="2"/>
      <c r="P47" s="2"/>
      <c r="Q47" s="2"/>
      <c r="R47" s="2"/>
      <c r="S47" s="2"/>
      <c r="T47" s="2"/>
      <c r="U47" s="2"/>
      <c r="V47" s="2"/>
      <c r="W47" s="2"/>
      <c r="X47" s="2"/>
      <c r="Y47" s="2"/>
      <c r="Z47" s="2"/>
    </row>
    <row r="48" ht="14.25" customHeight="1">
      <c r="A48" s="2"/>
      <c r="B48" s="15"/>
      <c r="C48" s="2" t="s">
        <v>4669</v>
      </c>
      <c r="D48" s="15" t="s">
        <v>4663</v>
      </c>
      <c r="E48" s="2"/>
      <c r="F48" s="2"/>
      <c r="G48" s="2"/>
      <c r="H48" s="2"/>
      <c r="I48" s="2"/>
      <c r="J48" s="2"/>
      <c r="K48" s="2"/>
      <c r="L48" s="2"/>
      <c r="M48" s="2"/>
      <c r="N48" s="2"/>
      <c r="O48" s="2"/>
      <c r="P48" s="2"/>
      <c r="Q48" s="2"/>
      <c r="R48" s="2"/>
      <c r="S48" s="2"/>
      <c r="T48" s="2"/>
      <c r="U48" s="2"/>
      <c r="V48" s="2"/>
      <c r="W48" s="2"/>
      <c r="X48" s="2"/>
      <c r="Y48" s="2"/>
      <c r="Z48" s="2"/>
    </row>
    <row r="49" ht="14.25" customHeight="1">
      <c r="A49" s="2"/>
      <c r="B49" s="2"/>
      <c r="E49" s="2"/>
      <c r="F49" s="2"/>
      <c r="G49" s="2"/>
      <c r="H49" s="2"/>
      <c r="I49" s="2"/>
      <c r="J49" s="2"/>
      <c r="K49" s="2"/>
      <c r="L49" s="2"/>
      <c r="M49" s="2"/>
      <c r="N49" s="2"/>
      <c r="O49" s="2"/>
      <c r="P49" s="2"/>
      <c r="Q49" s="2"/>
      <c r="R49" s="2"/>
      <c r="S49" s="2"/>
      <c r="T49" s="2"/>
      <c r="U49" s="2"/>
      <c r="V49" s="2"/>
      <c r="W49" s="2"/>
      <c r="X49" s="2"/>
      <c r="Y49" s="2"/>
      <c r="Z49" s="2"/>
    </row>
    <row r="50" ht="14.25" customHeight="1">
      <c r="A50" s="16" t="s">
        <v>4670</v>
      </c>
      <c r="B50" s="1" t="s">
        <v>4638</v>
      </c>
      <c r="E50" s="2"/>
      <c r="F50" s="2"/>
      <c r="G50" s="2"/>
      <c r="H50" s="2"/>
      <c r="I50" s="2"/>
      <c r="J50" s="2"/>
      <c r="K50" s="2"/>
      <c r="L50" s="2"/>
      <c r="M50" s="2"/>
      <c r="N50" s="2"/>
      <c r="O50" s="2"/>
      <c r="P50" s="2"/>
      <c r="Q50" s="2"/>
      <c r="R50" s="2"/>
      <c r="S50" s="2"/>
      <c r="T50" s="2"/>
      <c r="U50" s="2"/>
      <c r="V50" s="2"/>
      <c r="W50" s="2"/>
      <c r="X50" s="2"/>
      <c r="Y50" s="2"/>
      <c r="Z50" s="2"/>
    </row>
    <row r="51" ht="14.25" customHeight="1">
      <c r="A51" s="17" t="s">
        <v>4671</v>
      </c>
      <c r="B51" s="2">
        <f>COUNTIF('Artigos-final'!H2:H80,A51)</f>
        <v>1</v>
      </c>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17" t="s">
        <v>4672</v>
      </c>
      <c r="B52" s="2">
        <f>COUNTIF('Artigos-final'!H2:H80,A52)</f>
        <v>6</v>
      </c>
      <c r="D52" s="2"/>
      <c r="E52" s="2"/>
      <c r="F52" s="2"/>
      <c r="G52" s="2"/>
      <c r="H52" s="2"/>
      <c r="I52" s="2"/>
      <c r="J52" s="2"/>
      <c r="K52" s="2"/>
      <c r="L52" s="2"/>
      <c r="M52" s="2"/>
      <c r="N52" s="2"/>
      <c r="O52" s="2"/>
      <c r="P52" s="2"/>
      <c r="Q52" s="2"/>
      <c r="R52" s="2"/>
      <c r="S52" s="2"/>
      <c r="T52" s="2"/>
      <c r="U52" s="2"/>
      <c r="V52" s="2"/>
      <c r="W52" s="2"/>
      <c r="X52" s="2"/>
      <c r="Y52" s="2"/>
      <c r="Z52" s="2"/>
    </row>
    <row r="53" ht="14.25" customHeight="1">
      <c r="A53" s="17" t="s">
        <v>4673</v>
      </c>
      <c r="B53" s="2">
        <f>COUNTIF('Artigos-final'!H2:H80,A53)</f>
        <v>2</v>
      </c>
      <c r="D53" s="2"/>
      <c r="E53" s="2"/>
      <c r="F53" s="2"/>
      <c r="G53" s="2"/>
      <c r="H53" s="2"/>
      <c r="I53" s="2"/>
      <c r="J53" s="2"/>
      <c r="K53" s="2"/>
      <c r="L53" s="2"/>
      <c r="M53" s="2"/>
      <c r="N53" s="2"/>
      <c r="O53" s="2"/>
      <c r="P53" s="2"/>
      <c r="Q53" s="2"/>
      <c r="R53" s="2"/>
      <c r="S53" s="2"/>
      <c r="T53" s="2"/>
      <c r="U53" s="2"/>
      <c r="V53" s="2"/>
      <c r="W53" s="2"/>
      <c r="X53" s="2"/>
      <c r="Y53" s="2"/>
      <c r="Z53" s="2"/>
    </row>
    <row r="54" ht="14.25" customHeight="1">
      <c r="A54" s="3" t="s">
        <v>221</v>
      </c>
      <c r="B54" s="2">
        <f>COUNTIF('Artigos-final'!H2:H80,A54)</f>
        <v>1</v>
      </c>
      <c r="D54" s="2"/>
      <c r="E54" s="2"/>
      <c r="F54" s="2"/>
      <c r="G54" s="2"/>
      <c r="H54" s="2"/>
      <c r="I54" s="2"/>
      <c r="J54" s="2"/>
      <c r="K54" s="2"/>
      <c r="L54" s="2"/>
      <c r="M54" s="2"/>
      <c r="N54" s="2"/>
      <c r="O54" s="2"/>
      <c r="P54" s="2"/>
      <c r="Q54" s="2"/>
      <c r="R54" s="2"/>
      <c r="S54" s="2"/>
      <c r="T54" s="2"/>
      <c r="U54" s="2"/>
      <c r="V54" s="2"/>
      <c r="W54" s="2"/>
      <c r="X54" s="2"/>
      <c r="Y54" s="2"/>
      <c r="Z54" s="2"/>
    </row>
    <row r="55" ht="14.25" customHeight="1">
      <c r="A55" s="17" t="s">
        <v>4674</v>
      </c>
      <c r="B55" s="2">
        <f>COUNTIF('Artigos-final'!H2:H80,A55)</f>
        <v>1</v>
      </c>
      <c r="D55" s="2"/>
      <c r="E55" s="2"/>
      <c r="F55" s="2"/>
      <c r="G55" s="2"/>
      <c r="H55" s="2"/>
      <c r="I55" s="2"/>
      <c r="J55" s="2"/>
      <c r="K55" s="2"/>
      <c r="L55" s="2"/>
      <c r="M55" s="2"/>
      <c r="N55" s="2"/>
      <c r="O55" s="2"/>
      <c r="P55" s="2"/>
      <c r="Q55" s="2"/>
      <c r="R55" s="2"/>
      <c r="S55" s="2"/>
      <c r="T55" s="2"/>
      <c r="U55" s="2"/>
      <c r="V55" s="2"/>
      <c r="W55" s="2"/>
      <c r="X55" s="2"/>
      <c r="Y55" s="2"/>
      <c r="Z55" s="2"/>
    </row>
    <row r="56" ht="14.25" customHeight="1">
      <c r="A56" s="17" t="s">
        <v>4675</v>
      </c>
      <c r="B56" s="2">
        <f>COUNTIF('Artigos-final'!H2:H80,A56)</f>
        <v>6</v>
      </c>
      <c r="D56" s="2"/>
      <c r="E56" s="2"/>
      <c r="F56" s="2"/>
      <c r="G56" s="2"/>
      <c r="H56" s="2"/>
      <c r="I56" s="2"/>
      <c r="J56" s="2"/>
      <c r="K56" s="2"/>
      <c r="L56" s="2"/>
      <c r="M56" s="2"/>
      <c r="N56" s="2"/>
      <c r="O56" s="2"/>
      <c r="P56" s="2"/>
      <c r="Q56" s="2"/>
      <c r="R56" s="2"/>
      <c r="S56" s="2"/>
      <c r="T56" s="2"/>
      <c r="U56" s="2"/>
      <c r="V56" s="2"/>
      <c r="W56" s="2"/>
      <c r="X56" s="2"/>
      <c r="Y56" s="2"/>
      <c r="Z56" s="2"/>
    </row>
    <row r="57" ht="14.25" customHeight="1">
      <c r="A57" s="17" t="s">
        <v>727</v>
      </c>
      <c r="B57" s="2">
        <f>COUNTIF('Artigos-final'!H2:H80,A57)</f>
        <v>6</v>
      </c>
      <c r="D57" s="2"/>
      <c r="E57" s="2"/>
      <c r="F57" s="2"/>
      <c r="G57" s="2"/>
      <c r="H57" s="2"/>
      <c r="I57" s="2"/>
      <c r="J57" s="2"/>
      <c r="K57" s="2"/>
      <c r="L57" s="2"/>
      <c r="M57" s="2"/>
      <c r="N57" s="2"/>
      <c r="O57" s="2"/>
      <c r="P57" s="2"/>
      <c r="Q57" s="2"/>
      <c r="R57" s="2"/>
      <c r="S57" s="2"/>
      <c r="T57" s="2"/>
      <c r="U57" s="2"/>
      <c r="V57" s="2"/>
      <c r="W57" s="2"/>
      <c r="X57" s="2"/>
      <c r="Y57" s="2"/>
      <c r="Z57" s="2"/>
    </row>
    <row r="58" ht="14.25" customHeight="1">
      <c r="A58" s="17" t="s">
        <v>74</v>
      </c>
      <c r="B58" s="2">
        <f>COUNTIF('Artigos-final'!H2:H80,A58)</f>
        <v>0</v>
      </c>
      <c r="D58" s="2"/>
      <c r="E58" s="2"/>
      <c r="F58" s="2"/>
      <c r="G58" s="2"/>
      <c r="H58" s="2"/>
      <c r="I58" s="2"/>
      <c r="J58" s="2"/>
      <c r="K58" s="2"/>
      <c r="L58" s="2"/>
      <c r="M58" s="2"/>
      <c r="N58" s="2"/>
      <c r="O58" s="2"/>
      <c r="P58" s="2"/>
      <c r="Q58" s="2"/>
      <c r="R58" s="2"/>
      <c r="S58" s="2"/>
      <c r="T58" s="2"/>
      <c r="U58" s="2"/>
      <c r="V58" s="2"/>
      <c r="W58" s="2"/>
      <c r="X58" s="2"/>
      <c r="Y58" s="2"/>
      <c r="Z58" s="2"/>
    </row>
    <row r="59" ht="14.25" customHeight="1">
      <c r="A59" s="17" t="s">
        <v>700</v>
      </c>
      <c r="B59" s="2">
        <f>COUNTIF('Artigos-final'!H2:H80,A59)</f>
        <v>9</v>
      </c>
      <c r="D59" s="2"/>
      <c r="E59" s="2"/>
      <c r="F59" s="2"/>
      <c r="G59" s="2"/>
      <c r="H59" s="2"/>
      <c r="I59" s="2"/>
      <c r="J59" s="2"/>
      <c r="K59" s="2"/>
      <c r="L59" s="2"/>
      <c r="M59" s="2"/>
      <c r="N59" s="2"/>
      <c r="O59" s="2"/>
      <c r="P59" s="2"/>
      <c r="Q59" s="2"/>
      <c r="R59" s="2"/>
      <c r="S59" s="2"/>
      <c r="T59" s="2"/>
      <c r="U59" s="2"/>
      <c r="V59" s="2"/>
      <c r="W59" s="2"/>
      <c r="X59" s="2"/>
      <c r="Y59" s="2"/>
      <c r="Z59" s="2"/>
    </row>
    <row r="60" ht="14.25" customHeight="1">
      <c r="A60" s="3" t="s">
        <v>186</v>
      </c>
      <c r="B60" s="2">
        <f>COUNTIF('Artigos-final'!H2:H80,A60)</f>
        <v>7</v>
      </c>
      <c r="D60" s="2"/>
      <c r="E60" s="2"/>
      <c r="F60" s="2"/>
      <c r="G60" s="2"/>
      <c r="H60" s="2"/>
      <c r="I60" s="2"/>
      <c r="J60" s="2"/>
      <c r="K60" s="2"/>
      <c r="L60" s="2"/>
      <c r="M60" s="2"/>
      <c r="N60" s="2"/>
      <c r="O60" s="2"/>
      <c r="P60" s="2"/>
      <c r="Q60" s="2"/>
      <c r="R60" s="2"/>
      <c r="S60" s="2"/>
      <c r="T60" s="2"/>
      <c r="U60" s="2"/>
      <c r="V60" s="2"/>
      <c r="W60" s="2"/>
      <c r="X60" s="2"/>
      <c r="Y60" s="2"/>
      <c r="Z60" s="2"/>
    </row>
    <row r="61" ht="14.25" customHeight="1">
      <c r="A61" s="17" t="s">
        <v>58</v>
      </c>
      <c r="B61" s="2">
        <f>COUNTIF('Artigos-final'!H2:H80,A61)</f>
        <v>13</v>
      </c>
      <c r="D61" s="2"/>
      <c r="E61" s="2"/>
      <c r="F61" s="2"/>
      <c r="G61" s="2"/>
      <c r="H61" s="2"/>
      <c r="I61" s="2"/>
      <c r="J61" s="2"/>
      <c r="K61" s="2"/>
      <c r="L61" s="2"/>
      <c r="M61" s="2"/>
      <c r="N61" s="2"/>
      <c r="O61" s="2"/>
      <c r="P61" s="2"/>
      <c r="Q61" s="2"/>
      <c r="R61" s="2"/>
      <c r="S61" s="2"/>
      <c r="T61" s="2"/>
      <c r="U61" s="2"/>
      <c r="V61" s="2"/>
      <c r="W61" s="2"/>
      <c r="X61" s="2"/>
      <c r="Y61" s="2"/>
      <c r="Z61" s="2"/>
    </row>
    <row r="62" ht="14.25" customHeight="1">
      <c r="A62" s="3" t="s">
        <v>166</v>
      </c>
      <c r="B62" s="2">
        <f>COUNTIF('Artigos-final'!H2:H80,A62)</f>
        <v>4</v>
      </c>
      <c r="D62" s="2"/>
      <c r="E62" s="2"/>
      <c r="F62" s="2"/>
      <c r="G62" s="2"/>
      <c r="H62" s="2"/>
      <c r="I62" s="2"/>
      <c r="J62" s="2"/>
      <c r="K62" s="2"/>
      <c r="L62" s="2"/>
      <c r="M62" s="2"/>
      <c r="N62" s="2"/>
      <c r="O62" s="2"/>
      <c r="P62" s="2"/>
      <c r="Q62" s="2"/>
      <c r="R62" s="2"/>
      <c r="S62" s="2"/>
      <c r="T62" s="2"/>
      <c r="U62" s="2"/>
      <c r="V62" s="2"/>
      <c r="W62" s="2"/>
      <c r="X62" s="2"/>
      <c r="Y62" s="2"/>
      <c r="Z62" s="2"/>
    </row>
    <row r="63" ht="14.25" customHeight="1">
      <c r="A63" s="17" t="s">
        <v>4676</v>
      </c>
      <c r="B63" s="2">
        <f>COUNTIF('Artigos-final'!H2:H80,A63)</f>
        <v>2</v>
      </c>
      <c r="D63" s="2"/>
      <c r="E63" s="2"/>
      <c r="F63" s="2"/>
      <c r="G63" s="2"/>
      <c r="H63" s="2"/>
      <c r="I63" s="2"/>
      <c r="J63" s="2"/>
      <c r="K63" s="2"/>
      <c r="L63" s="2"/>
      <c r="M63" s="2"/>
      <c r="N63" s="2"/>
      <c r="O63" s="2"/>
      <c r="P63" s="2"/>
      <c r="Q63" s="2"/>
      <c r="R63" s="2"/>
      <c r="S63" s="2"/>
      <c r="T63" s="2"/>
      <c r="U63" s="2"/>
      <c r="V63" s="2"/>
      <c r="W63" s="2"/>
      <c r="X63" s="2"/>
      <c r="Y63" s="2"/>
      <c r="Z63" s="2"/>
    </row>
    <row r="64" ht="14.25" customHeight="1">
      <c r="A64" s="3" t="s">
        <v>298</v>
      </c>
      <c r="B64" s="2">
        <f>COUNTIF('Artigos-final'!H2:H80,A64)</f>
        <v>6</v>
      </c>
      <c r="C64" s="1"/>
      <c r="D64" s="2"/>
      <c r="E64" s="2"/>
      <c r="F64" s="2"/>
      <c r="G64" s="2"/>
      <c r="H64" s="2"/>
      <c r="I64" s="2"/>
      <c r="J64" s="2"/>
      <c r="K64" s="2"/>
      <c r="L64" s="2"/>
      <c r="M64" s="2"/>
      <c r="N64" s="2"/>
      <c r="O64" s="2"/>
      <c r="P64" s="2"/>
      <c r="Q64" s="2"/>
      <c r="R64" s="2"/>
      <c r="S64" s="2"/>
      <c r="T64" s="2"/>
      <c r="U64" s="2"/>
      <c r="V64" s="2"/>
      <c r="W64" s="2"/>
      <c r="X64" s="2"/>
      <c r="Y64" s="2"/>
      <c r="Z64" s="2"/>
    </row>
    <row r="65" ht="14.25" customHeight="1">
      <c r="A65" s="17" t="s">
        <v>4677</v>
      </c>
      <c r="B65" s="15">
        <v>12.0</v>
      </c>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17" t="s">
        <v>4678</v>
      </c>
      <c r="B66" s="2">
        <f>COUNTIF('Artigos-final'!H2:H80,A66)</f>
        <v>2</v>
      </c>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18" t="s">
        <v>4642</v>
      </c>
      <c r="B67" s="1">
        <f>SUM(B51:B66)</f>
        <v>78</v>
      </c>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19" t="s">
        <v>4679</v>
      </c>
      <c r="E70" s="19" t="s">
        <v>4638</v>
      </c>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15" t="s">
        <v>48</v>
      </c>
      <c r="E71" s="2">
        <f>COUNTIF('Artigos-final'!I2:I80,D71)</f>
        <v>67</v>
      </c>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15" t="s">
        <v>16</v>
      </c>
      <c r="E72" s="2">
        <f>COUNTIF('Artigos-final'!I2:I80,D72)</f>
        <v>12</v>
      </c>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18" t="s">
        <v>4642</v>
      </c>
      <c r="E73" s="1">
        <f>SUM(E71:E72)</f>
        <v>79</v>
      </c>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C91" s="2"/>
      <c r="D91" s="2"/>
      <c r="E91" s="2"/>
      <c r="F91" s="2"/>
      <c r="G91" s="2"/>
      <c r="H91" s="2"/>
      <c r="I91" s="2"/>
      <c r="J91" s="2"/>
      <c r="K91" s="2"/>
      <c r="L91" s="2"/>
      <c r="M91" s="2"/>
      <c r="N91" s="2"/>
      <c r="O91" s="2"/>
      <c r="P91" s="2"/>
      <c r="Q91" s="2"/>
      <c r="R91" s="2"/>
      <c r="S91" s="2"/>
      <c r="T91" s="2"/>
      <c r="U91" s="2"/>
      <c r="V91" s="2"/>
      <c r="W91" s="2"/>
      <c r="X91" s="2"/>
      <c r="Y91" s="2"/>
      <c r="Z91" s="2"/>
    </row>
    <row r="92" ht="14.25" customHeight="1">
      <c r="C92" s="2"/>
      <c r="D92" s="2"/>
      <c r="E92" s="2"/>
      <c r="F92" s="2"/>
      <c r="G92" s="2"/>
      <c r="H92" s="2"/>
      <c r="I92" s="2"/>
      <c r="J92" s="2"/>
      <c r="K92" s="2"/>
      <c r="L92" s="2"/>
      <c r="M92" s="2"/>
      <c r="N92" s="2"/>
      <c r="O92" s="2"/>
      <c r="P92" s="2"/>
      <c r="Q92" s="2"/>
      <c r="R92" s="2"/>
      <c r="S92" s="2"/>
      <c r="T92" s="2"/>
      <c r="U92" s="2"/>
      <c r="V92" s="2"/>
      <c r="W92" s="2"/>
      <c r="X92" s="2"/>
      <c r="Y92" s="2"/>
      <c r="Z92" s="2"/>
    </row>
    <row r="93" ht="14.25" customHeight="1">
      <c r="C93" s="2"/>
      <c r="D93" s="2"/>
      <c r="E93" s="2"/>
      <c r="F93" s="2"/>
      <c r="G93" s="2"/>
      <c r="H93" s="2"/>
      <c r="I93" s="2"/>
      <c r="J93" s="2"/>
      <c r="K93" s="2"/>
      <c r="L93" s="2"/>
      <c r="M93" s="2"/>
      <c r="N93" s="2"/>
      <c r="O93" s="2"/>
      <c r="P93" s="2"/>
      <c r="Q93" s="2"/>
      <c r="R93" s="2"/>
      <c r="S93" s="2"/>
      <c r="T93" s="2"/>
      <c r="U93" s="2"/>
      <c r="V93" s="2"/>
      <c r="W93" s="2"/>
      <c r="X93" s="2"/>
      <c r="Y93" s="2"/>
      <c r="Z93" s="2"/>
    </row>
    <row r="94" ht="14.25" customHeight="1">
      <c r="C94" s="2"/>
      <c r="D94" s="2"/>
      <c r="E94" s="2"/>
      <c r="F94" s="2"/>
      <c r="G94" s="2"/>
      <c r="H94" s="2"/>
      <c r="I94" s="2"/>
      <c r="J94" s="2"/>
      <c r="K94" s="2"/>
      <c r="L94" s="2"/>
      <c r="M94" s="2"/>
      <c r="N94" s="2"/>
      <c r="O94" s="2"/>
      <c r="P94" s="2"/>
      <c r="Q94" s="2"/>
      <c r="R94" s="2"/>
      <c r="S94" s="2"/>
      <c r="T94" s="2"/>
      <c r="U94" s="2"/>
      <c r="V94" s="2"/>
      <c r="W94" s="2"/>
      <c r="X94" s="2"/>
      <c r="Y94" s="2"/>
      <c r="Z94" s="2"/>
    </row>
    <row r="95" ht="14.25" customHeight="1">
      <c r="C95" s="2"/>
      <c r="D95" s="2"/>
      <c r="E95" s="2"/>
      <c r="F95" s="2"/>
      <c r="G95" s="2"/>
      <c r="H95" s="2"/>
      <c r="I95" s="2"/>
      <c r="J95" s="2"/>
      <c r="K95" s="2"/>
      <c r="L95" s="2"/>
      <c r="M95" s="2"/>
      <c r="N95" s="2"/>
      <c r="O95" s="2"/>
      <c r="P95" s="2"/>
      <c r="Q95" s="2"/>
      <c r="R95" s="2"/>
      <c r="S95" s="2"/>
      <c r="T95" s="2"/>
      <c r="U95" s="2"/>
      <c r="V95" s="2"/>
      <c r="W95" s="2"/>
      <c r="X95" s="2"/>
      <c r="Y95" s="2"/>
      <c r="Z95" s="2"/>
    </row>
    <row r="96" ht="14.25" customHeight="1">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18" t="s">
        <v>4680</v>
      </c>
      <c r="B99" s="18" t="s">
        <v>4638</v>
      </c>
      <c r="C99" s="18" t="s">
        <v>4681</v>
      </c>
      <c r="D99" s="18" t="s">
        <v>4682</v>
      </c>
      <c r="E99" s="18" t="s">
        <v>4638</v>
      </c>
      <c r="F99" s="2"/>
      <c r="G99" s="2"/>
      <c r="H99" s="2"/>
      <c r="I99" s="2"/>
      <c r="J99" s="2"/>
      <c r="K99" s="2"/>
      <c r="L99" s="2"/>
      <c r="M99" s="2"/>
      <c r="N99" s="2"/>
      <c r="O99" s="2"/>
      <c r="P99" s="2"/>
      <c r="Q99" s="2"/>
      <c r="R99" s="2"/>
      <c r="S99" s="2"/>
      <c r="T99" s="2"/>
      <c r="U99" s="2"/>
      <c r="V99" s="2"/>
      <c r="W99" s="2"/>
      <c r="X99" s="2"/>
      <c r="Y99" s="2"/>
      <c r="Z99" s="2"/>
    </row>
    <row r="100" ht="14.25" customHeight="1">
      <c r="A100" s="15" t="s">
        <v>4683</v>
      </c>
      <c r="B100" s="2">
        <f>COUNTIF('Artigos-final'!T2:T80,A100)</f>
        <v>33</v>
      </c>
      <c r="C100" s="20">
        <f>B100/B108</f>
        <v>0.417721519</v>
      </c>
      <c r="D100" s="15" t="s">
        <v>26</v>
      </c>
      <c r="E100" s="2">
        <f>COUNTIF('Artigos-final'!S2:S80,D100)</f>
        <v>56</v>
      </c>
      <c r="F100" s="20">
        <f>E100/E107</f>
        <v>0.7088607595</v>
      </c>
      <c r="G100" s="2"/>
      <c r="H100" s="2"/>
      <c r="I100" s="2"/>
      <c r="J100" s="2"/>
      <c r="K100" s="2"/>
      <c r="L100" s="2"/>
      <c r="M100" s="2"/>
      <c r="N100" s="2"/>
      <c r="O100" s="2"/>
      <c r="P100" s="2"/>
      <c r="Q100" s="2"/>
      <c r="R100" s="2"/>
      <c r="S100" s="2"/>
      <c r="T100" s="2"/>
      <c r="U100" s="2"/>
      <c r="V100" s="2"/>
      <c r="W100" s="2"/>
      <c r="X100" s="2"/>
      <c r="Y100" s="2"/>
      <c r="Z100" s="2"/>
    </row>
    <row r="101" ht="14.25" customHeight="1">
      <c r="A101" s="15" t="s">
        <v>58</v>
      </c>
      <c r="B101" s="2">
        <f>COUNTIF('Artigos-final'!T2:T80,A101)</f>
        <v>10</v>
      </c>
      <c r="C101" s="20">
        <f>B101/B108</f>
        <v>0.1265822785</v>
      </c>
      <c r="D101" s="15" t="s">
        <v>4684</v>
      </c>
      <c r="E101" s="2">
        <f>COUNTIF('Artigos-final'!S2:S80,D101)</f>
        <v>11</v>
      </c>
      <c r="F101" s="20">
        <f>E101/E107</f>
        <v>0.1392405063</v>
      </c>
      <c r="G101" s="2"/>
      <c r="H101" s="2"/>
      <c r="I101" s="2"/>
      <c r="J101" s="2"/>
      <c r="K101" s="2"/>
      <c r="L101" s="2"/>
      <c r="M101" s="2"/>
      <c r="N101" s="2"/>
      <c r="O101" s="2"/>
      <c r="P101" s="2"/>
      <c r="Q101" s="2"/>
      <c r="R101" s="2"/>
      <c r="S101" s="2"/>
      <c r="T101" s="2"/>
      <c r="U101" s="2"/>
      <c r="V101" s="2"/>
      <c r="W101" s="2"/>
      <c r="X101" s="2"/>
      <c r="Y101" s="2"/>
      <c r="Z101" s="2"/>
    </row>
    <row r="102" ht="14.25" customHeight="1">
      <c r="A102" s="2" t="s">
        <v>424</v>
      </c>
      <c r="B102" s="2">
        <f>COUNTIF('Artigos-final'!T2:T80,A102)</f>
        <v>1</v>
      </c>
      <c r="C102" s="20">
        <f>B102/B108</f>
        <v>0.01265822785</v>
      </c>
      <c r="D102" s="15" t="s">
        <v>59</v>
      </c>
      <c r="E102" s="15">
        <v>5.0</v>
      </c>
      <c r="F102" s="20">
        <f>E102/E107</f>
        <v>0.06329113924</v>
      </c>
      <c r="G102" s="2"/>
      <c r="H102" s="2"/>
      <c r="I102" s="2"/>
      <c r="J102" s="2"/>
      <c r="K102" s="2"/>
      <c r="L102" s="2"/>
      <c r="M102" s="2"/>
      <c r="N102" s="2"/>
      <c r="O102" s="2"/>
      <c r="P102" s="2"/>
      <c r="Q102" s="2"/>
      <c r="R102" s="2"/>
      <c r="S102" s="2"/>
      <c r="T102" s="2"/>
      <c r="U102" s="2"/>
      <c r="V102" s="2"/>
      <c r="W102" s="2"/>
      <c r="X102" s="2"/>
      <c r="Y102" s="2"/>
      <c r="Z102" s="2"/>
    </row>
    <row r="103" ht="14.25" customHeight="1">
      <c r="A103" s="15" t="s">
        <v>4685</v>
      </c>
      <c r="B103" s="2">
        <f>COUNTIF('Artigos-final'!T2:T80,A103)</f>
        <v>6</v>
      </c>
      <c r="C103" s="20">
        <f>B103/B108</f>
        <v>0.07594936709</v>
      </c>
      <c r="D103" s="15" t="s">
        <v>58</v>
      </c>
      <c r="E103" s="2">
        <f>COUNTIF('Artigos-final'!S2:S80,D103)</f>
        <v>6</v>
      </c>
      <c r="F103" s="20">
        <f>E103/E107</f>
        <v>0.07594936709</v>
      </c>
      <c r="G103" s="2"/>
      <c r="H103" s="2"/>
      <c r="I103" s="2"/>
      <c r="J103" s="2"/>
      <c r="K103" s="2"/>
      <c r="L103" s="2"/>
      <c r="M103" s="2"/>
      <c r="N103" s="2"/>
      <c r="O103" s="2"/>
      <c r="P103" s="2"/>
      <c r="Q103" s="2"/>
      <c r="R103" s="2"/>
      <c r="S103" s="2"/>
      <c r="T103" s="2"/>
      <c r="U103" s="2"/>
      <c r="V103" s="2"/>
      <c r="W103" s="2"/>
      <c r="X103" s="2"/>
      <c r="Y103" s="2"/>
      <c r="Z103" s="2"/>
    </row>
    <row r="104" ht="14.25" customHeight="1">
      <c r="A104" s="15" t="s">
        <v>4686</v>
      </c>
      <c r="B104" s="2">
        <f>COUNTIF('Artigos-final'!T2:T80,A104)</f>
        <v>26</v>
      </c>
      <c r="C104" s="20">
        <f>B104/B108</f>
        <v>0.3291139241</v>
      </c>
      <c r="D104" s="15" t="s">
        <v>371</v>
      </c>
      <c r="E104" s="15">
        <v>0.0</v>
      </c>
      <c r="F104" s="20">
        <f>E104/E107</f>
        <v>0</v>
      </c>
      <c r="G104" s="2"/>
      <c r="H104" s="2"/>
      <c r="I104" s="2"/>
      <c r="J104" s="2"/>
      <c r="K104" s="2"/>
      <c r="L104" s="2"/>
      <c r="M104" s="2"/>
      <c r="N104" s="2"/>
      <c r="O104" s="2"/>
      <c r="P104" s="2"/>
      <c r="Q104" s="2"/>
      <c r="R104" s="2"/>
      <c r="S104" s="2"/>
      <c r="T104" s="2"/>
      <c r="U104" s="2"/>
      <c r="V104" s="2"/>
      <c r="W104" s="2"/>
      <c r="X104" s="2"/>
      <c r="Y104" s="2"/>
      <c r="Z104" s="2"/>
    </row>
    <row r="105" ht="14.25" customHeight="1">
      <c r="A105" s="15" t="s">
        <v>4687</v>
      </c>
      <c r="B105" s="15">
        <v>2.0</v>
      </c>
      <c r="C105" s="20">
        <f>B105/B108</f>
        <v>0.0253164557</v>
      </c>
      <c r="D105" s="2"/>
      <c r="E105" s="2"/>
      <c r="F105" s="20"/>
      <c r="G105" s="2"/>
      <c r="H105" s="2"/>
      <c r="I105" s="2"/>
      <c r="J105" s="2"/>
      <c r="K105" s="2"/>
      <c r="L105" s="2"/>
      <c r="M105" s="2"/>
      <c r="N105" s="2"/>
      <c r="O105" s="2"/>
      <c r="P105" s="2"/>
      <c r="Q105" s="2"/>
      <c r="R105" s="2"/>
      <c r="S105" s="2"/>
      <c r="T105" s="2"/>
      <c r="U105" s="2"/>
      <c r="V105" s="2"/>
      <c r="W105" s="2"/>
      <c r="X105" s="2"/>
      <c r="Y105" s="2"/>
      <c r="Z105" s="2"/>
    </row>
    <row r="106" ht="14.25" customHeight="1">
      <c r="A106" s="15" t="s">
        <v>4688</v>
      </c>
      <c r="B106" s="2">
        <f>COUNTIF('Artigos-final'!T2:T80,A106)</f>
        <v>1</v>
      </c>
      <c r="C106" s="20">
        <f>B106/B108</f>
        <v>0.01265822785</v>
      </c>
      <c r="D106" s="15" t="s">
        <v>4689</v>
      </c>
      <c r="E106" s="2">
        <f>COUNTIF('Artigos-final'!S2:S80,D106)</f>
        <v>1</v>
      </c>
      <c r="F106" s="20">
        <f>E106/E107</f>
        <v>0.01265822785</v>
      </c>
      <c r="G106" s="2"/>
      <c r="H106" s="2"/>
      <c r="I106" s="2"/>
      <c r="J106" s="2"/>
      <c r="K106" s="2"/>
      <c r="L106" s="2"/>
      <c r="M106" s="2"/>
      <c r="N106" s="2"/>
      <c r="O106" s="2"/>
      <c r="P106" s="2"/>
      <c r="Q106" s="2"/>
      <c r="R106" s="2"/>
      <c r="S106" s="2"/>
      <c r="T106" s="2"/>
      <c r="U106" s="2"/>
      <c r="V106" s="2"/>
      <c r="W106" s="2"/>
      <c r="X106" s="2"/>
      <c r="Y106" s="2"/>
      <c r="Z106" s="2"/>
    </row>
    <row r="107" ht="14.25" customHeight="1">
      <c r="A107" s="15"/>
      <c r="B107" s="15"/>
      <c r="C107" s="20">
        <f>B107/B108</f>
        <v>0</v>
      </c>
      <c r="D107" s="21" t="s">
        <v>4642</v>
      </c>
      <c r="E107" s="22">
        <f t="shared" ref="E107:F107" si="1">SUM(E100:E106)</f>
        <v>79</v>
      </c>
      <c r="F107" s="20">
        <f t="shared" si="1"/>
        <v>1</v>
      </c>
      <c r="G107" s="2"/>
      <c r="H107" s="2"/>
      <c r="I107" s="2"/>
      <c r="J107" s="2"/>
      <c r="K107" s="2"/>
      <c r="L107" s="2"/>
      <c r="M107" s="2"/>
      <c r="N107" s="2"/>
      <c r="O107" s="2"/>
      <c r="P107" s="2"/>
      <c r="Q107" s="2"/>
      <c r="R107" s="2"/>
      <c r="S107" s="2"/>
      <c r="T107" s="2"/>
      <c r="U107" s="2"/>
      <c r="V107" s="2"/>
      <c r="W107" s="2"/>
      <c r="X107" s="2"/>
      <c r="Y107" s="2"/>
      <c r="Z107" s="2"/>
    </row>
    <row r="108" ht="14.25" customHeight="1">
      <c r="A108" s="18" t="s">
        <v>4642</v>
      </c>
      <c r="B108" s="1">
        <f t="shared" ref="B108:C108" si="2">SUM(B100:B107)</f>
        <v>79</v>
      </c>
      <c r="C108" s="20">
        <f t="shared" si="2"/>
        <v>1</v>
      </c>
      <c r="D108" s="15"/>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15"/>
      <c r="B111" s="15"/>
      <c r="C111" s="2"/>
      <c r="D111" s="2"/>
      <c r="E111" s="18" t="s">
        <v>4690</v>
      </c>
      <c r="F111" s="2">
        <f>E103</f>
        <v>6</v>
      </c>
      <c r="G111" s="20">
        <f>F111/F114</f>
        <v>0.07594936709</v>
      </c>
      <c r="H111" s="2"/>
      <c r="I111" s="2"/>
      <c r="J111" s="2"/>
      <c r="K111" s="2"/>
      <c r="L111" s="2"/>
      <c r="M111" s="2"/>
      <c r="N111" s="2"/>
      <c r="O111" s="2"/>
      <c r="P111" s="2"/>
      <c r="Q111" s="2"/>
      <c r="R111" s="2"/>
      <c r="S111" s="2"/>
      <c r="T111" s="2"/>
      <c r="U111" s="2"/>
      <c r="V111" s="2"/>
      <c r="W111" s="2"/>
      <c r="X111" s="2"/>
      <c r="Y111" s="2"/>
      <c r="Z111" s="2"/>
    </row>
    <row r="112" ht="14.25" customHeight="1">
      <c r="A112" s="15"/>
      <c r="B112" s="15"/>
      <c r="C112" s="2"/>
      <c r="D112" s="2"/>
      <c r="E112" s="18" t="s">
        <v>4691</v>
      </c>
      <c r="F112" s="2">
        <f>SUM(E102,E106,E104)</f>
        <v>6</v>
      </c>
      <c r="G112" s="20">
        <f>F112/F114</f>
        <v>0.07594936709</v>
      </c>
      <c r="H112" s="2"/>
      <c r="I112" s="2"/>
      <c r="J112" s="2"/>
      <c r="K112" s="2"/>
      <c r="L112" s="2"/>
      <c r="M112" s="2"/>
      <c r="N112" s="2"/>
      <c r="O112" s="2"/>
      <c r="P112" s="2"/>
      <c r="Q112" s="2"/>
      <c r="R112" s="2"/>
      <c r="S112" s="2"/>
      <c r="T112" s="2"/>
      <c r="U112" s="2"/>
      <c r="V112" s="2"/>
      <c r="W112" s="2"/>
      <c r="X112" s="2"/>
      <c r="Y112" s="2"/>
      <c r="Z112" s="2"/>
    </row>
    <row r="113" ht="14.25" customHeight="1">
      <c r="A113" s="15" t="s">
        <v>4690</v>
      </c>
      <c r="B113" s="2"/>
      <c r="C113" s="2"/>
      <c r="D113" s="2"/>
      <c r="E113" s="18" t="s">
        <v>4692</v>
      </c>
      <c r="F113" s="2">
        <f>SUM(E100,E101,E105)</f>
        <v>67</v>
      </c>
      <c r="G113" s="20">
        <f>F113/F114</f>
        <v>0.8481012658</v>
      </c>
      <c r="H113" s="2"/>
      <c r="I113" s="2"/>
      <c r="J113" s="2"/>
      <c r="K113" s="2"/>
      <c r="L113" s="2"/>
      <c r="M113" s="2"/>
      <c r="N113" s="2"/>
      <c r="O113" s="2"/>
      <c r="P113" s="2"/>
      <c r="Q113" s="2"/>
      <c r="R113" s="2"/>
      <c r="S113" s="2"/>
      <c r="T113" s="2"/>
      <c r="U113" s="2"/>
      <c r="V113" s="2"/>
      <c r="W113" s="2"/>
      <c r="X113" s="2"/>
      <c r="Y113" s="2"/>
      <c r="Z113" s="2"/>
    </row>
    <row r="114" ht="14.25" customHeight="1">
      <c r="A114" s="15" t="s">
        <v>4688</v>
      </c>
      <c r="B114" s="15" t="s">
        <v>4693</v>
      </c>
      <c r="C114" s="2"/>
      <c r="D114" s="2"/>
      <c r="E114" s="15" t="s">
        <v>4642</v>
      </c>
      <c r="F114" s="2">
        <f>SUM(F113,F112,F111)</f>
        <v>79</v>
      </c>
      <c r="G114" s="20">
        <f>SUM(G111:G113)</f>
        <v>1</v>
      </c>
      <c r="H114" s="2"/>
      <c r="I114" s="2"/>
      <c r="J114" s="2"/>
      <c r="K114" s="2"/>
      <c r="L114" s="2"/>
      <c r="M114" s="2"/>
      <c r="N114" s="2"/>
      <c r="O114" s="2"/>
      <c r="P114" s="2"/>
      <c r="Q114" s="2"/>
      <c r="R114" s="2"/>
      <c r="S114" s="2"/>
      <c r="T114" s="2"/>
      <c r="U114" s="2"/>
      <c r="V114" s="2"/>
      <c r="W114" s="2"/>
      <c r="X114" s="2"/>
      <c r="Y114" s="2"/>
      <c r="Z114" s="2"/>
    </row>
    <row r="115" ht="14.25" customHeight="1">
      <c r="A115" s="15" t="s">
        <v>4694</v>
      </c>
      <c r="B115" s="15" t="s">
        <v>4693</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15" t="s">
        <v>4695</v>
      </c>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15" t="s">
        <v>4696</v>
      </c>
      <c r="B117" s="15" t="s">
        <v>4697</v>
      </c>
      <c r="C117" s="15" t="s">
        <v>4698</v>
      </c>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0"/>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15" t="s">
        <v>4699</v>
      </c>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15" t="s">
        <v>4700</v>
      </c>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8" t="s">
        <v>4640</v>
      </c>
      <c r="B146" s="8" t="s">
        <v>4638</v>
      </c>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8" t="s">
        <v>1064</v>
      </c>
      <c r="B147" s="9">
        <f>COUNTIF('Artigos-final'!W2:W80,A147)</f>
        <v>47</v>
      </c>
      <c r="C147" s="20">
        <f>B147/B151</f>
        <v>0.5949367089</v>
      </c>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3" t="s">
        <v>4701</v>
      </c>
      <c r="B148" s="9">
        <f>COUNTIF('Artigos-final'!W2:W80,A148)</f>
        <v>11</v>
      </c>
      <c r="C148" s="20">
        <f>B148/B151</f>
        <v>0.1392405063</v>
      </c>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8" t="s">
        <v>1202</v>
      </c>
      <c r="B149" s="9">
        <f>COUNTIF('Artigos-final'!W2:W80,A149)</f>
        <v>7</v>
      </c>
      <c r="C149" s="20">
        <f>B149/B151</f>
        <v>0.08860759494</v>
      </c>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3" t="s">
        <v>4702</v>
      </c>
      <c r="B150" s="9">
        <f>COUNTIF('Artigos-final'!W2:W80,A150)</f>
        <v>14</v>
      </c>
      <c r="C150" s="20">
        <f>B150/B151</f>
        <v>0.1772151899</v>
      </c>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8" t="s">
        <v>4642</v>
      </c>
      <c r="B151" s="10">
        <f t="shared" ref="B151:C151" si="3">SUM(B147:B150)</f>
        <v>79</v>
      </c>
      <c r="C151" s="20">
        <f t="shared" si="3"/>
        <v>1</v>
      </c>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18" t="s">
        <v>4703</v>
      </c>
      <c r="B155" s="18" t="s">
        <v>4704</v>
      </c>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15">
        <v>2001.0</v>
      </c>
      <c r="B156" s="9">
        <f>COUNTIF('Artigos-final'!V2:V80,A156)</f>
        <v>0</v>
      </c>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15">
        <v>2002.0</v>
      </c>
      <c r="B157" s="9">
        <f>COUNTIF('Artigos-final'!V2:V80,A157)</f>
        <v>0</v>
      </c>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15">
        <v>2003.0</v>
      </c>
      <c r="B158" s="9">
        <f>COUNTIF('Artigos-final'!V2:V80,A158)</f>
        <v>0</v>
      </c>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15">
        <v>2004.0</v>
      </c>
      <c r="B159" s="9">
        <f>COUNTIF('Artigos-final'!V2:V80,A159)</f>
        <v>0</v>
      </c>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15">
        <v>2005.0</v>
      </c>
      <c r="B160" s="9">
        <f>COUNTIF('Artigos-final'!V2:V80,A160)</f>
        <v>1</v>
      </c>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15">
        <v>2006.0</v>
      </c>
      <c r="B161" s="9">
        <f>COUNTIF('Artigos-final'!V2:V80,A161)</f>
        <v>1</v>
      </c>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15">
        <v>2007.0</v>
      </c>
      <c r="B162" s="9">
        <f>COUNTIF('Artigos-final'!V2:V80,A162)</f>
        <v>0</v>
      </c>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15">
        <v>2008.0</v>
      </c>
      <c r="B163" s="9">
        <f>COUNTIF('Artigos-final'!V2:V80,A163)</f>
        <v>0</v>
      </c>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15">
        <v>2009.0</v>
      </c>
      <c r="B164" s="9">
        <f>COUNTIF('Artigos-final'!V2:V80,A164)</f>
        <v>3</v>
      </c>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15">
        <v>2010.0</v>
      </c>
      <c r="B165" s="9">
        <f>COUNTIF('Artigos-final'!V2:V80,A165)</f>
        <v>2</v>
      </c>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15">
        <v>2011.0</v>
      </c>
      <c r="B166" s="9">
        <f>COUNTIF('Artigos-final'!V2:V80,A166)</f>
        <v>3</v>
      </c>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15">
        <v>2012.0</v>
      </c>
      <c r="B167" s="9">
        <f>COUNTIF('Artigos-final'!V2:V80,A167)</f>
        <v>6</v>
      </c>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15">
        <v>2013.0</v>
      </c>
      <c r="B168" s="9">
        <f>COUNTIF('Artigos-final'!V2:V80,A168)</f>
        <v>4</v>
      </c>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15">
        <v>2014.0</v>
      </c>
      <c r="B169" s="9">
        <f>COUNTIF('Artigos-final'!V2:V80,A169)</f>
        <v>9</v>
      </c>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15">
        <v>2015.0</v>
      </c>
      <c r="B170" s="9">
        <f>COUNTIF('Artigos-final'!V2:V80,A170)</f>
        <v>11</v>
      </c>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15">
        <v>2016.0</v>
      </c>
      <c r="B171" s="9">
        <f>COUNTIF('Artigos-final'!V2:V80,A171)</f>
        <v>11</v>
      </c>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15">
        <v>2017.0</v>
      </c>
      <c r="B172" s="9">
        <f>COUNTIF('Artigos-final'!V2:V80,A172)</f>
        <v>7</v>
      </c>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15">
        <v>2018.0</v>
      </c>
      <c r="B173" s="9">
        <f>COUNTIF('Artigos-final'!V2:V80,A173)</f>
        <v>11</v>
      </c>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15">
        <v>2019.0</v>
      </c>
      <c r="B174" s="9">
        <f>COUNTIF('Artigos-final'!V2:V80,A174)</f>
        <v>9</v>
      </c>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15">
        <v>2020.0</v>
      </c>
      <c r="B175" s="9">
        <f>COUNTIF('Artigos-final'!V2:V80,A175)</f>
        <v>1</v>
      </c>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18" t="s">
        <v>4642</v>
      </c>
      <c r="B176" s="10">
        <f>SUM(B156:B175)</f>
        <v>79</v>
      </c>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18" t="s">
        <v>4705</v>
      </c>
      <c r="B184" s="18" t="s">
        <v>4638</v>
      </c>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15" t="s">
        <v>4706</v>
      </c>
      <c r="B185" s="2">
        <f>COUNTIFS('Artigos-final'!J2:J96,A185,'Artigos-final'!M2:M96,"Aceito")</f>
        <v>51</v>
      </c>
      <c r="C185" s="20">
        <f>B185/B188</f>
        <v>0.6455696203</v>
      </c>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15" t="s">
        <v>4707</v>
      </c>
      <c r="B186" s="2">
        <f>COUNTIFS('Artigos-final'!J3:J97,A186,'Artigos-final'!M3:M97,"Aceito")</f>
        <v>17</v>
      </c>
      <c r="C186" s="20">
        <f>B186/B188</f>
        <v>0.2151898734</v>
      </c>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15" t="s">
        <v>4708</v>
      </c>
      <c r="B187" s="2">
        <f>COUNTIFS('Artigos-final'!J4:J98,A187,'Artigos-final'!M4:M98,"Aceito")</f>
        <v>11</v>
      </c>
      <c r="C187" s="20">
        <f>B187/B188</f>
        <v>0.1392405063</v>
      </c>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18" t="s">
        <v>4642</v>
      </c>
      <c r="B188" s="2">
        <f t="shared" ref="B188:C188" si="4">SUM(B185:B187)</f>
        <v>79</v>
      </c>
      <c r="C188" s="20">
        <f t="shared" si="4"/>
        <v>1</v>
      </c>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18" t="s">
        <v>4709</v>
      </c>
      <c r="B193" s="18" t="s">
        <v>4638</v>
      </c>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15" t="s">
        <v>4710</v>
      </c>
      <c r="B194" s="2">
        <f>COUNTIFS('Artigos-final'!E2:E96,A194,'Artigos-final'!M2:M96,"Aceito")</f>
        <v>53</v>
      </c>
      <c r="C194" s="20">
        <f>B194/B197</f>
        <v>0.6708860759</v>
      </c>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5" t="s">
        <v>4711</v>
      </c>
      <c r="B195" s="2">
        <f>COUNTIFS('Artigos-final'!E2:E96,A195,'Artigos-final'!M2:M96,"Aceito")</f>
        <v>23</v>
      </c>
      <c r="C195" s="20">
        <f>B195/B197</f>
        <v>0.2911392405</v>
      </c>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5" t="s">
        <v>4712</v>
      </c>
      <c r="B196" s="2">
        <f>COUNTIFS('Artigos-final'!E2:E96,A196,'Artigos-final'!M2:M96,"Aceito")</f>
        <v>3</v>
      </c>
      <c r="C196" s="20">
        <f>B196/B197</f>
        <v>0.03797468354</v>
      </c>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8" t="s">
        <v>4642</v>
      </c>
      <c r="B197" s="2">
        <f t="shared" ref="B197:C197" si="5">SUM(B194:B196)</f>
        <v>79</v>
      </c>
      <c r="C197" s="20">
        <f t="shared" si="5"/>
        <v>1</v>
      </c>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4:B4"/>
    <mergeCell ref="A13:B13"/>
    <mergeCell ref="A20:B20"/>
    <mergeCell ref="A21:B21"/>
  </mergeCells>
  <printOptions/>
  <pageMargins bottom="0.7875" footer="0.0" header="0.0" left="0.511805555555555" right="0.511805555555555" top="0.7875"/>
  <pageSetup paperSize="9"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38.75"/>
    <col customWidth="1" min="3" max="7" width="10.5"/>
    <col customWidth="1" min="8" max="8" width="39.75"/>
    <col customWidth="1" min="9" max="17" width="10.5"/>
    <col customWidth="1" min="18" max="18" width="39.0"/>
    <col customWidth="1" min="19" max="22" width="8.63"/>
    <col customWidth="1" min="23" max="23" width="16.13"/>
    <col customWidth="1" min="24" max="24" width="18.13"/>
    <col customWidth="1" min="25" max="25" width="22.88"/>
    <col customWidth="1" min="26" max="26" width="12.63"/>
    <col customWidth="1" min="27" max="29" width="8.63"/>
  </cols>
  <sheetData>
    <row r="1" ht="28.5" customHeight="1">
      <c r="A1" s="16" t="s">
        <v>4713</v>
      </c>
      <c r="B1" s="6" t="s">
        <v>0</v>
      </c>
      <c r="C1" s="6" t="s">
        <v>1</v>
      </c>
      <c r="D1" s="6" t="s">
        <v>2</v>
      </c>
      <c r="E1" s="18" t="s">
        <v>4714</v>
      </c>
      <c r="F1" s="6" t="s">
        <v>3</v>
      </c>
      <c r="G1" s="6" t="s">
        <v>4</v>
      </c>
      <c r="H1" s="6" t="s">
        <v>5</v>
      </c>
      <c r="I1" s="6" t="s">
        <v>6</v>
      </c>
      <c r="J1" s="16" t="s">
        <v>4715</v>
      </c>
      <c r="K1" s="6" t="s">
        <v>7</v>
      </c>
      <c r="L1" s="6" t="s">
        <v>8</v>
      </c>
      <c r="M1" s="6" t="s">
        <v>9</v>
      </c>
      <c r="N1" s="6" t="s">
        <v>10</v>
      </c>
      <c r="O1" s="6" t="s">
        <v>11</v>
      </c>
      <c r="P1" s="6" t="s">
        <v>12</v>
      </c>
      <c r="Q1" s="6" t="s">
        <v>4716</v>
      </c>
      <c r="R1" s="6" t="s">
        <v>4717</v>
      </c>
      <c r="S1" s="24" t="s">
        <v>4718</v>
      </c>
      <c r="T1" s="24" t="s">
        <v>4719</v>
      </c>
      <c r="U1" s="25" t="s">
        <v>4720</v>
      </c>
      <c r="V1" s="18" t="s">
        <v>908</v>
      </c>
      <c r="W1" s="15" t="s">
        <v>909</v>
      </c>
      <c r="X1" s="18" t="s">
        <v>4721</v>
      </c>
      <c r="Y1" s="18" t="s">
        <v>4722</v>
      </c>
      <c r="AA1" s="2"/>
      <c r="AB1" s="2"/>
      <c r="AC1" s="2"/>
    </row>
    <row r="2" ht="28.5" customHeight="1">
      <c r="A2" s="17">
        <v>1.0</v>
      </c>
      <c r="B2" s="2" t="s">
        <v>32</v>
      </c>
      <c r="C2" s="3" t="s">
        <v>33</v>
      </c>
      <c r="D2" s="3" t="s">
        <v>34</v>
      </c>
      <c r="E2" s="15" t="s">
        <v>4710</v>
      </c>
      <c r="F2" s="3" t="s">
        <v>35</v>
      </c>
      <c r="G2" s="5" t="s">
        <v>36</v>
      </c>
      <c r="H2" s="3" t="s">
        <v>393</v>
      </c>
      <c r="I2" s="17" t="s">
        <v>48</v>
      </c>
      <c r="J2" s="17" t="s">
        <v>4706</v>
      </c>
      <c r="K2" s="3" t="s">
        <v>39</v>
      </c>
      <c r="L2" s="2" t="s">
        <v>40</v>
      </c>
      <c r="M2" s="3" t="s">
        <v>41</v>
      </c>
      <c r="N2" s="3" t="s">
        <v>42</v>
      </c>
      <c r="O2" s="3"/>
      <c r="P2" s="3"/>
      <c r="Q2" s="2" t="s">
        <v>4723</v>
      </c>
      <c r="R2" s="2">
        <v>2.0</v>
      </c>
      <c r="S2" s="15" t="s">
        <v>26</v>
      </c>
      <c r="T2" s="15" t="s">
        <v>4683</v>
      </c>
      <c r="U2" s="26" t="s">
        <v>37</v>
      </c>
      <c r="V2" s="15">
        <v>2014.0</v>
      </c>
      <c r="W2" s="15" t="s">
        <v>1064</v>
      </c>
      <c r="X2" s="15" t="s">
        <v>38</v>
      </c>
      <c r="Y2" s="15" t="s">
        <v>4724</v>
      </c>
      <c r="AA2" s="2"/>
      <c r="AB2" s="2"/>
      <c r="AC2" s="2"/>
    </row>
    <row r="3" ht="28.5" hidden="1" customHeight="1">
      <c r="A3" s="3">
        <v>2.0</v>
      </c>
      <c r="B3" s="3" t="s">
        <v>52</v>
      </c>
      <c r="C3" s="3" t="s">
        <v>53</v>
      </c>
      <c r="D3" s="3" t="s">
        <v>54</v>
      </c>
      <c r="E3" s="17" t="s">
        <v>4711</v>
      </c>
      <c r="F3" s="3" t="s">
        <v>55</v>
      </c>
      <c r="G3" s="5" t="s">
        <v>56</v>
      </c>
      <c r="H3" s="17" t="s">
        <v>4672</v>
      </c>
      <c r="I3" s="3" t="s">
        <v>16</v>
      </c>
      <c r="J3" s="17" t="s">
        <v>4706</v>
      </c>
      <c r="K3" s="3" t="s">
        <v>58</v>
      </c>
      <c r="L3" s="3" t="s">
        <v>59</v>
      </c>
      <c r="M3" s="3" t="s">
        <v>41</v>
      </c>
      <c r="N3" s="2" t="s">
        <v>60</v>
      </c>
      <c r="O3" s="3" t="s">
        <v>61</v>
      </c>
      <c r="P3" s="3" t="s">
        <v>62</v>
      </c>
      <c r="Q3" s="2"/>
      <c r="R3" s="2">
        <v>8.0</v>
      </c>
      <c r="S3" s="2" t="s">
        <v>59</v>
      </c>
      <c r="T3" s="15" t="s">
        <v>58</v>
      </c>
      <c r="U3" s="26" t="s">
        <v>74</v>
      </c>
      <c r="V3" s="15">
        <v>2018.0</v>
      </c>
      <c r="W3" s="15" t="s">
        <v>1064</v>
      </c>
      <c r="X3" s="15" t="s">
        <v>38</v>
      </c>
      <c r="Y3" s="15" t="s">
        <v>4725</v>
      </c>
      <c r="Z3" s="2"/>
      <c r="AA3" s="2"/>
      <c r="AB3" s="2"/>
      <c r="AC3" s="2"/>
    </row>
    <row r="4" ht="28.5" customHeight="1">
      <c r="A4" s="3">
        <v>3.0</v>
      </c>
      <c r="B4" s="17" t="s">
        <v>4726</v>
      </c>
      <c r="C4" s="3" t="s">
        <v>33</v>
      </c>
      <c r="D4" s="3" t="s">
        <v>72</v>
      </c>
      <c r="E4" s="17" t="s">
        <v>4711</v>
      </c>
      <c r="F4" s="3" t="s">
        <v>73</v>
      </c>
      <c r="G4" s="3"/>
      <c r="H4" s="17" t="s">
        <v>58</v>
      </c>
      <c r="I4" s="3" t="s">
        <v>48</v>
      </c>
      <c r="J4" s="17" t="s">
        <v>4706</v>
      </c>
      <c r="K4" s="3" t="s">
        <v>75</v>
      </c>
      <c r="L4" s="3" t="s">
        <v>76</v>
      </c>
      <c r="M4" s="3" t="s">
        <v>41</v>
      </c>
      <c r="N4" s="2" t="s">
        <v>77</v>
      </c>
      <c r="O4" s="3"/>
      <c r="P4" s="3" t="s">
        <v>78</v>
      </c>
      <c r="Q4" s="2"/>
      <c r="R4" s="2">
        <v>9.0</v>
      </c>
      <c r="S4" s="15" t="s">
        <v>58</v>
      </c>
      <c r="T4" s="15" t="s">
        <v>58</v>
      </c>
      <c r="U4" s="26" t="s">
        <v>74</v>
      </c>
      <c r="V4" s="15">
        <v>2014.0</v>
      </c>
      <c r="W4" s="15" t="s">
        <v>1202</v>
      </c>
      <c r="X4" s="15" t="s">
        <v>38</v>
      </c>
      <c r="Y4" s="15" t="s">
        <v>4727</v>
      </c>
      <c r="Z4" s="2"/>
      <c r="AA4" s="2"/>
      <c r="AB4" s="2"/>
      <c r="AC4" s="2"/>
    </row>
    <row r="5" ht="28.5" customHeight="1">
      <c r="A5" s="3">
        <v>4.0</v>
      </c>
      <c r="B5" s="3" t="s">
        <v>92</v>
      </c>
      <c r="C5" s="3" t="s">
        <v>93</v>
      </c>
      <c r="D5" s="5" t="s">
        <v>94</v>
      </c>
      <c r="E5" s="17" t="s">
        <v>4711</v>
      </c>
      <c r="F5" s="3" t="s">
        <v>14</v>
      </c>
      <c r="G5" s="3"/>
      <c r="H5" s="17" t="s">
        <v>186</v>
      </c>
      <c r="I5" s="3" t="s">
        <v>48</v>
      </c>
      <c r="J5" s="17" t="s">
        <v>4706</v>
      </c>
      <c r="K5" s="3" t="s">
        <v>96</v>
      </c>
      <c r="L5" s="3" t="s">
        <v>97</v>
      </c>
      <c r="M5" s="3" t="s">
        <v>41</v>
      </c>
      <c r="N5" s="2" t="s">
        <v>98</v>
      </c>
      <c r="O5" s="3"/>
      <c r="P5" s="5" t="s">
        <v>99</v>
      </c>
      <c r="Q5" s="2"/>
      <c r="R5" s="2">
        <v>10.0</v>
      </c>
      <c r="S5" s="15" t="s">
        <v>26</v>
      </c>
      <c r="T5" s="15" t="s">
        <v>4686</v>
      </c>
      <c r="U5" s="26" t="s">
        <v>95</v>
      </c>
      <c r="V5" s="15">
        <v>2014.0</v>
      </c>
      <c r="W5" s="15" t="s">
        <v>1064</v>
      </c>
      <c r="X5" s="15" t="s">
        <v>4728</v>
      </c>
      <c r="Y5" s="15" t="s">
        <v>4729</v>
      </c>
      <c r="Z5" s="2"/>
      <c r="AA5" s="2"/>
      <c r="AB5" s="2"/>
      <c r="AC5" s="2"/>
    </row>
    <row r="6" ht="28.5" customHeight="1">
      <c r="A6" s="3">
        <v>5.0</v>
      </c>
      <c r="B6" s="3" t="s">
        <v>101</v>
      </c>
      <c r="C6" s="3" t="s">
        <v>102</v>
      </c>
      <c r="D6" s="3"/>
      <c r="E6" s="17" t="s">
        <v>4711</v>
      </c>
      <c r="F6" s="3" t="s">
        <v>103</v>
      </c>
      <c r="G6" s="5" t="s">
        <v>104</v>
      </c>
      <c r="H6" s="17" t="s">
        <v>4672</v>
      </c>
      <c r="I6" s="3" t="s">
        <v>48</v>
      </c>
      <c r="J6" s="17" t="s">
        <v>4706</v>
      </c>
      <c r="K6" s="3"/>
      <c r="L6" s="3" t="s">
        <v>106</v>
      </c>
      <c r="M6" s="3" t="s">
        <v>41</v>
      </c>
      <c r="N6" s="2" t="s">
        <v>98</v>
      </c>
      <c r="O6" s="3"/>
      <c r="P6" s="3" t="s">
        <v>107</v>
      </c>
      <c r="Q6" s="2"/>
      <c r="R6" s="2">
        <v>9.0</v>
      </c>
      <c r="S6" s="15" t="s">
        <v>59</v>
      </c>
      <c r="T6" s="15" t="s">
        <v>58</v>
      </c>
      <c r="U6" s="26" t="s">
        <v>74</v>
      </c>
      <c r="V6" s="15">
        <v>2019.0</v>
      </c>
      <c r="W6" s="15" t="s">
        <v>1202</v>
      </c>
      <c r="X6" s="15" t="s">
        <v>38</v>
      </c>
      <c r="Y6" s="15" t="s">
        <v>4730</v>
      </c>
      <c r="Z6" s="2"/>
      <c r="AA6" s="2"/>
      <c r="AB6" s="2"/>
      <c r="AC6" s="2"/>
    </row>
    <row r="7" ht="28.5" customHeight="1">
      <c r="A7" s="3">
        <v>6.0</v>
      </c>
      <c r="B7" s="3" t="s">
        <v>113</v>
      </c>
      <c r="C7" s="3" t="s">
        <v>114</v>
      </c>
      <c r="D7" s="3" t="s">
        <v>115</v>
      </c>
      <c r="E7" s="17" t="s">
        <v>4710</v>
      </c>
      <c r="F7" s="3" t="s">
        <v>55</v>
      </c>
      <c r="G7" s="3" t="s">
        <v>116</v>
      </c>
      <c r="H7" s="17" t="s">
        <v>4678</v>
      </c>
      <c r="I7" s="3" t="s">
        <v>48</v>
      </c>
      <c r="J7" s="17" t="s">
        <v>4706</v>
      </c>
      <c r="K7" s="3" t="s">
        <v>118</v>
      </c>
      <c r="L7" s="3" t="s">
        <v>119</v>
      </c>
      <c r="M7" s="3" t="s">
        <v>41</v>
      </c>
      <c r="N7" s="2" t="s">
        <v>42</v>
      </c>
      <c r="O7" s="3"/>
      <c r="P7" s="3" t="s">
        <v>120</v>
      </c>
      <c r="Q7" s="2"/>
      <c r="R7" s="2">
        <v>10.0</v>
      </c>
      <c r="S7" s="15" t="s">
        <v>26</v>
      </c>
      <c r="T7" s="15" t="s">
        <v>4683</v>
      </c>
      <c r="U7" s="26" t="s">
        <v>117</v>
      </c>
      <c r="V7" s="15">
        <v>2016.0</v>
      </c>
      <c r="W7" s="15" t="s">
        <v>1064</v>
      </c>
      <c r="X7" s="15" t="s">
        <v>38</v>
      </c>
      <c r="Y7" s="15" t="s">
        <v>4731</v>
      </c>
      <c r="Z7" s="2"/>
      <c r="AA7" s="2"/>
      <c r="AB7" s="2"/>
      <c r="AC7" s="2"/>
    </row>
    <row r="8" ht="28.5" customHeight="1">
      <c r="A8" s="3">
        <v>7.0</v>
      </c>
      <c r="B8" s="3" t="s">
        <v>122</v>
      </c>
      <c r="C8" s="3" t="s">
        <v>33</v>
      </c>
      <c r="D8" s="3" t="s">
        <v>123</v>
      </c>
      <c r="E8" s="17" t="s">
        <v>4710</v>
      </c>
      <c r="F8" s="3" t="s">
        <v>124</v>
      </c>
      <c r="G8" s="5" t="s">
        <v>125</v>
      </c>
      <c r="H8" s="17" t="s">
        <v>393</v>
      </c>
      <c r="I8" s="3" t="s">
        <v>48</v>
      </c>
      <c r="J8" s="17" t="s">
        <v>4707</v>
      </c>
      <c r="K8" s="3" t="s">
        <v>126</v>
      </c>
      <c r="L8" s="3" t="s">
        <v>127</v>
      </c>
      <c r="M8" s="3" t="s">
        <v>41</v>
      </c>
      <c r="N8" s="2" t="s">
        <v>98</v>
      </c>
      <c r="O8" s="3"/>
      <c r="P8" s="3" t="s">
        <v>128</v>
      </c>
      <c r="Q8" s="2"/>
      <c r="R8" s="2">
        <v>9.0</v>
      </c>
      <c r="S8" s="15" t="s">
        <v>58</v>
      </c>
      <c r="T8" s="15" t="s">
        <v>58</v>
      </c>
      <c r="U8" s="26" t="s">
        <v>74</v>
      </c>
      <c r="V8" s="15">
        <v>2015.0</v>
      </c>
      <c r="W8" s="15" t="s">
        <v>1064</v>
      </c>
      <c r="X8" s="15" t="s">
        <v>38</v>
      </c>
      <c r="Y8" s="15" t="s">
        <v>4732</v>
      </c>
      <c r="Z8" s="2"/>
      <c r="AA8" s="2"/>
      <c r="AB8" s="2"/>
      <c r="AC8" s="2"/>
    </row>
    <row r="9" ht="28.5" customHeight="1">
      <c r="A9" s="3">
        <v>8.0</v>
      </c>
      <c r="B9" s="3" t="s">
        <v>131</v>
      </c>
      <c r="C9" s="3" t="s">
        <v>53</v>
      </c>
      <c r="D9" s="3" t="s">
        <v>132</v>
      </c>
      <c r="E9" s="17" t="s">
        <v>4711</v>
      </c>
      <c r="F9" s="3" t="s">
        <v>133</v>
      </c>
      <c r="G9" s="5" t="s">
        <v>36</v>
      </c>
      <c r="H9" s="17" t="s">
        <v>393</v>
      </c>
      <c r="I9" s="3" t="s">
        <v>48</v>
      </c>
      <c r="J9" s="17" t="s">
        <v>4706</v>
      </c>
      <c r="K9" s="3" t="s">
        <v>135</v>
      </c>
      <c r="L9" s="3" t="s">
        <v>26</v>
      </c>
      <c r="M9" s="3" t="s">
        <v>41</v>
      </c>
      <c r="N9" s="2" t="s">
        <v>98</v>
      </c>
      <c r="O9" s="3"/>
      <c r="P9" s="3" t="s">
        <v>136</v>
      </c>
      <c r="Q9" s="2"/>
      <c r="R9" s="2">
        <v>10.0</v>
      </c>
      <c r="S9" s="2" t="s">
        <v>26</v>
      </c>
      <c r="T9" s="15" t="s">
        <v>4686</v>
      </c>
      <c r="U9" s="26" t="s">
        <v>74</v>
      </c>
      <c r="V9" s="15">
        <v>2011.0</v>
      </c>
      <c r="W9" s="15" t="s">
        <v>1064</v>
      </c>
      <c r="X9" s="15" t="s">
        <v>4728</v>
      </c>
      <c r="Y9" s="15" t="s">
        <v>4724</v>
      </c>
      <c r="Z9" s="2"/>
      <c r="AA9" s="2"/>
      <c r="AB9" s="2"/>
      <c r="AC9" s="2"/>
    </row>
    <row r="10" ht="28.5" customHeight="1">
      <c r="A10" s="3">
        <v>9.0</v>
      </c>
      <c r="B10" s="27" t="s">
        <v>137</v>
      </c>
      <c r="C10" s="3" t="s">
        <v>53</v>
      </c>
      <c r="D10" s="3" t="s">
        <v>138</v>
      </c>
      <c r="E10" s="17" t="s">
        <v>4710</v>
      </c>
      <c r="F10" s="3" t="s">
        <v>14</v>
      </c>
      <c r="G10" s="3"/>
      <c r="H10" s="17" t="s">
        <v>166</v>
      </c>
      <c r="I10" s="3" t="s">
        <v>48</v>
      </c>
      <c r="J10" s="17" t="s">
        <v>4708</v>
      </c>
      <c r="K10" s="3" t="s">
        <v>140</v>
      </c>
      <c r="L10" s="3" t="s">
        <v>141</v>
      </c>
      <c r="M10" s="3" t="s">
        <v>41</v>
      </c>
      <c r="N10" s="2" t="s">
        <v>42</v>
      </c>
      <c r="O10" s="3"/>
      <c r="P10" s="3" t="s">
        <v>142</v>
      </c>
      <c r="Q10" s="2"/>
      <c r="R10" s="2">
        <v>2.0</v>
      </c>
      <c r="S10" s="15" t="s">
        <v>26</v>
      </c>
      <c r="T10" s="15" t="s">
        <v>4686</v>
      </c>
      <c r="U10" s="26" t="s">
        <v>139</v>
      </c>
      <c r="V10" s="15">
        <v>2018.0</v>
      </c>
      <c r="W10" s="15" t="s">
        <v>1064</v>
      </c>
      <c r="X10" s="15" t="s">
        <v>4728</v>
      </c>
      <c r="Y10" s="15" t="s">
        <v>4733</v>
      </c>
      <c r="Z10" s="2"/>
      <c r="AA10" s="2"/>
      <c r="AB10" s="2"/>
      <c r="AC10" s="2"/>
    </row>
    <row r="11" ht="28.5" customHeight="1">
      <c r="A11" s="3">
        <v>10.0</v>
      </c>
      <c r="B11" s="3" t="s">
        <v>150</v>
      </c>
      <c r="C11" s="3" t="s">
        <v>53</v>
      </c>
      <c r="D11" s="3" t="s">
        <v>151</v>
      </c>
      <c r="E11" s="17" t="s">
        <v>4710</v>
      </c>
      <c r="F11" s="3" t="s">
        <v>14</v>
      </c>
      <c r="G11" s="3"/>
      <c r="H11" s="17" t="s">
        <v>58</v>
      </c>
      <c r="I11" s="3" t="s">
        <v>48</v>
      </c>
      <c r="J11" s="17" t="s">
        <v>4706</v>
      </c>
      <c r="K11" s="3" t="s">
        <v>153</v>
      </c>
      <c r="L11" s="3" t="s">
        <v>154</v>
      </c>
      <c r="M11" s="3" t="s">
        <v>41</v>
      </c>
      <c r="N11" s="2" t="s">
        <v>60</v>
      </c>
      <c r="O11" s="3"/>
      <c r="P11" s="3" t="s">
        <v>155</v>
      </c>
      <c r="Q11" s="2"/>
      <c r="R11" s="2">
        <v>9.0</v>
      </c>
      <c r="S11" s="2" t="s">
        <v>154</v>
      </c>
      <c r="T11" s="15" t="s">
        <v>4683</v>
      </c>
      <c r="U11" s="26" t="s">
        <v>152</v>
      </c>
      <c r="V11" s="15">
        <v>2005.0</v>
      </c>
      <c r="W11" s="15" t="s">
        <v>4702</v>
      </c>
      <c r="X11" s="15" t="s">
        <v>4728</v>
      </c>
      <c r="Y11" s="15" t="s">
        <v>4734</v>
      </c>
      <c r="Z11" s="2"/>
      <c r="AA11" s="2"/>
      <c r="AB11" s="2"/>
      <c r="AC11" s="2"/>
    </row>
    <row r="12" ht="28.5" customHeight="1">
      <c r="A12" s="3">
        <v>11.0</v>
      </c>
      <c r="B12" s="3" t="s">
        <v>157</v>
      </c>
      <c r="C12" s="3" t="s">
        <v>33</v>
      </c>
      <c r="D12" s="3" t="s">
        <v>158</v>
      </c>
      <c r="E12" s="17" t="s">
        <v>4710</v>
      </c>
      <c r="F12" s="3" t="s">
        <v>25</v>
      </c>
      <c r="G12" s="3" t="s">
        <v>159</v>
      </c>
      <c r="H12" s="17" t="s">
        <v>4675</v>
      </c>
      <c r="I12" s="3" t="s">
        <v>48</v>
      </c>
      <c r="J12" s="17" t="s">
        <v>4708</v>
      </c>
      <c r="K12" s="3" t="s">
        <v>161</v>
      </c>
      <c r="L12" s="3" t="s">
        <v>162</v>
      </c>
      <c r="M12" s="3" t="s">
        <v>41</v>
      </c>
      <c r="N12" s="2" t="s">
        <v>42</v>
      </c>
      <c r="O12" s="3"/>
      <c r="P12" s="3" t="s">
        <v>163</v>
      </c>
      <c r="Q12" s="2"/>
      <c r="R12" s="2">
        <v>0.0</v>
      </c>
      <c r="S12" s="2" t="s">
        <v>26</v>
      </c>
      <c r="T12" s="15" t="s">
        <v>4686</v>
      </c>
      <c r="U12" s="26" t="s">
        <v>160</v>
      </c>
      <c r="V12" s="15">
        <v>2017.0</v>
      </c>
      <c r="W12" s="15" t="s">
        <v>4702</v>
      </c>
      <c r="X12" s="15" t="s">
        <v>38</v>
      </c>
      <c r="Y12" s="15" t="s">
        <v>4735</v>
      </c>
      <c r="Z12" s="2"/>
      <c r="AA12" s="2"/>
      <c r="AB12" s="2"/>
      <c r="AC12" s="2"/>
    </row>
    <row r="13" ht="28.5" customHeight="1">
      <c r="A13" s="3">
        <v>12.0</v>
      </c>
      <c r="B13" s="3" t="s">
        <v>164</v>
      </c>
      <c r="C13" s="3" t="s">
        <v>114</v>
      </c>
      <c r="D13" s="3" t="s">
        <v>165</v>
      </c>
      <c r="E13" s="17" t="s">
        <v>4711</v>
      </c>
      <c r="F13" s="3" t="s">
        <v>14</v>
      </c>
      <c r="G13" s="3"/>
      <c r="H13" s="3" t="s">
        <v>166</v>
      </c>
      <c r="I13" s="3" t="s">
        <v>16</v>
      </c>
      <c r="J13" s="17" t="s">
        <v>4707</v>
      </c>
      <c r="K13" s="3" t="s">
        <v>167</v>
      </c>
      <c r="L13" s="3" t="s">
        <v>168</v>
      </c>
      <c r="M13" s="3" t="s">
        <v>41</v>
      </c>
      <c r="N13" s="2" t="s">
        <v>98</v>
      </c>
      <c r="O13" s="3"/>
      <c r="P13" s="3" t="s">
        <v>169</v>
      </c>
      <c r="Q13" s="2"/>
      <c r="R13" s="2">
        <v>6.0</v>
      </c>
      <c r="S13" s="15" t="s">
        <v>26</v>
      </c>
      <c r="T13" s="15" t="s">
        <v>4686</v>
      </c>
      <c r="U13" s="26" t="s">
        <v>166</v>
      </c>
      <c r="V13" s="15">
        <v>2006.0</v>
      </c>
      <c r="W13" s="15" t="s">
        <v>4702</v>
      </c>
      <c r="X13" s="15" t="s">
        <v>38</v>
      </c>
      <c r="Y13" s="15" t="s">
        <v>4736</v>
      </c>
      <c r="Z13" s="2"/>
      <c r="AA13" s="2"/>
      <c r="AB13" s="2"/>
      <c r="AC13" s="2"/>
    </row>
    <row r="14" ht="28.5" customHeight="1">
      <c r="A14" s="3">
        <v>13.0</v>
      </c>
      <c r="B14" s="3" t="s">
        <v>170</v>
      </c>
      <c r="C14" s="3" t="s">
        <v>53</v>
      </c>
      <c r="D14" s="3" t="s">
        <v>171</v>
      </c>
      <c r="E14" s="17" t="s">
        <v>4710</v>
      </c>
      <c r="F14" s="3" t="s">
        <v>14</v>
      </c>
      <c r="G14" s="3"/>
      <c r="H14" s="17" t="s">
        <v>727</v>
      </c>
      <c r="I14" s="3" t="s">
        <v>48</v>
      </c>
      <c r="J14" s="17" t="s">
        <v>4706</v>
      </c>
      <c r="K14" s="3" t="s">
        <v>173</v>
      </c>
      <c r="L14" s="3" t="s">
        <v>174</v>
      </c>
      <c r="M14" s="3" t="s">
        <v>41</v>
      </c>
      <c r="N14" s="2" t="s">
        <v>42</v>
      </c>
      <c r="O14" s="3"/>
      <c r="P14" s="3" t="s">
        <v>175</v>
      </c>
      <c r="Q14" s="2"/>
      <c r="R14" s="2">
        <v>9.0</v>
      </c>
      <c r="S14" s="2" t="s">
        <v>26</v>
      </c>
      <c r="T14" s="15" t="s">
        <v>4686</v>
      </c>
      <c r="U14" s="26" t="s">
        <v>172</v>
      </c>
      <c r="V14" s="15">
        <v>2013.0</v>
      </c>
      <c r="W14" s="15" t="s">
        <v>4702</v>
      </c>
      <c r="X14" s="15" t="s">
        <v>4728</v>
      </c>
      <c r="Y14" s="15" t="s">
        <v>4737</v>
      </c>
      <c r="Z14" s="2"/>
      <c r="AA14" s="2"/>
      <c r="AB14" s="2"/>
      <c r="AC14" s="2"/>
    </row>
    <row r="15" ht="28.5" customHeight="1">
      <c r="A15" s="3">
        <v>14.0</v>
      </c>
      <c r="B15" s="3" t="s">
        <v>183</v>
      </c>
      <c r="C15" s="3" t="s">
        <v>93</v>
      </c>
      <c r="D15" s="3" t="s">
        <v>184</v>
      </c>
      <c r="E15" s="17" t="s">
        <v>4710</v>
      </c>
      <c r="F15" s="3" t="s">
        <v>25</v>
      </c>
      <c r="G15" s="5" t="s">
        <v>185</v>
      </c>
      <c r="H15" s="3" t="s">
        <v>186</v>
      </c>
      <c r="I15" s="3" t="s">
        <v>48</v>
      </c>
      <c r="J15" s="17" t="s">
        <v>4706</v>
      </c>
      <c r="K15" s="3" t="s">
        <v>187</v>
      </c>
      <c r="L15" s="3" t="s">
        <v>26</v>
      </c>
      <c r="M15" s="3" t="s">
        <v>41</v>
      </c>
      <c r="N15" s="3" t="s">
        <v>42</v>
      </c>
      <c r="O15" s="3"/>
      <c r="P15" s="3"/>
      <c r="Q15" s="2"/>
      <c r="R15" s="2">
        <v>5.0</v>
      </c>
      <c r="S15" s="2" t="s">
        <v>26</v>
      </c>
      <c r="T15" s="15" t="s">
        <v>4686</v>
      </c>
      <c r="U15" s="26" t="s">
        <v>186</v>
      </c>
      <c r="V15" s="15">
        <v>2010.0</v>
      </c>
      <c r="W15" s="15" t="s">
        <v>1064</v>
      </c>
      <c r="X15" s="15" t="s">
        <v>4728</v>
      </c>
      <c r="Y15" s="15" t="s">
        <v>4738</v>
      </c>
      <c r="Z15" s="2"/>
      <c r="AA15" s="2"/>
      <c r="AB15" s="2"/>
      <c r="AC15" s="2"/>
    </row>
    <row r="16" ht="28.5" customHeight="1">
      <c r="A16" s="3">
        <v>15.0</v>
      </c>
      <c r="B16" s="3" t="s">
        <v>188</v>
      </c>
      <c r="C16" s="3" t="s">
        <v>114</v>
      </c>
      <c r="D16" s="3" t="s">
        <v>189</v>
      </c>
      <c r="E16" s="17" t="s">
        <v>4711</v>
      </c>
      <c r="F16" s="3" t="s">
        <v>14</v>
      </c>
      <c r="G16" s="3"/>
      <c r="H16" s="17" t="s">
        <v>4678</v>
      </c>
      <c r="I16" s="3" t="s">
        <v>48</v>
      </c>
      <c r="J16" s="17" t="s">
        <v>4707</v>
      </c>
      <c r="K16" s="3" t="s">
        <v>191</v>
      </c>
      <c r="L16" s="5" t="s">
        <v>192</v>
      </c>
      <c r="M16" s="3" t="s">
        <v>41</v>
      </c>
      <c r="N16" s="2" t="s">
        <v>193</v>
      </c>
      <c r="O16" s="3" t="s">
        <v>194</v>
      </c>
      <c r="P16" s="3" t="s">
        <v>195</v>
      </c>
      <c r="Q16" s="2"/>
      <c r="R16" s="2">
        <v>6.0</v>
      </c>
      <c r="S16" s="2" t="s">
        <v>26</v>
      </c>
      <c r="T16" s="15" t="s">
        <v>58</v>
      </c>
      <c r="U16" s="26" t="s">
        <v>190</v>
      </c>
      <c r="V16" s="15">
        <v>2015.0</v>
      </c>
      <c r="W16" s="15" t="s">
        <v>4702</v>
      </c>
      <c r="X16" s="15" t="s">
        <v>38</v>
      </c>
      <c r="Y16" s="15" t="s">
        <v>4739</v>
      </c>
      <c r="Z16" s="2"/>
      <c r="AA16" s="2"/>
      <c r="AB16" s="2"/>
      <c r="AC16" s="2"/>
    </row>
    <row r="17" ht="28.5" customHeight="1">
      <c r="A17" s="3">
        <v>16.0</v>
      </c>
      <c r="B17" s="3" t="s">
        <v>198</v>
      </c>
      <c r="C17" s="3" t="s">
        <v>114</v>
      </c>
      <c r="D17" s="3" t="s">
        <v>199</v>
      </c>
      <c r="E17" s="17" t="s">
        <v>4710</v>
      </c>
      <c r="F17" s="3" t="s">
        <v>14</v>
      </c>
      <c r="G17" s="3"/>
      <c r="H17" s="17" t="s">
        <v>166</v>
      </c>
      <c r="I17" s="17" t="s">
        <v>48</v>
      </c>
      <c r="J17" s="17" t="s">
        <v>4706</v>
      </c>
      <c r="K17" s="3" t="s">
        <v>201</v>
      </c>
      <c r="L17" s="3" t="s">
        <v>202</v>
      </c>
      <c r="M17" s="3" t="s">
        <v>41</v>
      </c>
      <c r="N17" s="3" t="s">
        <v>42</v>
      </c>
      <c r="O17" s="3" t="s">
        <v>203</v>
      </c>
      <c r="P17" s="3" t="s">
        <v>204</v>
      </c>
      <c r="Q17" s="2"/>
      <c r="R17" s="2">
        <v>10.0</v>
      </c>
      <c r="S17" s="15" t="s">
        <v>26</v>
      </c>
      <c r="T17" s="15" t="s">
        <v>4683</v>
      </c>
      <c r="U17" s="26" t="s">
        <v>200</v>
      </c>
      <c r="V17" s="15">
        <v>2015.0</v>
      </c>
      <c r="W17" s="15" t="s">
        <v>4702</v>
      </c>
      <c r="X17" s="15" t="s">
        <v>38</v>
      </c>
      <c r="Y17" s="15" t="s">
        <v>4740</v>
      </c>
      <c r="Z17" s="2"/>
      <c r="AA17" s="2"/>
      <c r="AB17" s="2"/>
      <c r="AC17" s="2"/>
    </row>
    <row r="18" ht="28.5" customHeight="1">
      <c r="A18" s="3">
        <v>17.0</v>
      </c>
      <c r="B18" s="3" t="s">
        <v>219</v>
      </c>
      <c r="C18" s="3" t="s">
        <v>33</v>
      </c>
      <c r="D18" s="3" t="s">
        <v>220</v>
      </c>
      <c r="E18" s="17" t="s">
        <v>4710</v>
      </c>
      <c r="F18" s="3" t="s">
        <v>14</v>
      </c>
      <c r="G18" s="3"/>
      <c r="H18" s="3" t="s">
        <v>221</v>
      </c>
      <c r="I18" s="3" t="s">
        <v>48</v>
      </c>
      <c r="J18" s="17" t="s">
        <v>4706</v>
      </c>
      <c r="K18" s="3" t="s">
        <v>222</v>
      </c>
      <c r="L18" s="3" t="s">
        <v>119</v>
      </c>
      <c r="M18" s="3" t="s">
        <v>41</v>
      </c>
      <c r="N18" s="2" t="s">
        <v>42</v>
      </c>
      <c r="O18" s="3"/>
      <c r="P18" s="3" t="s">
        <v>223</v>
      </c>
      <c r="Q18" s="2"/>
      <c r="R18" s="2">
        <v>2.0</v>
      </c>
      <c r="S18" s="2" t="s">
        <v>26</v>
      </c>
      <c r="T18" s="15" t="s">
        <v>4683</v>
      </c>
      <c r="U18" s="26" t="s">
        <v>221</v>
      </c>
      <c r="V18" s="15">
        <v>2014.0</v>
      </c>
      <c r="W18" s="15" t="s">
        <v>1064</v>
      </c>
      <c r="X18" s="15" t="s">
        <v>38</v>
      </c>
      <c r="Y18" s="15" t="s">
        <v>4741</v>
      </c>
      <c r="Z18" s="2"/>
      <c r="AA18" s="2"/>
      <c r="AB18" s="2"/>
      <c r="AC18" s="2"/>
    </row>
    <row r="19" ht="28.5" customHeight="1">
      <c r="A19" s="3">
        <v>18.0</v>
      </c>
      <c r="B19" s="3" t="s">
        <v>248</v>
      </c>
      <c r="C19" s="3" t="s">
        <v>102</v>
      </c>
      <c r="D19" s="3" t="s">
        <v>249</v>
      </c>
      <c r="E19" s="17" t="s">
        <v>4710</v>
      </c>
      <c r="F19" s="3" t="s">
        <v>25</v>
      </c>
      <c r="G19" s="5" t="s">
        <v>250</v>
      </c>
      <c r="H19" s="17" t="s">
        <v>58</v>
      </c>
      <c r="I19" s="3" t="s">
        <v>16</v>
      </c>
      <c r="J19" s="17" t="s">
        <v>4707</v>
      </c>
      <c r="K19" s="3" t="s">
        <v>251</v>
      </c>
      <c r="L19" s="3" t="s">
        <v>252</v>
      </c>
      <c r="M19" s="3" t="s">
        <v>41</v>
      </c>
      <c r="N19" s="2" t="s">
        <v>98</v>
      </c>
      <c r="O19" s="3"/>
      <c r="P19" s="3" t="s">
        <v>253</v>
      </c>
      <c r="Q19" s="2"/>
      <c r="R19" s="2">
        <v>9.0</v>
      </c>
      <c r="S19" s="15" t="s">
        <v>58</v>
      </c>
      <c r="T19" s="15" t="s">
        <v>58</v>
      </c>
      <c r="U19" s="26"/>
      <c r="V19" s="15">
        <v>2014.0</v>
      </c>
      <c r="W19" s="15" t="s">
        <v>1064</v>
      </c>
      <c r="X19" s="15" t="s">
        <v>38</v>
      </c>
      <c r="Y19" s="15" t="s">
        <v>4742</v>
      </c>
      <c r="Z19" s="2"/>
      <c r="AA19" s="2"/>
      <c r="AB19" s="2"/>
      <c r="AC19" s="2"/>
    </row>
    <row r="20" ht="28.5" customHeight="1">
      <c r="A20" s="3">
        <v>19.0</v>
      </c>
      <c r="B20" s="3" t="s">
        <v>254</v>
      </c>
      <c r="C20" s="3" t="s">
        <v>102</v>
      </c>
      <c r="D20" s="3" t="s">
        <v>255</v>
      </c>
      <c r="E20" s="17" t="s">
        <v>4710</v>
      </c>
      <c r="F20" s="3" t="s">
        <v>14</v>
      </c>
      <c r="G20" s="3"/>
      <c r="H20" s="17" t="s">
        <v>4673</v>
      </c>
      <c r="I20" s="3" t="s">
        <v>16</v>
      </c>
      <c r="J20" s="17" t="s">
        <v>4707</v>
      </c>
      <c r="K20" s="3" t="s">
        <v>257</v>
      </c>
      <c r="L20" s="3" t="s">
        <v>258</v>
      </c>
      <c r="M20" s="3" t="s">
        <v>41</v>
      </c>
      <c r="N20" s="2" t="s">
        <v>42</v>
      </c>
      <c r="O20" s="3"/>
      <c r="P20" s="3" t="s">
        <v>259</v>
      </c>
      <c r="Q20" s="2"/>
      <c r="R20" s="2">
        <v>2.0</v>
      </c>
      <c r="S20" s="15" t="s">
        <v>4684</v>
      </c>
      <c r="T20" s="15" t="s">
        <v>4683</v>
      </c>
      <c r="U20" s="26" t="s">
        <v>4673</v>
      </c>
      <c r="V20" s="15">
        <v>2019.0</v>
      </c>
      <c r="W20" s="15" t="s">
        <v>1064</v>
      </c>
      <c r="X20" s="15" t="s">
        <v>38</v>
      </c>
      <c r="Y20" s="15" t="s">
        <v>4743</v>
      </c>
      <c r="Z20" s="2"/>
      <c r="AA20" s="2"/>
      <c r="AB20" s="2"/>
      <c r="AC20" s="2"/>
    </row>
    <row r="21" ht="28.5" customHeight="1">
      <c r="A21" s="3">
        <v>20.0</v>
      </c>
      <c r="B21" s="3" t="s">
        <v>271</v>
      </c>
      <c r="C21" s="3" t="s">
        <v>102</v>
      </c>
      <c r="D21" s="3" t="s">
        <v>272</v>
      </c>
      <c r="E21" s="17" t="s">
        <v>4710</v>
      </c>
      <c r="F21" s="3"/>
      <c r="G21" s="3"/>
      <c r="H21" s="3" t="s">
        <v>186</v>
      </c>
      <c r="I21" s="3" t="s">
        <v>48</v>
      </c>
      <c r="J21" s="17" t="s">
        <v>4706</v>
      </c>
      <c r="K21" s="3" t="s">
        <v>273</v>
      </c>
      <c r="L21" s="3" t="s">
        <v>274</v>
      </c>
      <c r="M21" s="3" t="s">
        <v>41</v>
      </c>
      <c r="N21" s="2" t="s">
        <v>98</v>
      </c>
      <c r="O21" s="3"/>
      <c r="P21" s="3" t="s">
        <v>275</v>
      </c>
      <c r="Q21" s="2"/>
      <c r="R21" s="2">
        <v>9.0</v>
      </c>
      <c r="S21" s="2" t="s">
        <v>26</v>
      </c>
      <c r="T21" s="15" t="s">
        <v>4683</v>
      </c>
      <c r="U21" s="26" t="s">
        <v>186</v>
      </c>
      <c r="V21" s="15">
        <v>2019.0</v>
      </c>
      <c r="W21" s="15" t="s">
        <v>1064</v>
      </c>
      <c r="X21" s="15" t="s">
        <v>38</v>
      </c>
      <c r="Y21" s="15" t="s">
        <v>4744</v>
      </c>
      <c r="Z21" s="2"/>
      <c r="AA21" s="2"/>
      <c r="AB21" s="2"/>
      <c r="AC21" s="2"/>
    </row>
    <row r="22" ht="28.5" customHeight="1">
      <c r="A22" s="3">
        <v>21.0</v>
      </c>
      <c r="B22" s="3" t="s">
        <v>280</v>
      </c>
      <c r="C22" s="3" t="s">
        <v>53</v>
      </c>
      <c r="D22" s="3" t="s">
        <v>281</v>
      </c>
      <c r="E22" s="17" t="s">
        <v>4710</v>
      </c>
      <c r="F22" s="3" t="s">
        <v>14</v>
      </c>
      <c r="G22" s="3"/>
      <c r="H22" s="3" t="s">
        <v>298</v>
      </c>
      <c r="I22" s="3" t="s">
        <v>16</v>
      </c>
      <c r="J22" s="17" t="s">
        <v>4707</v>
      </c>
      <c r="K22" s="3" t="s">
        <v>283</v>
      </c>
      <c r="L22" s="3" t="s">
        <v>26</v>
      </c>
      <c r="M22" s="3" t="s">
        <v>41</v>
      </c>
      <c r="N22" s="2" t="s">
        <v>193</v>
      </c>
      <c r="O22" s="3"/>
      <c r="P22" s="3" t="s">
        <v>284</v>
      </c>
      <c r="Q22" s="2"/>
      <c r="R22" s="2">
        <v>10.0</v>
      </c>
      <c r="S22" s="2" t="s">
        <v>26</v>
      </c>
      <c r="T22" s="15" t="s">
        <v>4686</v>
      </c>
      <c r="U22" s="26" t="s">
        <v>298</v>
      </c>
      <c r="V22" s="15">
        <v>2017.0</v>
      </c>
      <c r="W22" s="15" t="s">
        <v>4701</v>
      </c>
      <c r="X22" s="15" t="s">
        <v>38</v>
      </c>
      <c r="Y22" s="15" t="s">
        <v>4745</v>
      </c>
      <c r="Z22" s="2"/>
      <c r="AA22" s="2"/>
      <c r="AB22" s="2"/>
      <c r="AC22" s="2"/>
    </row>
    <row r="23" ht="28.5" customHeight="1">
      <c r="A23" s="3">
        <v>22.0</v>
      </c>
      <c r="B23" s="3" t="s">
        <v>287</v>
      </c>
      <c r="C23" s="3" t="s">
        <v>93</v>
      </c>
      <c r="D23" s="3" t="s">
        <v>288</v>
      </c>
      <c r="E23" s="17" t="s">
        <v>4710</v>
      </c>
      <c r="F23" s="3" t="s">
        <v>124</v>
      </c>
      <c r="G23" s="5" t="s">
        <v>289</v>
      </c>
      <c r="H23" s="17" t="s">
        <v>4672</v>
      </c>
      <c r="I23" s="3" t="s">
        <v>48</v>
      </c>
      <c r="J23" s="17" t="s">
        <v>4706</v>
      </c>
      <c r="K23" s="3" t="s">
        <v>291</v>
      </c>
      <c r="L23" s="3" t="s">
        <v>292</v>
      </c>
      <c r="M23" s="3" t="s">
        <v>41</v>
      </c>
      <c r="N23" s="2" t="s">
        <v>42</v>
      </c>
      <c r="O23" s="3"/>
      <c r="P23" s="3" t="s">
        <v>293</v>
      </c>
      <c r="Q23" s="3" t="s">
        <v>4746</v>
      </c>
      <c r="R23" s="2">
        <v>3.0</v>
      </c>
      <c r="S23" s="15" t="s">
        <v>4684</v>
      </c>
      <c r="T23" s="15" t="s">
        <v>4683</v>
      </c>
      <c r="U23" s="26" t="s">
        <v>290</v>
      </c>
      <c r="V23" s="15">
        <v>2018.0</v>
      </c>
      <c r="W23" s="15" t="s">
        <v>1064</v>
      </c>
      <c r="X23" s="15" t="s">
        <v>4728</v>
      </c>
      <c r="Y23" s="15" t="s">
        <v>4747</v>
      </c>
      <c r="Z23" s="2"/>
      <c r="AA23" s="2"/>
      <c r="AB23" s="2"/>
      <c r="AC23" s="2"/>
    </row>
    <row r="24" ht="28.5" customHeight="1">
      <c r="A24" s="3">
        <v>23.0</v>
      </c>
      <c r="B24" s="3" t="s">
        <v>296</v>
      </c>
      <c r="C24" s="3" t="s">
        <v>102</v>
      </c>
      <c r="D24" s="3" t="s">
        <v>297</v>
      </c>
      <c r="E24" s="17" t="s">
        <v>4710</v>
      </c>
      <c r="F24" s="3" t="s">
        <v>14</v>
      </c>
      <c r="G24" s="3"/>
      <c r="H24" s="3" t="s">
        <v>298</v>
      </c>
      <c r="I24" s="3" t="s">
        <v>48</v>
      </c>
      <c r="J24" s="14" t="s">
        <v>4706</v>
      </c>
      <c r="K24" s="5" t="s">
        <v>299</v>
      </c>
      <c r="L24" s="3" t="s">
        <v>300</v>
      </c>
      <c r="M24" s="3" t="s">
        <v>41</v>
      </c>
      <c r="N24" s="2" t="s">
        <v>42</v>
      </c>
      <c r="O24" s="3"/>
      <c r="P24" s="3" t="s">
        <v>301</v>
      </c>
      <c r="Q24" s="2"/>
      <c r="R24" s="2">
        <v>6.0</v>
      </c>
      <c r="S24" s="2" t="s">
        <v>26</v>
      </c>
      <c r="T24" s="15" t="s">
        <v>4683</v>
      </c>
      <c r="U24" s="26" t="s">
        <v>298</v>
      </c>
      <c r="V24" s="15">
        <v>2020.0</v>
      </c>
      <c r="W24" s="15" t="s">
        <v>1064</v>
      </c>
      <c r="X24" s="15" t="s">
        <v>38</v>
      </c>
      <c r="Y24" s="15" t="s">
        <v>4748</v>
      </c>
      <c r="Z24" s="2"/>
      <c r="AA24" s="2"/>
      <c r="AB24" s="2"/>
      <c r="AC24" s="2"/>
    </row>
    <row r="25" ht="28.5" customHeight="1">
      <c r="A25" s="3">
        <v>24.0</v>
      </c>
      <c r="B25" s="3" t="s">
        <v>307</v>
      </c>
      <c r="C25" s="3" t="s">
        <v>53</v>
      </c>
      <c r="D25" s="3" t="s">
        <v>308</v>
      </c>
      <c r="E25" s="17" t="s">
        <v>4711</v>
      </c>
      <c r="F25" s="3"/>
      <c r="G25" s="3"/>
      <c r="H25" s="17" t="s">
        <v>58</v>
      </c>
      <c r="I25" s="3" t="s">
        <v>48</v>
      </c>
      <c r="J25" s="17" t="s">
        <v>4706</v>
      </c>
      <c r="K25" s="3" t="s">
        <v>310</v>
      </c>
      <c r="L25" s="3" t="s">
        <v>311</v>
      </c>
      <c r="M25" s="3" t="s">
        <v>41</v>
      </c>
      <c r="N25" s="2" t="s">
        <v>98</v>
      </c>
      <c r="O25" s="3"/>
      <c r="P25" s="3" t="s">
        <v>312</v>
      </c>
      <c r="Q25" s="2"/>
      <c r="R25" s="2">
        <v>9.0</v>
      </c>
      <c r="S25" s="2" t="s">
        <v>26</v>
      </c>
      <c r="T25" s="15" t="s">
        <v>4683</v>
      </c>
      <c r="U25" s="26" t="s">
        <v>65</v>
      </c>
      <c r="V25" s="15">
        <v>2015.0</v>
      </c>
      <c r="W25" s="15" t="s">
        <v>1064</v>
      </c>
      <c r="X25" s="15" t="s">
        <v>4728</v>
      </c>
      <c r="Y25" s="15" t="s">
        <v>4749</v>
      </c>
      <c r="Z25" s="2"/>
      <c r="AA25" s="2"/>
      <c r="AB25" s="2"/>
      <c r="AC25" s="2"/>
    </row>
    <row r="26" ht="28.5" customHeight="1">
      <c r="A26" s="3">
        <v>25.0</v>
      </c>
      <c r="B26" s="3" t="s">
        <v>313</v>
      </c>
      <c r="C26" s="3" t="s">
        <v>114</v>
      </c>
      <c r="D26" s="3" t="s">
        <v>314</v>
      </c>
      <c r="E26" s="17" t="s">
        <v>4711</v>
      </c>
      <c r="F26" s="3" t="s">
        <v>133</v>
      </c>
      <c r="G26" s="3" t="s">
        <v>315</v>
      </c>
      <c r="H26" s="17" t="s">
        <v>58</v>
      </c>
      <c r="I26" s="3" t="s">
        <v>48</v>
      </c>
      <c r="J26" s="17" t="s">
        <v>4706</v>
      </c>
      <c r="K26" s="3" t="s">
        <v>316</v>
      </c>
      <c r="L26" s="3" t="s">
        <v>119</v>
      </c>
      <c r="M26" s="3" t="s">
        <v>41</v>
      </c>
      <c r="N26" s="2" t="s">
        <v>317</v>
      </c>
      <c r="O26" s="3"/>
      <c r="P26" s="3" t="s">
        <v>318</v>
      </c>
      <c r="Q26" s="2" t="s">
        <v>4750</v>
      </c>
      <c r="R26" s="2">
        <v>5.0</v>
      </c>
      <c r="S26" s="2" t="s">
        <v>26</v>
      </c>
      <c r="T26" s="15" t="s">
        <v>4683</v>
      </c>
      <c r="U26" s="26"/>
      <c r="V26" s="15">
        <v>2011.0</v>
      </c>
      <c r="W26" s="15" t="s">
        <v>4701</v>
      </c>
      <c r="X26" s="15" t="s">
        <v>38</v>
      </c>
      <c r="Y26" s="15" t="s">
        <v>4751</v>
      </c>
      <c r="Z26" s="2"/>
      <c r="AA26" s="2"/>
      <c r="AB26" s="2"/>
      <c r="AC26" s="2"/>
    </row>
    <row r="27" ht="28.5" customHeight="1">
      <c r="A27" s="3">
        <v>26.0</v>
      </c>
      <c r="B27" s="28" t="s">
        <v>319</v>
      </c>
      <c r="C27" s="3" t="s">
        <v>33</v>
      </c>
      <c r="D27" s="3" t="s">
        <v>320</v>
      </c>
      <c r="E27" s="17" t="s">
        <v>4710</v>
      </c>
      <c r="F27" s="3" t="s">
        <v>14</v>
      </c>
      <c r="G27" s="3"/>
      <c r="H27" s="17" t="s">
        <v>700</v>
      </c>
      <c r="I27" s="17" t="s">
        <v>48</v>
      </c>
      <c r="J27" s="17" t="s">
        <v>4707</v>
      </c>
      <c r="K27" s="3" t="s">
        <v>322</v>
      </c>
      <c r="L27" s="3" t="s">
        <v>264</v>
      </c>
      <c r="M27" s="3" t="s">
        <v>41</v>
      </c>
      <c r="N27" s="2" t="s">
        <v>323</v>
      </c>
      <c r="O27" s="3"/>
      <c r="P27" s="3" t="s">
        <v>324</v>
      </c>
      <c r="Q27" s="2"/>
      <c r="R27" s="2">
        <v>10.0</v>
      </c>
      <c r="S27" s="2" t="s">
        <v>26</v>
      </c>
      <c r="T27" s="15" t="s">
        <v>4685</v>
      </c>
      <c r="U27" s="26" t="s">
        <v>321</v>
      </c>
      <c r="V27" s="15">
        <v>2013.0</v>
      </c>
      <c r="W27" s="15" t="s">
        <v>1064</v>
      </c>
      <c r="X27" s="15" t="s">
        <v>38</v>
      </c>
      <c r="Y27" s="15" t="s">
        <v>4752</v>
      </c>
      <c r="Z27" s="2"/>
      <c r="AA27" s="2"/>
      <c r="AB27" s="2"/>
      <c r="AC27" s="2"/>
    </row>
    <row r="28" ht="28.5" customHeight="1">
      <c r="A28" s="3">
        <v>27.0</v>
      </c>
      <c r="B28" s="3" t="s">
        <v>330</v>
      </c>
      <c r="C28" s="3" t="s">
        <v>53</v>
      </c>
      <c r="D28" s="3" t="s">
        <v>331</v>
      </c>
      <c r="E28" s="17" t="s">
        <v>4710</v>
      </c>
      <c r="F28" s="3" t="s">
        <v>14</v>
      </c>
      <c r="G28" s="3"/>
      <c r="H28" s="3" t="s">
        <v>298</v>
      </c>
      <c r="I28" s="3" t="s">
        <v>48</v>
      </c>
      <c r="J28" s="17" t="s">
        <v>4707</v>
      </c>
      <c r="K28" s="3"/>
      <c r="L28" s="3" t="s">
        <v>333</v>
      </c>
      <c r="M28" s="3" t="s">
        <v>41</v>
      </c>
      <c r="N28" s="2" t="s">
        <v>98</v>
      </c>
      <c r="O28" s="2"/>
      <c r="P28" s="3" t="s">
        <v>334</v>
      </c>
      <c r="Q28" s="2"/>
      <c r="R28" s="2">
        <v>9.0</v>
      </c>
      <c r="S28" s="2" t="s">
        <v>26</v>
      </c>
      <c r="T28" s="15" t="s">
        <v>4686</v>
      </c>
      <c r="U28" s="26" t="s">
        <v>298</v>
      </c>
      <c r="V28" s="15">
        <v>2012.0</v>
      </c>
      <c r="W28" s="15" t="s">
        <v>4702</v>
      </c>
      <c r="X28" s="15" t="s">
        <v>4728</v>
      </c>
      <c r="Y28" s="15" t="s">
        <v>4753</v>
      </c>
      <c r="Z28" s="2"/>
      <c r="AA28" s="2"/>
      <c r="AB28" s="2"/>
      <c r="AC28" s="2"/>
    </row>
    <row r="29" ht="28.5" customHeight="1">
      <c r="A29" s="3">
        <v>28.0</v>
      </c>
      <c r="B29" s="3" t="s">
        <v>335</v>
      </c>
      <c r="C29" s="3" t="s">
        <v>93</v>
      </c>
      <c r="D29" s="3" t="s">
        <v>336</v>
      </c>
      <c r="E29" s="17" t="s">
        <v>4711</v>
      </c>
      <c r="F29" s="17" t="s">
        <v>55</v>
      </c>
      <c r="G29" s="5" t="s">
        <v>337</v>
      </c>
      <c r="H29" s="17" t="s">
        <v>700</v>
      </c>
      <c r="I29" s="3" t="s">
        <v>48</v>
      </c>
      <c r="J29" s="17" t="s">
        <v>4706</v>
      </c>
      <c r="K29" s="3" t="s">
        <v>339</v>
      </c>
      <c r="L29" s="3" t="s">
        <v>340</v>
      </c>
      <c r="M29" s="3" t="s">
        <v>41</v>
      </c>
      <c r="N29" s="2" t="s">
        <v>98</v>
      </c>
      <c r="O29" s="3"/>
      <c r="P29" s="3" t="s">
        <v>341</v>
      </c>
      <c r="Q29" s="2"/>
      <c r="R29" s="2">
        <v>1.0</v>
      </c>
      <c r="S29" s="2" t="s">
        <v>26</v>
      </c>
      <c r="T29" s="15" t="s">
        <v>4686</v>
      </c>
      <c r="U29" s="26" t="s">
        <v>338</v>
      </c>
      <c r="V29" s="15">
        <v>2015.0</v>
      </c>
      <c r="W29" s="15" t="s">
        <v>1064</v>
      </c>
      <c r="X29" s="15" t="s">
        <v>38</v>
      </c>
      <c r="Y29" s="15" t="s">
        <v>4754</v>
      </c>
      <c r="Z29" s="2"/>
      <c r="AA29" s="2"/>
      <c r="AB29" s="2"/>
      <c r="AC29" s="2"/>
    </row>
    <row r="30" ht="28.5" customHeight="1">
      <c r="A30" s="3">
        <v>29.0</v>
      </c>
      <c r="B30" s="27" t="s">
        <v>345</v>
      </c>
      <c r="C30" s="3" t="s">
        <v>102</v>
      </c>
      <c r="D30" s="3" t="s">
        <v>346</v>
      </c>
      <c r="E30" s="17" t="s">
        <v>4711</v>
      </c>
      <c r="F30" s="3" t="s">
        <v>14</v>
      </c>
      <c r="G30" s="3"/>
      <c r="H30" s="17" t="s">
        <v>4672</v>
      </c>
      <c r="I30" s="3" t="s">
        <v>16</v>
      </c>
      <c r="J30" s="17" t="s">
        <v>4706</v>
      </c>
      <c r="K30" s="3" t="s">
        <v>347</v>
      </c>
      <c r="L30" s="3" t="s">
        <v>26</v>
      </c>
      <c r="M30" s="3" t="s">
        <v>41</v>
      </c>
      <c r="N30" s="2" t="s">
        <v>98</v>
      </c>
      <c r="O30" s="3"/>
      <c r="P30" s="3" t="s">
        <v>348</v>
      </c>
      <c r="Q30" s="2"/>
      <c r="R30" s="2">
        <v>9.0</v>
      </c>
      <c r="S30" s="2" t="s">
        <v>26</v>
      </c>
      <c r="T30" s="29" t="s">
        <v>4683</v>
      </c>
      <c r="U30" s="26" t="s">
        <v>74</v>
      </c>
      <c r="V30" s="15">
        <v>2015.0</v>
      </c>
      <c r="W30" s="15" t="s">
        <v>4702</v>
      </c>
      <c r="X30" s="15" t="s">
        <v>38</v>
      </c>
      <c r="Y30" s="15" t="s">
        <v>4755</v>
      </c>
      <c r="Z30" s="2"/>
      <c r="AA30" s="2"/>
      <c r="AB30" s="2"/>
      <c r="AC30" s="2"/>
    </row>
    <row r="31" ht="28.5" customHeight="1">
      <c r="A31" s="3">
        <v>30.0</v>
      </c>
      <c r="B31" s="3" t="s">
        <v>368</v>
      </c>
      <c r="C31" s="3" t="s">
        <v>53</v>
      </c>
      <c r="D31" s="3" t="s">
        <v>369</v>
      </c>
      <c r="E31" s="17" t="s">
        <v>4710</v>
      </c>
      <c r="F31" s="3" t="s">
        <v>14</v>
      </c>
      <c r="G31" s="3"/>
      <c r="H31" s="3" t="s">
        <v>393</v>
      </c>
      <c r="I31" s="3" t="s">
        <v>48</v>
      </c>
      <c r="J31" s="17" t="s">
        <v>4708</v>
      </c>
      <c r="K31" s="3" t="s">
        <v>161</v>
      </c>
      <c r="L31" s="3" t="s">
        <v>371</v>
      </c>
      <c r="M31" s="3" t="s">
        <v>41</v>
      </c>
      <c r="N31" s="3" t="s">
        <v>42</v>
      </c>
      <c r="O31" s="3"/>
      <c r="P31" s="3" t="s">
        <v>372</v>
      </c>
      <c r="Q31" s="2"/>
      <c r="R31" s="2">
        <v>0.0</v>
      </c>
      <c r="S31" s="2" t="s">
        <v>371</v>
      </c>
      <c r="T31" s="15" t="s">
        <v>4756</v>
      </c>
      <c r="U31" s="26" t="s">
        <v>370</v>
      </c>
      <c r="V31" s="15">
        <v>2015.0</v>
      </c>
      <c r="W31" s="15" t="s">
        <v>1202</v>
      </c>
      <c r="X31" s="15" t="s">
        <v>38</v>
      </c>
      <c r="Y31" s="15" t="s">
        <v>4757</v>
      </c>
      <c r="Z31" s="2"/>
      <c r="AA31" s="2"/>
      <c r="AB31" s="2"/>
      <c r="AC31" s="2"/>
    </row>
    <row r="32" ht="28.5" customHeight="1">
      <c r="A32" s="3">
        <v>31.0</v>
      </c>
      <c r="B32" s="3" t="s">
        <v>380</v>
      </c>
      <c r="C32" s="3" t="s">
        <v>114</v>
      </c>
      <c r="D32" s="3" t="s">
        <v>381</v>
      </c>
      <c r="E32" s="17" t="s">
        <v>4711</v>
      </c>
      <c r="F32" s="3"/>
      <c r="G32" s="5" t="s">
        <v>382</v>
      </c>
      <c r="H32" s="3" t="s">
        <v>393</v>
      </c>
      <c r="I32" s="17" t="s">
        <v>48</v>
      </c>
      <c r="J32" s="17" t="s">
        <v>4706</v>
      </c>
      <c r="K32" s="3" t="s">
        <v>384</v>
      </c>
      <c r="L32" s="3" t="s">
        <v>385</v>
      </c>
      <c r="M32" s="2" t="s">
        <v>41</v>
      </c>
      <c r="N32" s="2" t="s">
        <v>98</v>
      </c>
      <c r="O32" s="3"/>
      <c r="P32" s="3" t="s">
        <v>386</v>
      </c>
      <c r="Q32" s="2"/>
      <c r="R32" s="2">
        <v>9.0</v>
      </c>
      <c r="S32" s="2" t="s">
        <v>26</v>
      </c>
      <c r="T32" s="15" t="s">
        <v>4683</v>
      </c>
      <c r="U32" s="26" t="s">
        <v>383</v>
      </c>
      <c r="V32" s="15">
        <v>2018.0</v>
      </c>
      <c r="W32" s="15" t="s">
        <v>1064</v>
      </c>
      <c r="X32" s="15" t="s">
        <v>38</v>
      </c>
      <c r="Y32" s="15" t="s">
        <v>4758</v>
      </c>
      <c r="Z32" s="2"/>
      <c r="AA32" s="2"/>
      <c r="AB32" s="2"/>
      <c r="AC32" s="2"/>
    </row>
    <row r="33" ht="28.5" customHeight="1">
      <c r="A33" s="3">
        <v>32.0</v>
      </c>
      <c r="B33" s="3" t="s">
        <v>391</v>
      </c>
      <c r="C33" s="3" t="s">
        <v>33</v>
      </c>
      <c r="D33" s="3" t="s">
        <v>392</v>
      </c>
      <c r="E33" s="17" t="s">
        <v>4710</v>
      </c>
      <c r="F33" s="3" t="s">
        <v>89</v>
      </c>
      <c r="G33" s="3"/>
      <c r="H33" s="3" t="s">
        <v>393</v>
      </c>
      <c r="I33" s="3" t="s">
        <v>48</v>
      </c>
      <c r="J33" s="17" t="s">
        <v>4707</v>
      </c>
      <c r="K33" s="3" t="s">
        <v>394</v>
      </c>
      <c r="L33" s="3" t="s">
        <v>26</v>
      </c>
      <c r="M33" s="3" t="s">
        <v>41</v>
      </c>
      <c r="N33" s="3" t="s">
        <v>42</v>
      </c>
      <c r="O33" s="3"/>
      <c r="P33" s="3"/>
      <c r="Q33" s="2"/>
      <c r="R33" s="2">
        <v>3.0</v>
      </c>
      <c r="S33" s="2" t="s">
        <v>26</v>
      </c>
      <c r="T33" s="15" t="s">
        <v>4686</v>
      </c>
      <c r="U33" s="26" t="s">
        <v>393</v>
      </c>
      <c r="V33" s="15">
        <v>2015.0</v>
      </c>
      <c r="W33" s="15" t="s">
        <v>4702</v>
      </c>
      <c r="X33" s="15" t="s">
        <v>38</v>
      </c>
      <c r="Y33" s="15" t="s">
        <v>4759</v>
      </c>
      <c r="Z33" s="2"/>
      <c r="AA33" s="2"/>
      <c r="AB33" s="2"/>
      <c r="AC33" s="2"/>
    </row>
    <row r="34" ht="28.5" customHeight="1">
      <c r="A34" s="3">
        <v>33.0</v>
      </c>
      <c r="B34" s="3" t="s">
        <v>399</v>
      </c>
      <c r="C34" s="3" t="s">
        <v>93</v>
      </c>
      <c r="D34" s="3" t="s">
        <v>400</v>
      </c>
      <c r="E34" s="17" t="s">
        <v>4710</v>
      </c>
      <c r="F34" s="3" t="s">
        <v>14</v>
      </c>
      <c r="G34" s="3"/>
      <c r="H34" s="17" t="s">
        <v>727</v>
      </c>
      <c r="I34" s="3" t="s">
        <v>48</v>
      </c>
      <c r="J34" s="17" t="s">
        <v>4706</v>
      </c>
      <c r="K34" s="3" t="s">
        <v>402</v>
      </c>
      <c r="L34" s="3" t="s">
        <v>403</v>
      </c>
      <c r="M34" s="3" t="s">
        <v>41</v>
      </c>
      <c r="N34" s="2" t="s">
        <v>98</v>
      </c>
      <c r="O34" s="2"/>
      <c r="P34" s="3" t="s">
        <v>404</v>
      </c>
      <c r="Q34" s="2"/>
      <c r="R34" s="2">
        <v>3.0</v>
      </c>
      <c r="S34" s="2" t="s">
        <v>26</v>
      </c>
      <c r="T34" s="15" t="s">
        <v>4683</v>
      </c>
      <c r="U34" s="26" t="s">
        <v>401</v>
      </c>
      <c r="V34" s="15">
        <v>2012.0</v>
      </c>
      <c r="W34" s="15" t="s">
        <v>4702</v>
      </c>
      <c r="X34" s="15" t="s">
        <v>38</v>
      </c>
      <c r="Y34" s="15" t="s">
        <v>4760</v>
      </c>
      <c r="Z34" s="2"/>
      <c r="AA34" s="2"/>
      <c r="AB34" s="2"/>
      <c r="AC34" s="2"/>
    </row>
    <row r="35" ht="28.5" customHeight="1">
      <c r="A35" s="3">
        <v>34.0</v>
      </c>
      <c r="B35" s="3" t="s">
        <v>420</v>
      </c>
      <c r="C35" s="3" t="s">
        <v>33</v>
      </c>
      <c r="D35" s="3" t="s">
        <v>421</v>
      </c>
      <c r="E35" s="17" t="s">
        <v>4710</v>
      </c>
      <c r="F35" s="3" t="s">
        <v>124</v>
      </c>
      <c r="G35" s="5" t="s">
        <v>80</v>
      </c>
      <c r="H35" s="17" t="s">
        <v>4675</v>
      </c>
      <c r="I35" s="3" t="s">
        <v>48</v>
      </c>
      <c r="J35" s="17" t="s">
        <v>4707</v>
      </c>
      <c r="K35" s="3" t="s">
        <v>423</v>
      </c>
      <c r="L35" s="3" t="s">
        <v>424</v>
      </c>
      <c r="M35" s="3" t="s">
        <v>41</v>
      </c>
      <c r="N35" s="2" t="s">
        <v>98</v>
      </c>
      <c r="O35" s="3"/>
      <c r="P35" s="3" t="s">
        <v>425</v>
      </c>
      <c r="Q35" s="2"/>
      <c r="R35" s="2">
        <v>6.0</v>
      </c>
      <c r="S35" s="15" t="s">
        <v>26</v>
      </c>
      <c r="T35" s="2" t="s">
        <v>424</v>
      </c>
      <c r="U35" s="26" t="s">
        <v>422</v>
      </c>
      <c r="V35" s="15">
        <v>2017.0</v>
      </c>
      <c r="W35" s="15" t="s">
        <v>1064</v>
      </c>
      <c r="X35" s="15" t="s">
        <v>38</v>
      </c>
      <c r="Y35" s="15" t="s">
        <v>4761</v>
      </c>
      <c r="Z35" s="2"/>
      <c r="AA35" s="2"/>
      <c r="AB35" s="2"/>
      <c r="AC35" s="2"/>
    </row>
    <row r="36" ht="28.5" hidden="1" customHeight="1">
      <c r="A36" s="3">
        <v>35.0</v>
      </c>
      <c r="B36" s="3" t="s">
        <v>433</v>
      </c>
      <c r="C36" s="3" t="s">
        <v>102</v>
      </c>
      <c r="D36" s="5" t="s">
        <v>434</v>
      </c>
      <c r="E36" s="17" t="s">
        <v>4710</v>
      </c>
      <c r="F36" s="3" t="s">
        <v>435</v>
      </c>
      <c r="G36" s="3"/>
      <c r="H36" s="17" t="s">
        <v>4672</v>
      </c>
      <c r="I36" s="3" t="s">
        <v>16</v>
      </c>
      <c r="J36" s="17" t="s">
        <v>4707</v>
      </c>
      <c r="K36" s="3" t="s">
        <v>437</v>
      </c>
      <c r="L36" s="3" t="s">
        <v>438</v>
      </c>
      <c r="M36" s="3" t="s">
        <v>41</v>
      </c>
      <c r="N36" s="2" t="s">
        <v>193</v>
      </c>
      <c r="O36" s="3"/>
      <c r="P36" s="3" t="s">
        <v>439</v>
      </c>
      <c r="Q36" s="2"/>
      <c r="R36" s="2">
        <v>9.0</v>
      </c>
      <c r="S36" s="15" t="s">
        <v>26</v>
      </c>
      <c r="T36" s="15" t="s">
        <v>4686</v>
      </c>
      <c r="U36" s="26" t="s">
        <v>74</v>
      </c>
      <c r="V36" s="15">
        <v>2013.0</v>
      </c>
      <c r="W36" s="15" t="s">
        <v>1064</v>
      </c>
      <c r="X36" s="15" t="s">
        <v>38</v>
      </c>
      <c r="Y36" s="15" t="s">
        <v>4762</v>
      </c>
      <c r="Z36" s="2"/>
      <c r="AA36" s="2"/>
      <c r="AB36" s="2"/>
      <c r="AC36" s="2"/>
    </row>
    <row r="37" ht="28.5" customHeight="1">
      <c r="A37" s="3">
        <v>36.0</v>
      </c>
      <c r="B37" s="3" t="s">
        <v>440</v>
      </c>
      <c r="C37" s="3" t="s">
        <v>53</v>
      </c>
      <c r="D37" s="3" t="s">
        <v>441</v>
      </c>
      <c r="E37" s="17" t="s">
        <v>4710</v>
      </c>
      <c r="F37" s="3" t="s">
        <v>14</v>
      </c>
      <c r="G37" s="3"/>
      <c r="H37" s="3" t="s">
        <v>298</v>
      </c>
      <c r="I37" s="3" t="s">
        <v>48</v>
      </c>
      <c r="J37" s="17" t="s">
        <v>4706</v>
      </c>
      <c r="K37" s="3" t="s">
        <v>443</v>
      </c>
      <c r="L37" s="3" t="s">
        <v>444</v>
      </c>
      <c r="M37" s="3" t="s">
        <v>41</v>
      </c>
      <c r="N37" s="3" t="s">
        <v>42</v>
      </c>
      <c r="O37" s="3"/>
      <c r="P37" s="3" t="s">
        <v>445</v>
      </c>
      <c r="Q37" s="2"/>
      <c r="R37" s="2">
        <v>2.0</v>
      </c>
      <c r="S37" s="2" t="s">
        <v>26</v>
      </c>
      <c r="T37" s="15" t="s">
        <v>4683</v>
      </c>
      <c r="U37" s="26" t="s">
        <v>442</v>
      </c>
      <c r="V37" s="15">
        <v>2016.0</v>
      </c>
      <c r="W37" s="15" t="s">
        <v>1064</v>
      </c>
      <c r="X37" s="15" t="s">
        <v>4728</v>
      </c>
      <c r="Y37" s="15" t="s">
        <v>4763</v>
      </c>
      <c r="Z37" s="2"/>
      <c r="AA37" s="2"/>
      <c r="AB37" s="2"/>
      <c r="AC37" s="2"/>
    </row>
    <row r="38" ht="28.5" customHeight="1">
      <c r="A38" s="3">
        <v>37.0</v>
      </c>
      <c r="B38" s="3" t="s">
        <v>456</v>
      </c>
      <c r="C38" s="3" t="s">
        <v>93</v>
      </c>
      <c r="D38" s="3" t="s">
        <v>457</v>
      </c>
      <c r="E38" s="17" t="s">
        <v>4710</v>
      </c>
      <c r="F38" s="3"/>
      <c r="G38" s="3"/>
      <c r="H38" s="17" t="s">
        <v>4673</v>
      </c>
      <c r="I38" s="3" t="s">
        <v>48</v>
      </c>
      <c r="J38" s="17" t="s">
        <v>4708</v>
      </c>
      <c r="K38" s="3" t="s">
        <v>459</v>
      </c>
      <c r="L38" s="3" t="s">
        <v>292</v>
      </c>
      <c r="M38" s="3" t="s">
        <v>41</v>
      </c>
      <c r="N38" s="3" t="s">
        <v>42</v>
      </c>
      <c r="O38" s="3"/>
      <c r="P38" s="3" t="s">
        <v>460</v>
      </c>
      <c r="Q38" s="2" t="s">
        <v>4764</v>
      </c>
      <c r="R38" s="2">
        <v>0.0</v>
      </c>
      <c r="S38" s="15" t="s">
        <v>4684</v>
      </c>
      <c r="T38" s="15" t="s">
        <v>4685</v>
      </c>
      <c r="U38" s="26" t="s">
        <v>458</v>
      </c>
      <c r="V38" s="15">
        <v>2019.0</v>
      </c>
      <c r="W38" s="15" t="s">
        <v>1064</v>
      </c>
      <c r="X38" s="15" t="s">
        <v>38</v>
      </c>
      <c r="Y38" s="15" t="s">
        <v>4765</v>
      </c>
      <c r="Z38" s="2"/>
      <c r="AA38" s="2"/>
      <c r="AB38" s="2"/>
      <c r="AC38" s="2"/>
    </row>
    <row r="39" ht="28.5" customHeight="1">
      <c r="A39" s="3">
        <v>38.0</v>
      </c>
      <c r="B39" s="3" t="s">
        <v>464</v>
      </c>
      <c r="C39" s="3" t="s">
        <v>33</v>
      </c>
      <c r="D39" s="3" t="s">
        <v>465</v>
      </c>
      <c r="E39" s="17" t="s">
        <v>4711</v>
      </c>
      <c r="F39" s="3" t="s">
        <v>14</v>
      </c>
      <c r="G39" s="3"/>
      <c r="H39" s="17" t="s">
        <v>4675</v>
      </c>
      <c r="I39" s="3" t="s">
        <v>16</v>
      </c>
      <c r="J39" s="17" t="s">
        <v>4707</v>
      </c>
      <c r="K39" s="3" t="s">
        <v>467</v>
      </c>
      <c r="L39" s="3" t="s">
        <v>468</v>
      </c>
      <c r="M39" s="3" t="s">
        <v>41</v>
      </c>
      <c r="N39" s="2" t="s">
        <v>98</v>
      </c>
      <c r="O39" s="3"/>
      <c r="P39" s="3" t="s">
        <v>469</v>
      </c>
      <c r="Q39" s="2"/>
      <c r="R39" s="2">
        <v>9.0</v>
      </c>
      <c r="S39" s="15" t="s">
        <v>4684</v>
      </c>
      <c r="T39" s="15" t="s">
        <v>4766</v>
      </c>
      <c r="U39" s="26" t="s">
        <v>466</v>
      </c>
      <c r="V39" s="15">
        <v>2014.0</v>
      </c>
      <c r="W39" s="15" t="s">
        <v>4702</v>
      </c>
      <c r="X39" s="15" t="s">
        <v>38</v>
      </c>
      <c r="Y39" s="15" t="s">
        <v>4767</v>
      </c>
      <c r="Z39" s="2"/>
      <c r="AA39" s="2"/>
      <c r="AB39" s="2"/>
      <c r="AC39" s="2"/>
    </row>
    <row r="40" ht="28.5" customHeight="1">
      <c r="A40" s="3">
        <v>39.0</v>
      </c>
      <c r="B40" s="3" t="s">
        <v>470</v>
      </c>
      <c r="C40" s="3" t="s">
        <v>33</v>
      </c>
      <c r="D40" s="3" t="s">
        <v>471</v>
      </c>
      <c r="E40" s="17" t="s">
        <v>4711</v>
      </c>
      <c r="F40" s="3" t="s">
        <v>14</v>
      </c>
      <c r="G40" s="3"/>
      <c r="H40" s="17" t="s">
        <v>700</v>
      </c>
      <c r="I40" s="3" t="s">
        <v>48</v>
      </c>
      <c r="J40" s="17" t="s">
        <v>4706</v>
      </c>
      <c r="K40" s="3" t="s">
        <v>473</v>
      </c>
      <c r="L40" s="3" t="s">
        <v>474</v>
      </c>
      <c r="M40" s="3" t="s">
        <v>41</v>
      </c>
      <c r="N40" s="2" t="s">
        <v>42</v>
      </c>
      <c r="O40" s="3"/>
      <c r="P40" s="3" t="s">
        <v>293</v>
      </c>
      <c r="Q40" s="2"/>
      <c r="R40" s="2">
        <v>3.0</v>
      </c>
      <c r="S40" s="2" t="s">
        <v>26</v>
      </c>
      <c r="T40" s="15" t="s">
        <v>4683</v>
      </c>
      <c r="U40" s="26" t="s">
        <v>472</v>
      </c>
      <c r="V40" s="15">
        <v>2018.0</v>
      </c>
      <c r="W40" s="15" t="s">
        <v>1064</v>
      </c>
      <c r="X40" s="15" t="s">
        <v>38</v>
      </c>
      <c r="Y40" s="15" t="s">
        <v>4768</v>
      </c>
      <c r="Z40" s="2"/>
      <c r="AA40" s="2"/>
      <c r="AB40" s="2"/>
      <c r="AC40" s="2"/>
    </row>
    <row r="41" ht="28.5" customHeight="1">
      <c r="A41" s="3">
        <v>40.0</v>
      </c>
      <c r="B41" s="3" t="s">
        <v>475</v>
      </c>
      <c r="C41" s="3" t="s">
        <v>33</v>
      </c>
      <c r="D41" s="3" t="s">
        <v>476</v>
      </c>
      <c r="E41" s="17" t="s">
        <v>4710</v>
      </c>
      <c r="F41" s="3" t="s">
        <v>124</v>
      </c>
      <c r="G41" s="5" t="s">
        <v>477</v>
      </c>
      <c r="H41" s="17" t="s">
        <v>700</v>
      </c>
      <c r="I41" s="3" t="s">
        <v>48</v>
      </c>
      <c r="J41" s="17" t="s">
        <v>4706</v>
      </c>
      <c r="K41" s="3" t="s">
        <v>479</v>
      </c>
      <c r="L41" s="3" t="s">
        <v>480</v>
      </c>
      <c r="M41" s="3" t="s">
        <v>41</v>
      </c>
      <c r="N41" s="2" t="s">
        <v>42</v>
      </c>
      <c r="O41" s="3"/>
      <c r="P41" s="3" t="s">
        <v>293</v>
      </c>
      <c r="Q41" s="2"/>
      <c r="R41" s="2">
        <v>5.0</v>
      </c>
      <c r="S41" s="15" t="s">
        <v>4684</v>
      </c>
      <c r="T41" s="15" t="s">
        <v>4683</v>
      </c>
      <c r="U41" s="26" t="s">
        <v>478</v>
      </c>
      <c r="V41" s="15">
        <v>2018.0</v>
      </c>
      <c r="W41" s="15" t="s">
        <v>1064</v>
      </c>
      <c r="X41" s="15" t="s">
        <v>38</v>
      </c>
      <c r="Y41" s="15" t="s">
        <v>4769</v>
      </c>
      <c r="Z41" s="2"/>
      <c r="AA41" s="2"/>
      <c r="AB41" s="2"/>
      <c r="AC41" s="2"/>
    </row>
    <row r="42" ht="28.5" customHeight="1">
      <c r="A42" s="3">
        <v>41.0</v>
      </c>
      <c r="B42" s="3" t="s">
        <v>481</v>
      </c>
      <c r="C42" s="3" t="s">
        <v>93</v>
      </c>
      <c r="D42" s="3" t="s">
        <v>482</v>
      </c>
      <c r="E42" s="17" t="s">
        <v>4710</v>
      </c>
      <c r="F42" s="3" t="s">
        <v>14</v>
      </c>
      <c r="G42" s="3"/>
      <c r="H42" s="17" t="s">
        <v>727</v>
      </c>
      <c r="I42" s="3" t="s">
        <v>48</v>
      </c>
      <c r="J42" s="17" t="s">
        <v>4706</v>
      </c>
      <c r="K42" s="3" t="s">
        <v>483</v>
      </c>
      <c r="L42" s="3" t="s">
        <v>484</v>
      </c>
      <c r="M42" s="3" t="s">
        <v>41</v>
      </c>
      <c r="N42" s="3" t="s">
        <v>42</v>
      </c>
      <c r="O42" s="3"/>
      <c r="P42" s="3" t="s">
        <v>485</v>
      </c>
      <c r="Q42" s="2" t="s">
        <v>4770</v>
      </c>
      <c r="R42" s="2">
        <v>7.0</v>
      </c>
      <c r="S42" s="2" t="s">
        <v>26</v>
      </c>
      <c r="T42" s="15" t="s">
        <v>4683</v>
      </c>
      <c r="U42" s="26" t="s">
        <v>172</v>
      </c>
      <c r="V42" s="15">
        <v>2019.0</v>
      </c>
      <c r="W42" s="15" t="s">
        <v>1064</v>
      </c>
      <c r="X42" s="15" t="s">
        <v>38</v>
      </c>
      <c r="Y42" s="15" t="s">
        <v>4771</v>
      </c>
      <c r="Z42" s="2"/>
      <c r="AA42" s="2"/>
      <c r="AB42" s="2"/>
      <c r="AC42" s="2"/>
    </row>
    <row r="43" ht="28.5" customHeight="1">
      <c r="A43" s="3">
        <v>42.0</v>
      </c>
      <c r="B43" s="3" t="s">
        <v>486</v>
      </c>
      <c r="C43" s="3" t="s">
        <v>53</v>
      </c>
      <c r="D43" s="3" t="s">
        <v>252</v>
      </c>
      <c r="E43" s="17" t="s">
        <v>4710</v>
      </c>
      <c r="F43" s="3"/>
      <c r="G43" s="5" t="s">
        <v>487</v>
      </c>
      <c r="H43" s="3" t="s">
        <v>298</v>
      </c>
      <c r="I43" s="3" t="s">
        <v>48</v>
      </c>
      <c r="J43" s="17" t="s">
        <v>4706</v>
      </c>
      <c r="K43" s="3" t="s">
        <v>488</v>
      </c>
      <c r="L43" s="3" t="s">
        <v>489</v>
      </c>
      <c r="M43" s="3" t="s">
        <v>41</v>
      </c>
      <c r="N43" s="2" t="s">
        <v>490</v>
      </c>
      <c r="O43" s="3"/>
      <c r="P43" s="3" t="s">
        <v>491</v>
      </c>
      <c r="Q43" s="2" t="s">
        <v>4772</v>
      </c>
      <c r="R43" s="2">
        <v>10.0</v>
      </c>
      <c r="S43" s="2" t="s">
        <v>26</v>
      </c>
      <c r="T43" s="15" t="s">
        <v>4683</v>
      </c>
      <c r="U43" s="26" t="s">
        <v>442</v>
      </c>
      <c r="V43" s="15">
        <v>2018.0</v>
      </c>
      <c r="W43" s="15" t="s">
        <v>1064</v>
      </c>
      <c r="X43" s="15" t="s">
        <v>4728</v>
      </c>
      <c r="Y43" s="15" t="s">
        <v>4773</v>
      </c>
      <c r="Z43" s="2"/>
      <c r="AA43" s="2"/>
      <c r="AB43" s="2"/>
      <c r="AC43" s="2"/>
    </row>
    <row r="44" ht="28.5" customHeight="1">
      <c r="A44" s="3">
        <v>43.0</v>
      </c>
      <c r="B44" s="3" t="s">
        <v>507</v>
      </c>
      <c r="C44" s="3" t="s">
        <v>33</v>
      </c>
      <c r="D44" s="3" t="s">
        <v>508</v>
      </c>
      <c r="E44" s="17" t="s">
        <v>4710</v>
      </c>
      <c r="F44" s="3" t="s">
        <v>14</v>
      </c>
      <c r="G44" s="3"/>
      <c r="H44" s="17" t="s">
        <v>58</v>
      </c>
      <c r="I44" s="3" t="s">
        <v>48</v>
      </c>
      <c r="J44" s="17" t="s">
        <v>4706</v>
      </c>
      <c r="K44" s="3" t="s">
        <v>510</v>
      </c>
      <c r="L44" s="3" t="s">
        <v>511</v>
      </c>
      <c r="M44" s="3" t="s">
        <v>41</v>
      </c>
      <c r="N44" s="3" t="s">
        <v>42</v>
      </c>
      <c r="O44" s="3"/>
      <c r="P44" s="3" t="s">
        <v>512</v>
      </c>
      <c r="Q44" s="2"/>
      <c r="R44" s="2">
        <v>10.0</v>
      </c>
      <c r="S44" s="2" t="s">
        <v>26</v>
      </c>
      <c r="T44" s="15" t="s">
        <v>4683</v>
      </c>
      <c r="U44" s="26" t="s">
        <v>509</v>
      </c>
      <c r="V44" s="15">
        <v>2019.0</v>
      </c>
      <c r="W44" s="15" t="s">
        <v>4701</v>
      </c>
      <c r="X44" s="15" t="s">
        <v>38</v>
      </c>
      <c r="Y44" s="15" t="s">
        <v>4774</v>
      </c>
      <c r="Z44" s="2"/>
      <c r="AA44" s="2"/>
      <c r="AB44" s="2"/>
      <c r="AC44" s="2"/>
    </row>
    <row r="45" ht="28.5" customHeight="1">
      <c r="A45" s="3">
        <v>44.0</v>
      </c>
      <c r="B45" s="3" t="s">
        <v>514</v>
      </c>
      <c r="C45" s="3" t="s">
        <v>33</v>
      </c>
      <c r="D45" s="3" t="s">
        <v>515</v>
      </c>
      <c r="E45" s="17" t="s">
        <v>4710</v>
      </c>
      <c r="F45" s="3" t="s">
        <v>55</v>
      </c>
      <c r="G45" s="3"/>
      <c r="H45" s="3" t="s">
        <v>298</v>
      </c>
      <c r="I45" s="3" t="s">
        <v>48</v>
      </c>
      <c r="J45" s="17" t="s">
        <v>4706</v>
      </c>
      <c r="K45" s="3" t="s">
        <v>517</v>
      </c>
      <c r="L45" s="3" t="s">
        <v>518</v>
      </c>
      <c r="M45" s="3" t="s">
        <v>41</v>
      </c>
      <c r="N45" s="2" t="s">
        <v>42</v>
      </c>
      <c r="O45" s="3"/>
      <c r="P45" s="3" t="s">
        <v>519</v>
      </c>
      <c r="Q45" s="2"/>
      <c r="R45" s="2">
        <v>2.0</v>
      </c>
      <c r="S45" s="2" t="s">
        <v>26</v>
      </c>
      <c r="T45" s="15" t="s">
        <v>4683</v>
      </c>
      <c r="U45" s="26" t="s">
        <v>516</v>
      </c>
      <c r="V45" s="15">
        <v>2015.0</v>
      </c>
      <c r="W45" s="15" t="s">
        <v>1064</v>
      </c>
      <c r="X45" s="15" t="s">
        <v>38</v>
      </c>
      <c r="Y45" s="15" t="s">
        <v>4775</v>
      </c>
      <c r="Z45" s="2"/>
      <c r="AA45" s="2"/>
      <c r="AB45" s="2"/>
      <c r="AC45" s="2"/>
    </row>
    <row r="46" ht="28.5" customHeight="1">
      <c r="A46" s="3">
        <v>45.0</v>
      </c>
      <c r="B46" s="3" t="s">
        <v>527</v>
      </c>
      <c r="C46" s="3" t="s">
        <v>93</v>
      </c>
      <c r="D46" s="3" t="s">
        <v>528</v>
      </c>
      <c r="E46" s="17" t="s">
        <v>4710</v>
      </c>
      <c r="F46" s="3" t="s">
        <v>14</v>
      </c>
      <c r="G46" s="3"/>
      <c r="H46" s="17" t="s">
        <v>727</v>
      </c>
      <c r="I46" s="3" t="s">
        <v>48</v>
      </c>
      <c r="J46" s="17" t="s">
        <v>4706</v>
      </c>
      <c r="K46" s="17" t="s">
        <v>4776</v>
      </c>
      <c r="L46" s="3" t="s">
        <v>530</v>
      </c>
      <c r="M46" s="3" t="s">
        <v>41</v>
      </c>
      <c r="N46" s="2" t="s">
        <v>42</v>
      </c>
      <c r="O46" s="3"/>
      <c r="P46" s="3" t="s">
        <v>293</v>
      </c>
      <c r="Q46" s="2"/>
      <c r="R46" s="2">
        <v>0.0</v>
      </c>
      <c r="S46" s="2" t="s">
        <v>26</v>
      </c>
      <c r="T46" s="15" t="s">
        <v>4683</v>
      </c>
      <c r="U46" s="26" t="s">
        <v>172</v>
      </c>
      <c r="V46" s="15">
        <v>2013.0</v>
      </c>
      <c r="W46" s="15" t="s">
        <v>1064</v>
      </c>
      <c r="X46" s="15" t="s">
        <v>38</v>
      </c>
      <c r="Y46" s="15" t="s">
        <v>4777</v>
      </c>
      <c r="Z46" s="2"/>
      <c r="AA46" s="2"/>
      <c r="AB46" s="2"/>
      <c r="AC46" s="2"/>
    </row>
    <row r="47" ht="28.5" customHeight="1">
      <c r="A47" s="3">
        <v>46.0</v>
      </c>
      <c r="B47" s="3" t="s">
        <v>545</v>
      </c>
      <c r="C47" s="3" t="s">
        <v>102</v>
      </c>
      <c r="D47" s="3" t="s">
        <v>546</v>
      </c>
      <c r="E47" s="17" t="s">
        <v>4710</v>
      </c>
      <c r="F47" s="3" t="s">
        <v>103</v>
      </c>
      <c r="G47" s="5" t="s">
        <v>547</v>
      </c>
      <c r="H47" s="17" t="s">
        <v>4675</v>
      </c>
      <c r="I47" s="3" t="s">
        <v>16</v>
      </c>
      <c r="J47" s="17" t="s">
        <v>4706</v>
      </c>
      <c r="K47" s="3" t="s">
        <v>549</v>
      </c>
      <c r="L47" s="3" t="s">
        <v>305</v>
      </c>
      <c r="M47" s="3" t="s">
        <v>41</v>
      </c>
      <c r="N47" s="2" t="s">
        <v>98</v>
      </c>
      <c r="O47" s="3"/>
      <c r="P47" s="3" t="s">
        <v>550</v>
      </c>
      <c r="Q47" s="2"/>
      <c r="R47" s="2">
        <v>10.0</v>
      </c>
      <c r="S47" s="15" t="s">
        <v>58</v>
      </c>
      <c r="T47" s="15" t="s">
        <v>58</v>
      </c>
      <c r="U47" s="26" t="s">
        <v>548</v>
      </c>
      <c r="V47" s="15">
        <v>2016.0</v>
      </c>
      <c r="W47" s="15" t="s">
        <v>1064</v>
      </c>
      <c r="X47" s="15" t="s">
        <v>38</v>
      </c>
      <c r="Y47" s="15" t="s">
        <v>4778</v>
      </c>
      <c r="Z47" s="2"/>
      <c r="AA47" s="2"/>
      <c r="AB47" s="2"/>
      <c r="AC47" s="2"/>
    </row>
    <row r="48" ht="28.5" customHeight="1">
      <c r="A48" s="3">
        <v>47.0</v>
      </c>
      <c r="B48" s="3" t="s">
        <v>555</v>
      </c>
      <c r="C48" s="3" t="s">
        <v>33</v>
      </c>
      <c r="D48" s="3" t="s">
        <v>556</v>
      </c>
      <c r="E48" s="17" t="s">
        <v>4710</v>
      </c>
      <c r="F48" s="3" t="s">
        <v>502</v>
      </c>
      <c r="G48" s="5" t="s">
        <v>557</v>
      </c>
      <c r="H48" s="3" t="s">
        <v>393</v>
      </c>
      <c r="I48" s="3" t="s">
        <v>48</v>
      </c>
      <c r="J48" s="17" t="s">
        <v>4706</v>
      </c>
      <c r="K48" s="3" t="s">
        <v>559</v>
      </c>
      <c r="L48" s="3" t="s">
        <v>560</v>
      </c>
      <c r="M48" s="3" t="s">
        <v>41</v>
      </c>
      <c r="N48" s="2" t="s">
        <v>193</v>
      </c>
      <c r="O48" s="3"/>
      <c r="P48" s="3" t="s">
        <v>561</v>
      </c>
      <c r="Q48" s="2"/>
      <c r="R48" s="2">
        <v>6.0</v>
      </c>
      <c r="S48" s="2" t="s">
        <v>26</v>
      </c>
      <c r="T48" s="15" t="s">
        <v>4686</v>
      </c>
      <c r="U48" s="26" t="s">
        <v>558</v>
      </c>
      <c r="V48" s="15">
        <v>2012.0</v>
      </c>
      <c r="W48" s="15" t="s">
        <v>4701</v>
      </c>
      <c r="X48" s="15" t="s">
        <v>38</v>
      </c>
      <c r="Y48" s="15" t="s">
        <v>4779</v>
      </c>
      <c r="Z48" s="2"/>
      <c r="AA48" s="2"/>
      <c r="AB48" s="2"/>
      <c r="AC48" s="2"/>
    </row>
    <row r="49" ht="28.5" customHeight="1">
      <c r="A49" s="3">
        <v>48.0</v>
      </c>
      <c r="B49" s="3" t="s">
        <v>563</v>
      </c>
      <c r="C49" s="3" t="s">
        <v>33</v>
      </c>
      <c r="D49" s="3" t="s">
        <v>564</v>
      </c>
      <c r="E49" s="17" t="s">
        <v>4711</v>
      </c>
      <c r="F49" s="3" t="s">
        <v>55</v>
      </c>
      <c r="G49" s="5" t="s">
        <v>565</v>
      </c>
      <c r="H49" s="3" t="s">
        <v>393</v>
      </c>
      <c r="I49" s="3" t="s">
        <v>48</v>
      </c>
      <c r="J49" s="17" t="s">
        <v>4707</v>
      </c>
      <c r="K49" s="3" t="s">
        <v>567</v>
      </c>
      <c r="L49" s="3" t="s">
        <v>568</v>
      </c>
      <c r="M49" s="3" t="s">
        <v>41</v>
      </c>
      <c r="N49" s="2" t="s">
        <v>98</v>
      </c>
      <c r="O49" s="3"/>
      <c r="P49" s="3" t="s">
        <v>569</v>
      </c>
      <c r="Q49" s="2"/>
      <c r="R49" s="2">
        <v>9.0</v>
      </c>
      <c r="S49" s="15" t="s">
        <v>4684</v>
      </c>
      <c r="T49" s="15" t="s">
        <v>4685</v>
      </c>
      <c r="U49" s="26" t="s">
        <v>566</v>
      </c>
      <c r="V49" s="15">
        <v>2017.0</v>
      </c>
      <c r="W49" s="15" t="s">
        <v>1064</v>
      </c>
      <c r="X49" s="15" t="s">
        <v>38</v>
      </c>
      <c r="Y49" s="15" t="s">
        <v>4780</v>
      </c>
      <c r="Z49" s="2"/>
      <c r="AA49" s="2"/>
      <c r="AB49" s="2"/>
      <c r="AC49" s="2"/>
    </row>
    <row r="50" ht="28.5" customHeight="1">
      <c r="A50" s="3">
        <v>49.0</v>
      </c>
      <c r="B50" s="3" t="s">
        <v>592</v>
      </c>
      <c r="C50" s="3" t="s">
        <v>33</v>
      </c>
      <c r="D50" s="3" t="s">
        <v>593</v>
      </c>
      <c r="E50" s="17" t="s">
        <v>4710</v>
      </c>
      <c r="F50" s="3" t="s">
        <v>25</v>
      </c>
      <c r="G50" s="5" t="s">
        <v>594</v>
      </c>
      <c r="H50" s="17" t="s">
        <v>58</v>
      </c>
      <c r="I50" s="3" t="s">
        <v>16</v>
      </c>
      <c r="J50" s="17" t="s">
        <v>4708</v>
      </c>
      <c r="K50" s="3"/>
      <c r="L50" s="3" t="s">
        <v>596</v>
      </c>
      <c r="M50" s="3" t="s">
        <v>41</v>
      </c>
      <c r="N50" s="2" t="s">
        <v>98</v>
      </c>
      <c r="O50" s="3"/>
      <c r="P50" s="3" t="s">
        <v>597</v>
      </c>
      <c r="Q50" s="2"/>
      <c r="R50" s="2">
        <v>9.0</v>
      </c>
      <c r="S50" s="15" t="s">
        <v>4684</v>
      </c>
      <c r="T50" s="15" t="s">
        <v>4686</v>
      </c>
      <c r="U50" s="26" t="s">
        <v>595</v>
      </c>
      <c r="V50" s="15">
        <v>2011.0</v>
      </c>
      <c r="W50" s="15" t="s">
        <v>4701</v>
      </c>
      <c r="X50" s="15" t="s">
        <v>38</v>
      </c>
      <c r="Y50" s="15" t="s">
        <v>4781</v>
      </c>
      <c r="Z50" s="2"/>
      <c r="AA50" s="2"/>
      <c r="AB50" s="2"/>
      <c r="AC50" s="2"/>
    </row>
    <row r="51" ht="28.5" customHeight="1">
      <c r="A51" s="3">
        <v>50.0</v>
      </c>
      <c r="B51" s="3" t="s">
        <v>599</v>
      </c>
      <c r="C51" s="3" t="s">
        <v>33</v>
      </c>
      <c r="D51" s="3"/>
      <c r="E51" s="17" t="s">
        <v>4711</v>
      </c>
      <c r="F51" s="3" t="s">
        <v>376</v>
      </c>
      <c r="G51" s="5" t="s">
        <v>600</v>
      </c>
      <c r="H51" s="3" t="s">
        <v>186</v>
      </c>
      <c r="I51" s="3" t="s">
        <v>48</v>
      </c>
      <c r="J51" s="17" t="s">
        <v>4706</v>
      </c>
      <c r="K51" s="3" t="s">
        <v>602</v>
      </c>
      <c r="L51" s="3" t="s">
        <v>603</v>
      </c>
      <c r="M51" s="3" t="s">
        <v>41</v>
      </c>
      <c r="N51" s="2" t="s">
        <v>98</v>
      </c>
      <c r="O51" s="3"/>
      <c r="P51" s="3" t="s">
        <v>604</v>
      </c>
      <c r="Q51" s="2"/>
      <c r="R51" s="2">
        <v>9.0</v>
      </c>
      <c r="S51" s="2" t="s">
        <v>26</v>
      </c>
      <c r="T51" s="15" t="s">
        <v>4685</v>
      </c>
      <c r="U51" s="26" t="s">
        <v>601</v>
      </c>
      <c r="V51" s="15">
        <v>2019.0</v>
      </c>
      <c r="W51" s="15" t="s">
        <v>1064</v>
      </c>
      <c r="X51" s="15" t="s">
        <v>38</v>
      </c>
      <c r="Y51" s="15" t="s">
        <v>4782</v>
      </c>
      <c r="Z51" s="2"/>
      <c r="AA51" s="2"/>
      <c r="AB51" s="2"/>
      <c r="AC51" s="2"/>
    </row>
    <row r="52" ht="28.5" customHeight="1">
      <c r="A52" s="3">
        <v>51.0</v>
      </c>
      <c r="B52" s="3" t="s">
        <v>629</v>
      </c>
      <c r="C52" s="3" t="s">
        <v>53</v>
      </c>
      <c r="D52" s="3" t="s">
        <v>630</v>
      </c>
      <c r="E52" s="17" t="s">
        <v>4712</v>
      </c>
      <c r="F52" s="3" t="s">
        <v>124</v>
      </c>
      <c r="G52" s="5" t="s">
        <v>631</v>
      </c>
      <c r="H52" s="17" t="s">
        <v>4675</v>
      </c>
      <c r="I52" s="3" t="s">
        <v>48</v>
      </c>
      <c r="J52" s="17" t="s">
        <v>4706</v>
      </c>
      <c r="K52" s="3" t="s">
        <v>633</v>
      </c>
      <c r="L52" s="3" t="s">
        <v>26</v>
      </c>
      <c r="M52" s="3" t="s">
        <v>41</v>
      </c>
      <c r="N52" s="2" t="s">
        <v>98</v>
      </c>
      <c r="O52" s="3"/>
      <c r="P52" s="3" t="s">
        <v>634</v>
      </c>
      <c r="Q52" s="2"/>
      <c r="R52" s="2">
        <v>9.0</v>
      </c>
      <c r="S52" s="2" t="s">
        <v>26</v>
      </c>
      <c r="T52" s="15" t="s">
        <v>4683</v>
      </c>
      <c r="U52" s="26" t="s">
        <v>632</v>
      </c>
      <c r="V52" s="15">
        <v>2010.0</v>
      </c>
      <c r="W52" s="15" t="s">
        <v>4701</v>
      </c>
      <c r="X52" s="15" t="s">
        <v>38</v>
      </c>
      <c r="Y52" s="15" t="s">
        <v>4783</v>
      </c>
      <c r="Z52" s="2"/>
      <c r="AA52" s="2"/>
      <c r="AB52" s="2"/>
      <c r="AC52" s="2"/>
    </row>
    <row r="53" ht="28.5" customHeight="1">
      <c r="A53" s="3">
        <v>52.0</v>
      </c>
      <c r="B53" s="3" t="s">
        <v>644</v>
      </c>
      <c r="C53" s="3" t="s">
        <v>93</v>
      </c>
      <c r="D53" s="3" t="s">
        <v>645</v>
      </c>
      <c r="E53" s="17" t="s">
        <v>4710</v>
      </c>
      <c r="F53" s="3" t="s">
        <v>14</v>
      </c>
      <c r="G53" s="3"/>
      <c r="H53" s="17" t="s">
        <v>700</v>
      </c>
      <c r="I53" s="3" t="s">
        <v>48</v>
      </c>
      <c r="J53" s="17" t="s">
        <v>4706</v>
      </c>
      <c r="K53" s="3" t="s">
        <v>647</v>
      </c>
      <c r="L53" s="3" t="s">
        <v>119</v>
      </c>
      <c r="M53" s="3" t="s">
        <v>41</v>
      </c>
      <c r="N53" s="3" t="s">
        <v>42</v>
      </c>
      <c r="O53" s="3"/>
      <c r="P53" s="3" t="s">
        <v>648</v>
      </c>
      <c r="Q53" s="2"/>
      <c r="R53" s="2">
        <v>5.0</v>
      </c>
      <c r="S53" s="2" t="s">
        <v>26</v>
      </c>
      <c r="T53" s="15" t="s">
        <v>4683</v>
      </c>
      <c r="U53" s="26" t="s">
        <v>646</v>
      </c>
      <c r="V53" s="15">
        <v>2016.0</v>
      </c>
      <c r="W53" s="15" t="s">
        <v>1202</v>
      </c>
      <c r="X53" s="15" t="s">
        <v>38</v>
      </c>
      <c r="Y53" s="15" t="s">
        <v>4784</v>
      </c>
      <c r="Z53" s="2"/>
      <c r="AA53" s="2"/>
      <c r="AB53" s="2"/>
      <c r="AC53" s="2"/>
    </row>
    <row r="54" ht="28.5" customHeight="1">
      <c r="A54" s="3">
        <v>53.0</v>
      </c>
      <c r="B54" s="3" t="s">
        <v>649</v>
      </c>
      <c r="C54" s="3" t="s">
        <v>33</v>
      </c>
      <c r="D54" s="3" t="s">
        <v>650</v>
      </c>
      <c r="E54" s="17" t="s">
        <v>4711</v>
      </c>
      <c r="F54" s="3" t="s">
        <v>133</v>
      </c>
      <c r="G54" s="3" t="s">
        <v>651</v>
      </c>
      <c r="H54" s="17" t="s">
        <v>58</v>
      </c>
      <c r="I54" s="3" t="s">
        <v>48</v>
      </c>
      <c r="J54" s="17" t="s">
        <v>4706</v>
      </c>
      <c r="K54" s="3"/>
      <c r="L54" s="3" t="s">
        <v>652</v>
      </c>
      <c r="M54" s="3" t="s">
        <v>41</v>
      </c>
      <c r="N54" s="2" t="s">
        <v>98</v>
      </c>
      <c r="O54" s="3"/>
      <c r="P54" s="3" t="s">
        <v>653</v>
      </c>
      <c r="Q54" s="2"/>
      <c r="R54" s="2">
        <v>9.0</v>
      </c>
      <c r="S54" s="15" t="s">
        <v>26</v>
      </c>
      <c r="T54" s="15" t="s">
        <v>4686</v>
      </c>
      <c r="U54" s="26"/>
      <c r="V54" s="15">
        <v>2018.0</v>
      </c>
      <c r="W54" s="15" t="s">
        <v>1064</v>
      </c>
      <c r="X54" s="15" t="s">
        <v>38</v>
      </c>
      <c r="Y54" s="15" t="s">
        <v>4785</v>
      </c>
      <c r="Z54" s="2"/>
      <c r="AA54" s="2"/>
      <c r="AB54" s="2"/>
      <c r="AC54" s="2"/>
    </row>
    <row r="55" ht="28.5" customHeight="1">
      <c r="A55" s="3">
        <v>54.0</v>
      </c>
      <c r="B55" s="27" t="s">
        <v>663</v>
      </c>
      <c r="C55" s="3" t="s">
        <v>33</v>
      </c>
      <c r="D55" s="3" t="s">
        <v>664</v>
      </c>
      <c r="E55" s="17" t="s">
        <v>4711</v>
      </c>
      <c r="F55" s="3" t="s">
        <v>14</v>
      </c>
      <c r="G55" s="3"/>
      <c r="H55" s="17" t="s">
        <v>58</v>
      </c>
      <c r="I55" s="3" t="s">
        <v>48</v>
      </c>
      <c r="J55" s="17" t="s">
        <v>4708</v>
      </c>
      <c r="K55" s="3" t="s">
        <v>665</v>
      </c>
      <c r="L55" s="3" t="s">
        <v>666</v>
      </c>
      <c r="M55" s="3" t="s">
        <v>41</v>
      </c>
      <c r="N55" s="2" t="s">
        <v>98</v>
      </c>
      <c r="O55" s="2"/>
      <c r="P55" s="3" t="s">
        <v>667</v>
      </c>
      <c r="Q55" s="2" t="s">
        <v>4772</v>
      </c>
      <c r="R55" s="2">
        <v>9.0</v>
      </c>
      <c r="S55" s="15" t="s">
        <v>4689</v>
      </c>
      <c r="T55" s="15" t="s">
        <v>58</v>
      </c>
      <c r="U55" s="26" t="s">
        <v>65</v>
      </c>
      <c r="V55" s="15">
        <v>2015.0</v>
      </c>
      <c r="W55" s="15" t="s">
        <v>4702</v>
      </c>
      <c r="X55" s="15" t="s">
        <v>38</v>
      </c>
      <c r="Y55" s="15" t="s">
        <v>4786</v>
      </c>
      <c r="Z55" s="2"/>
      <c r="AA55" s="2"/>
      <c r="AB55" s="2"/>
      <c r="AC55" s="2"/>
    </row>
    <row r="56" ht="28.5" customHeight="1">
      <c r="A56" s="3">
        <v>55.0</v>
      </c>
      <c r="B56" s="3" t="s">
        <v>669</v>
      </c>
      <c r="C56" s="3" t="s">
        <v>102</v>
      </c>
      <c r="D56" s="3" t="s">
        <v>670</v>
      </c>
      <c r="E56" s="17" t="s">
        <v>4710</v>
      </c>
      <c r="F56" s="3" t="s">
        <v>14</v>
      </c>
      <c r="G56" s="5" t="s">
        <v>671</v>
      </c>
      <c r="H56" s="17" t="s">
        <v>4787</v>
      </c>
      <c r="I56" s="3" t="s">
        <v>48</v>
      </c>
      <c r="J56" s="17" t="s">
        <v>4706</v>
      </c>
      <c r="K56" s="3" t="s">
        <v>673</v>
      </c>
      <c r="L56" s="3" t="s">
        <v>674</v>
      </c>
      <c r="M56" s="3" t="s">
        <v>41</v>
      </c>
      <c r="N56" s="3" t="s">
        <v>42</v>
      </c>
      <c r="O56" s="2"/>
      <c r="P56" s="3" t="s">
        <v>675</v>
      </c>
      <c r="Q56" s="2"/>
      <c r="R56" s="2">
        <v>3.0</v>
      </c>
      <c r="S56" s="2" t="s">
        <v>26</v>
      </c>
      <c r="T56" s="15" t="s">
        <v>4686</v>
      </c>
      <c r="U56" s="26" t="s">
        <v>672</v>
      </c>
      <c r="V56" s="15">
        <v>2016.0</v>
      </c>
      <c r="W56" s="15" t="s">
        <v>4701</v>
      </c>
      <c r="X56" s="15" t="s">
        <v>38</v>
      </c>
      <c r="Y56" s="15" t="s">
        <v>4788</v>
      </c>
      <c r="Z56" s="2"/>
      <c r="AA56" s="2"/>
      <c r="AB56" s="2"/>
      <c r="AC56" s="2"/>
    </row>
    <row r="57" ht="28.5" customHeight="1">
      <c r="A57" s="3">
        <v>56.0</v>
      </c>
      <c r="B57" s="3" t="s">
        <v>683</v>
      </c>
      <c r="C57" s="3" t="s">
        <v>102</v>
      </c>
      <c r="D57" s="3" t="s">
        <v>684</v>
      </c>
      <c r="E57" s="17" t="s">
        <v>4710</v>
      </c>
      <c r="F57" s="3" t="s">
        <v>502</v>
      </c>
      <c r="G57" s="5" t="s">
        <v>685</v>
      </c>
      <c r="H57" s="17" t="s">
        <v>58</v>
      </c>
      <c r="I57" s="3" t="s">
        <v>16</v>
      </c>
      <c r="J57" s="17" t="s">
        <v>4706</v>
      </c>
      <c r="K57" s="3" t="s">
        <v>686</v>
      </c>
      <c r="L57" s="3" t="s">
        <v>305</v>
      </c>
      <c r="M57" s="3" t="s">
        <v>41</v>
      </c>
      <c r="N57" s="3" t="s">
        <v>323</v>
      </c>
      <c r="O57" s="3" t="s">
        <v>323</v>
      </c>
      <c r="P57" s="3" t="s">
        <v>687</v>
      </c>
      <c r="Q57" s="2"/>
      <c r="R57" s="2">
        <v>10.0</v>
      </c>
      <c r="S57" s="15" t="s">
        <v>58</v>
      </c>
      <c r="T57" s="15" t="s">
        <v>58</v>
      </c>
      <c r="U57" s="26"/>
      <c r="V57" s="15">
        <v>2014.0</v>
      </c>
      <c r="W57" s="15" t="s">
        <v>4701</v>
      </c>
      <c r="X57" s="15" t="s">
        <v>38</v>
      </c>
      <c r="Y57" s="15" t="s">
        <v>4789</v>
      </c>
      <c r="Z57" s="2"/>
      <c r="AA57" s="2"/>
      <c r="AB57" s="2"/>
      <c r="AC57" s="2"/>
    </row>
    <row r="58" ht="28.5" customHeight="1">
      <c r="A58" s="3">
        <v>57.0</v>
      </c>
      <c r="B58" s="3" t="s">
        <v>691</v>
      </c>
      <c r="C58" s="3" t="s">
        <v>102</v>
      </c>
      <c r="D58" s="3" t="s">
        <v>692</v>
      </c>
      <c r="E58" s="17" t="s">
        <v>4710</v>
      </c>
      <c r="F58" s="3" t="s">
        <v>25</v>
      </c>
      <c r="G58" s="3" t="s">
        <v>693</v>
      </c>
      <c r="H58" s="3" t="s">
        <v>186</v>
      </c>
      <c r="I58" s="3" t="s">
        <v>48</v>
      </c>
      <c r="J58" s="17" t="s">
        <v>4706</v>
      </c>
      <c r="K58" s="3" t="s">
        <v>695</v>
      </c>
      <c r="L58" s="3" t="s">
        <v>119</v>
      </c>
      <c r="M58" s="3" t="s">
        <v>41</v>
      </c>
      <c r="N58" s="2" t="s">
        <v>98</v>
      </c>
      <c r="O58" s="3"/>
      <c r="P58" s="3" t="s">
        <v>696</v>
      </c>
      <c r="Q58" s="2"/>
      <c r="R58" s="2">
        <v>9.0</v>
      </c>
      <c r="S58" s="2" t="s">
        <v>26</v>
      </c>
      <c r="T58" s="15" t="s">
        <v>4683</v>
      </c>
      <c r="U58" s="26" t="s">
        <v>694</v>
      </c>
      <c r="V58" s="15">
        <v>2016.0</v>
      </c>
      <c r="W58" s="15" t="s">
        <v>1064</v>
      </c>
      <c r="X58" s="15" t="s">
        <v>38</v>
      </c>
      <c r="Y58" s="15" t="s">
        <v>4790</v>
      </c>
      <c r="Z58" s="2"/>
      <c r="AA58" s="2"/>
      <c r="AB58" s="2"/>
      <c r="AC58" s="2"/>
    </row>
    <row r="59" ht="28.5" customHeight="1">
      <c r="A59" s="3">
        <v>58.0</v>
      </c>
      <c r="B59" s="3" t="s">
        <v>697</v>
      </c>
      <c r="C59" s="3" t="s">
        <v>93</v>
      </c>
      <c r="D59" s="3" t="s">
        <v>698</v>
      </c>
      <c r="E59" s="17" t="s">
        <v>4710</v>
      </c>
      <c r="F59" s="3" t="s">
        <v>25</v>
      </c>
      <c r="G59" s="5" t="s">
        <v>699</v>
      </c>
      <c r="H59" s="3" t="s">
        <v>700</v>
      </c>
      <c r="I59" s="3" t="s">
        <v>48</v>
      </c>
      <c r="J59" s="17" t="s">
        <v>4706</v>
      </c>
      <c r="K59" s="3" t="s">
        <v>701</v>
      </c>
      <c r="L59" s="3" t="s">
        <v>702</v>
      </c>
      <c r="M59" s="3" t="s">
        <v>41</v>
      </c>
      <c r="N59" s="3" t="s">
        <v>42</v>
      </c>
      <c r="O59" s="3"/>
      <c r="P59" s="3" t="s">
        <v>703</v>
      </c>
      <c r="Q59" s="2"/>
      <c r="R59" s="2">
        <v>2.0</v>
      </c>
      <c r="S59" s="2" t="s">
        <v>26</v>
      </c>
      <c r="T59" s="15" t="s">
        <v>4686</v>
      </c>
      <c r="U59" s="26" t="s">
        <v>700</v>
      </c>
      <c r="V59" s="15">
        <v>2018.0</v>
      </c>
      <c r="W59" s="15" t="s">
        <v>1202</v>
      </c>
      <c r="X59" s="15" t="s">
        <v>38</v>
      </c>
      <c r="Y59" s="15" t="s">
        <v>4791</v>
      </c>
      <c r="Z59" s="2"/>
      <c r="AA59" s="2"/>
      <c r="AB59" s="2"/>
      <c r="AC59" s="2"/>
    </row>
    <row r="60" ht="28.5" customHeight="1">
      <c r="A60" s="3">
        <v>59.0</v>
      </c>
      <c r="B60" s="3" t="s">
        <v>714</v>
      </c>
      <c r="C60" s="3" t="s">
        <v>33</v>
      </c>
      <c r="D60" s="3" t="s">
        <v>715</v>
      </c>
      <c r="E60" s="17" t="s">
        <v>4711</v>
      </c>
      <c r="F60" s="3" t="s">
        <v>55</v>
      </c>
      <c r="G60" s="3"/>
      <c r="H60" s="17" t="s">
        <v>58</v>
      </c>
      <c r="I60" s="3" t="s">
        <v>48</v>
      </c>
      <c r="J60" s="17" t="s">
        <v>4708</v>
      </c>
      <c r="K60" s="3" t="s">
        <v>58</v>
      </c>
      <c r="L60" s="3" t="s">
        <v>717</v>
      </c>
      <c r="M60" s="3" t="s">
        <v>41</v>
      </c>
      <c r="N60" s="2" t="s">
        <v>98</v>
      </c>
      <c r="O60" s="2" t="s">
        <v>98</v>
      </c>
      <c r="P60" s="3" t="s">
        <v>718</v>
      </c>
      <c r="Q60" s="2"/>
      <c r="R60" s="2">
        <v>9.0</v>
      </c>
      <c r="S60" s="15" t="s">
        <v>26</v>
      </c>
      <c r="T60" s="15" t="s">
        <v>4686</v>
      </c>
      <c r="U60" s="26" t="s">
        <v>716</v>
      </c>
      <c r="V60" s="15">
        <v>2017.0</v>
      </c>
      <c r="W60" s="15" t="s">
        <v>1064</v>
      </c>
      <c r="X60" s="15" t="s">
        <v>38</v>
      </c>
      <c r="Y60" s="15" t="s">
        <v>4792</v>
      </c>
      <c r="Z60" s="2"/>
      <c r="AA60" s="2"/>
      <c r="AB60" s="2"/>
      <c r="AC60" s="2"/>
    </row>
    <row r="61" ht="28.5" customHeight="1">
      <c r="A61" s="3">
        <v>60.0</v>
      </c>
      <c r="B61" s="27" t="s">
        <v>721</v>
      </c>
      <c r="C61" s="3" t="s">
        <v>102</v>
      </c>
      <c r="D61" s="3" t="s">
        <v>722</v>
      </c>
      <c r="E61" s="17" t="s">
        <v>4712</v>
      </c>
      <c r="F61" s="3" t="s">
        <v>55</v>
      </c>
      <c r="G61" s="3"/>
      <c r="H61" s="17" t="s">
        <v>4672</v>
      </c>
      <c r="I61" s="3" t="s">
        <v>48</v>
      </c>
      <c r="J61" s="17" t="s">
        <v>4708</v>
      </c>
      <c r="K61" s="3" t="s">
        <v>723</v>
      </c>
      <c r="L61" s="3" t="s">
        <v>26</v>
      </c>
      <c r="M61" s="3" t="s">
        <v>41</v>
      </c>
      <c r="N61" s="2" t="s">
        <v>193</v>
      </c>
      <c r="O61" s="3"/>
      <c r="P61" s="3" t="s">
        <v>724</v>
      </c>
      <c r="Q61" s="2"/>
      <c r="R61" s="2">
        <v>9.0</v>
      </c>
      <c r="S61" s="2" t="s">
        <v>26</v>
      </c>
      <c r="T61" s="15" t="s">
        <v>4686</v>
      </c>
      <c r="U61" s="26" t="s">
        <v>74</v>
      </c>
      <c r="V61" s="15">
        <v>2009.0</v>
      </c>
      <c r="W61" s="15" t="s">
        <v>4701</v>
      </c>
      <c r="X61" s="15" t="s">
        <v>38</v>
      </c>
      <c r="Y61" s="15" t="s">
        <v>4793</v>
      </c>
      <c r="Z61" s="2"/>
      <c r="AA61" s="2"/>
      <c r="AB61" s="2"/>
      <c r="AC61" s="2"/>
    </row>
    <row r="62" ht="28.5" customHeight="1">
      <c r="A62" s="3">
        <v>61.0</v>
      </c>
      <c r="B62" s="3" t="s">
        <v>725</v>
      </c>
      <c r="C62" s="3" t="s">
        <v>33</v>
      </c>
      <c r="D62" s="3" t="s">
        <v>726</v>
      </c>
      <c r="E62" s="17" t="s">
        <v>4710</v>
      </c>
      <c r="F62" s="3" t="s">
        <v>14</v>
      </c>
      <c r="G62" s="3"/>
      <c r="H62" s="3" t="s">
        <v>727</v>
      </c>
      <c r="I62" s="3" t="s">
        <v>48</v>
      </c>
      <c r="J62" s="17" t="s">
        <v>4706</v>
      </c>
      <c r="K62" s="3" t="s">
        <v>728</v>
      </c>
      <c r="L62" s="3" t="s">
        <v>26</v>
      </c>
      <c r="M62" s="3" t="s">
        <v>41</v>
      </c>
      <c r="N62" s="2" t="s">
        <v>42</v>
      </c>
      <c r="O62" s="3"/>
      <c r="P62" s="3" t="s">
        <v>729</v>
      </c>
      <c r="Q62" s="2"/>
      <c r="R62" s="2">
        <v>2.0</v>
      </c>
      <c r="S62" s="2" t="s">
        <v>26</v>
      </c>
      <c r="T62" s="15" t="s">
        <v>4683</v>
      </c>
      <c r="U62" s="26" t="s">
        <v>727</v>
      </c>
      <c r="V62" s="15">
        <v>2018.0</v>
      </c>
      <c r="W62" s="15" t="s">
        <v>1064</v>
      </c>
      <c r="X62" s="15" t="s">
        <v>38</v>
      </c>
      <c r="Y62" s="15" t="s">
        <v>4794</v>
      </c>
      <c r="Z62" s="2"/>
      <c r="AA62" s="2"/>
      <c r="AB62" s="2"/>
      <c r="AC62" s="2"/>
    </row>
    <row r="63" ht="28.5" customHeight="1">
      <c r="A63" s="3">
        <v>62.0</v>
      </c>
      <c r="B63" s="3" t="s">
        <v>731</v>
      </c>
      <c r="C63" s="3" t="s">
        <v>93</v>
      </c>
      <c r="D63" s="3" t="s">
        <v>732</v>
      </c>
      <c r="E63" s="17" t="s">
        <v>4710</v>
      </c>
      <c r="F63" s="3" t="s">
        <v>14</v>
      </c>
      <c r="G63" s="3"/>
      <c r="H63" s="17" t="s">
        <v>4674</v>
      </c>
      <c r="I63" s="3" t="s">
        <v>48</v>
      </c>
      <c r="J63" s="17" t="s">
        <v>4706</v>
      </c>
      <c r="K63" s="3" t="s">
        <v>734</v>
      </c>
      <c r="L63" s="3" t="s">
        <v>735</v>
      </c>
      <c r="M63" s="3" t="s">
        <v>41</v>
      </c>
      <c r="N63" s="3" t="s">
        <v>42</v>
      </c>
      <c r="O63" s="3"/>
      <c r="P63" s="3" t="s">
        <v>736</v>
      </c>
      <c r="Q63" s="2"/>
      <c r="R63" s="2">
        <v>6.0</v>
      </c>
      <c r="S63" s="15" t="s">
        <v>4684</v>
      </c>
      <c r="T63" s="15" t="s">
        <v>4683</v>
      </c>
      <c r="U63" s="26" t="s">
        <v>733</v>
      </c>
      <c r="V63" s="15">
        <v>2016.0</v>
      </c>
      <c r="W63" s="15" t="s">
        <v>1064</v>
      </c>
      <c r="X63" s="15" t="s">
        <v>4728</v>
      </c>
      <c r="Y63" s="15" t="s">
        <v>4795</v>
      </c>
      <c r="Z63" s="2"/>
      <c r="AA63" s="2"/>
      <c r="AB63" s="2"/>
      <c r="AC63" s="2"/>
    </row>
    <row r="64" ht="28.5" customHeight="1">
      <c r="A64" s="3">
        <v>63.0</v>
      </c>
      <c r="B64" s="3" t="s">
        <v>741</v>
      </c>
      <c r="C64" s="3" t="s">
        <v>114</v>
      </c>
      <c r="D64" s="3" t="s">
        <v>742</v>
      </c>
      <c r="E64" s="17" t="s">
        <v>4711</v>
      </c>
      <c r="F64" s="3" t="s">
        <v>124</v>
      </c>
      <c r="G64" s="3" t="s">
        <v>743</v>
      </c>
      <c r="H64" s="3" t="s">
        <v>393</v>
      </c>
      <c r="I64" s="3" t="s">
        <v>48</v>
      </c>
      <c r="J64" s="17" t="s">
        <v>4708</v>
      </c>
      <c r="K64" s="3" t="s">
        <v>745</v>
      </c>
      <c r="L64" s="3" t="s">
        <v>746</v>
      </c>
      <c r="M64" s="3" t="s">
        <v>41</v>
      </c>
      <c r="N64" s="3" t="s">
        <v>42</v>
      </c>
      <c r="O64" s="3"/>
      <c r="P64" s="3" t="s">
        <v>747</v>
      </c>
      <c r="Q64" s="2"/>
      <c r="R64" s="2">
        <v>6.0</v>
      </c>
      <c r="S64" s="2" t="s">
        <v>26</v>
      </c>
      <c r="T64" s="15" t="s">
        <v>4686</v>
      </c>
      <c r="U64" s="26" t="s">
        <v>744</v>
      </c>
      <c r="V64" s="15">
        <v>2017.0</v>
      </c>
      <c r="W64" s="15" t="s">
        <v>1064</v>
      </c>
      <c r="X64" s="15" t="s">
        <v>38</v>
      </c>
      <c r="Y64" s="15" t="s">
        <v>4796</v>
      </c>
      <c r="Z64" s="2"/>
      <c r="AA64" s="2"/>
      <c r="AB64" s="2"/>
      <c r="AC64" s="2"/>
    </row>
    <row r="65" ht="28.5" customHeight="1">
      <c r="A65" s="3">
        <v>64.0</v>
      </c>
      <c r="B65" s="3" t="s">
        <v>751</v>
      </c>
      <c r="C65" s="3" t="s">
        <v>33</v>
      </c>
      <c r="D65" s="3" t="s">
        <v>752</v>
      </c>
      <c r="E65" s="17" t="s">
        <v>4710</v>
      </c>
      <c r="F65" s="3" t="s">
        <v>14</v>
      </c>
      <c r="G65" s="3"/>
      <c r="H65" s="3" t="s">
        <v>186</v>
      </c>
      <c r="I65" s="17" t="s">
        <v>48</v>
      </c>
      <c r="J65" s="17" t="s">
        <v>4706</v>
      </c>
      <c r="K65" s="3" t="s">
        <v>754</v>
      </c>
      <c r="L65" s="3" t="s">
        <v>755</v>
      </c>
      <c r="M65" s="3" t="s">
        <v>41</v>
      </c>
      <c r="N65" s="3" t="s">
        <v>42</v>
      </c>
      <c r="O65" s="3"/>
      <c r="P65" s="3" t="s">
        <v>756</v>
      </c>
      <c r="Q65" s="2"/>
      <c r="R65" s="2">
        <v>9.0</v>
      </c>
      <c r="S65" s="15" t="s">
        <v>59</v>
      </c>
      <c r="T65" s="15" t="s">
        <v>4683</v>
      </c>
      <c r="U65" s="26" t="s">
        <v>753</v>
      </c>
      <c r="V65" s="15">
        <v>2016.0</v>
      </c>
      <c r="W65" s="15" t="s">
        <v>1064</v>
      </c>
      <c r="X65" s="15" t="s">
        <v>38</v>
      </c>
      <c r="Y65" s="15" t="s">
        <v>4797</v>
      </c>
      <c r="Z65" s="2"/>
      <c r="AA65" s="2"/>
      <c r="AB65" s="2"/>
      <c r="AC65" s="2"/>
    </row>
    <row r="66" ht="28.5" customHeight="1">
      <c r="A66" s="3">
        <v>65.0</v>
      </c>
      <c r="B66" s="3" t="s">
        <v>759</v>
      </c>
      <c r="C66" s="3" t="s">
        <v>114</v>
      </c>
      <c r="D66" s="3" t="s">
        <v>760</v>
      </c>
      <c r="E66" s="17" t="s">
        <v>4710</v>
      </c>
      <c r="F66" s="3" t="s">
        <v>25</v>
      </c>
      <c r="G66" s="5" t="s">
        <v>761</v>
      </c>
      <c r="H66" s="3" t="s">
        <v>393</v>
      </c>
      <c r="I66" s="3" t="s">
        <v>48</v>
      </c>
      <c r="J66" s="17" t="s">
        <v>4706</v>
      </c>
      <c r="K66" s="3" t="s">
        <v>763</v>
      </c>
      <c r="L66" s="3" t="s">
        <v>764</v>
      </c>
      <c r="M66" s="3" t="s">
        <v>41</v>
      </c>
      <c r="N66" s="2" t="s">
        <v>98</v>
      </c>
      <c r="O66" s="3"/>
      <c r="P66" s="5" t="s">
        <v>765</v>
      </c>
      <c r="Q66" s="2"/>
      <c r="R66" s="2">
        <v>6.0</v>
      </c>
      <c r="S66" s="15" t="s">
        <v>59</v>
      </c>
      <c r="T66" s="15" t="s">
        <v>4686</v>
      </c>
      <c r="U66" s="26" t="s">
        <v>762</v>
      </c>
      <c r="V66" s="15">
        <v>2012.0</v>
      </c>
      <c r="W66" s="15" t="s">
        <v>4702</v>
      </c>
      <c r="X66" s="15" t="s">
        <v>38</v>
      </c>
      <c r="Y66" s="15" t="s">
        <v>4798</v>
      </c>
      <c r="Z66" s="2"/>
      <c r="AA66" s="2"/>
      <c r="AB66" s="2"/>
      <c r="AC66" s="2"/>
    </row>
    <row r="67" ht="28.5" customHeight="1">
      <c r="A67" s="3">
        <v>66.0</v>
      </c>
      <c r="B67" s="3" t="s">
        <v>771</v>
      </c>
      <c r="C67" s="3" t="s">
        <v>93</v>
      </c>
      <c r="D67" s="3" t="s">
        <v>772</v>
      </c>
      <c r="E67" s="17" t="s">
        <v>4710</v>
      </c>
      <c r="F67" s="3" t="s">
        <v>14</v>
      </c>
      <c r="G67" s="3"/>
      <c r="H67" s="17" t="s">
        <v>58</v>
      </c>
      <c r="I67" s="3" t="s">
        <v>48</v>
      </c>
      <c r="J67" s="17" t="s">
        <v>4706</v>
      </c>
      <c r="K67" s="3" t="s">
        <v>774</v>
      </c>
      <c r="L67" s="3" t="s">
        <v>530</v>
      </c>
      <c r="M67" s="3" t="s">
        <v>41</v>
      </c>
      <c r="N67" s="2" t="s">
        <v>42</v>
      </c>
      <c r="O67" s="3"/>
      <c r="P67" s="3" t="s">
        <v>775</v>
      </c>
      <c r="Q67" s="2"/>
      <c r="R67" s="2">
        <v>3.0</v>
      </c>
      <c r="S67" s="2" t="s">
        <v>26</v>
      </c>
      <c r="T67" s="15" t="s">
        <v>4683</v>
      </c>
      <c r="U67" s="26" t="s">
        <v>773</v>
      </c>
      <c r="V67" s="15">
        <v>2017.0</v>
      </c>
      <c r="W67" s="15" t="s">
        <v>1064</v>
      </c>
      <c r="X67" s="15" t="s">
        <v>38</v>
      </c>
      <c r="Y67" s="15" t="s">
        <v>4799</v>
      </c>
      <c r="Z67" s="2"/>
      <c r="AA67" s="2"/>
      <c r="AB67" s="2"/>
      <c r="AC67" s="2"/>
    </row>
    <row r="68" ht="28.5" customHeight="1">
      <c r="A68" s="3">
        <v>67.0</v>
      </c>
      <c r="B68" s="3" t="s">
        <v>776</v>
      </c>
      <c r="C68" s="3" t="s">
        <v>33</v>
      </c>
      <c r="D68" s="3" t="s">
        <v>777</v>
      </c>
      <c r="E68" s="17" t="s">
        <v>4710</v>
      </c>
      <c r="F68" s="3" t="s">
        <v>25</v>
      </c>
      <c r="G68" s="3" t="s">
        <v>778</v>
      </c>
      <c r="H68" s="17" t="s">
        <v>4676</v>
      </c>
      <c r="I68" s="3" t="s">
        <v>48</v>
      </c>
      <c r="J68" s="14" t="s">
        <v>4706</v>
      </c>
      <c r="K68" s="5" t="s">
        <v>780</v>
      </c>
      <c r="L68" s="3" t="s">
        <v>781</v>
      </c>
      <c r="M68" s="3" t="s">
        <v>41</v>
      </c>
      <c r="N68" s="2" t="s">
        <v>98</v>
      </c>
      <c r="O68" s="2" t="s">
        <v>98</v>
      </c>
      <c r="P68" s="3" t="s">
        <v>782</v>
      </c>
      <c r="Q68" s="2"/>
      <c r="R68" s="2">
        <v>9.0</v>
      </c>
      <c r="S68" s="2" t="s">
        <v>26</v>
      </c>
      <c r="T68" s="15" t="s">
        <v>4683</v>
      </c>
      <c r="U68" s="26" t="s">
        <v>779</v>
      </c>
      <c r="V68" s="15">
        <v>2018.0</v>
      </c>
      <c r="W68" s="15" t="s">
        <v>1064</v>
      </c>
      <c r="X68" s="15" t="s">
        <v>38</v>
      </c>
      <c r="Y68" s="15" t="s">
        <v>4800</v>
      </c>
      <c r="Z68" s="2"/>
      <c r="AA68" s="2"/>
      <c r="AB68" s="2"/>
      <c r="AC68" s="2"/>
    </row>
    <row r="69" ht="28.5" customHeight="1">
      <c r="A69" s="3">
        <v>68.0</v>
      </c>
      <c r="B69" s="3" t="s">
        <v>785</v>
      </c>
      <c r="C69" s="3" t="s">
        <v>102</v>
      </c>
      <c r="D69" s="3" t="s">
        <v>786</v>
      </c>
      <c r="E69" s="17" t="s">
        <v>4710</v>
      </c>
      <c r="F69" s="3" t="s">
        <v>124</v>
      </c>
      <c r="G69" s="3" t="s">
        <v>787</v>
      </c>
      <c r="H69" s="17" t="s">
        <v>4676</v>
      </c>
      <c r="I69" s="3" t="s">
        <v>48</v>
      </c>
      <c r="J69" s="17" t="s">
        <v>4706</v>
      </c>
      <c r="K69" s="3" t="s">
        <v>789</v>
      </c>
      <c r="L69" s="3" t="s">
        <v>790</v>
      </c>
      <c r="M69" s="3" t="s">
        <v>41</v>
      </c>
      <c r="N69" s="2" t="s">
        <v>98</v>
      </c>
      <c r="O69" s="3"/>
      <c r="P69" s="3" t="s">
        <v>791</v>
      </c>
      <c r="Q69" s="2"/>
      <c r="R69" s="2">
        <v>9.0</v>
      </c>
      <c r="S69" s="2" t="s">
        <v>26</v>
      </c>
      <c r="T69" s="15" t="s">
        <v>4683</v>
      </c>
      <c r="U69" s="26" t="s">
        <v>788</v>
      </c>
      <c r="V69" s="15">
        <v>2019.0</v>
      </c>
      <c r="W69" s="15" t="s">
        <v>1064</v>
      </c>
      <c r="X69" s="15" t="s">
        <v>38</v>
      </c>
      <c r="Y69" s="15" t="s">
        <v>4801</v>
      </c>
      <c r="Z69" s="2"/>
      <c r="AA69" s="2"/>
      <c r="AB69" s="2"/>
      <c r="AC69" s="2"/>
    </row>
    <row r="70" ht="28.5" customHeight="1">
      <c r="A70" s="3">
        <v>69.0</v>
      </c>
      <c r="B70" s="3" t="s">
        <v>796</v>
      </c>
      <c r="C70" s="3" t="s">
        <v>53</v>
      </c>
      <c r="D70" s="3" t="s">
        <v>797</v>
      </c>
      <c r="E70" s="17" t="s">
        <v>4712</v>
      </c>
      <c r="F70" s="3" t="s">
        <v>14</v>
      </c>
      <c r="G70" s="3"/>
      <c r="H70" s="17" t="s">
        <v>727</v>
      </c>
      <c r="I70" s="3" t="s">
        <v>16</v>
      </c>
      <c r="J70" s="17" t="s">
        <v>4707</v>
      </c>
      <c r="K70" s="3" t="s">
        <v>798</v>
      </c>
      <c r="L70" s="3" t="s">
        <v>26</v>
      </c>
      <c r="M70" s="3" t="s">
        <v>41</v>
      </c>
      <c r="N70" s="2" t="s">
        <v>98</v>
      </c>
      <c r="O70" s="3"/>
      <c r="P70" s="3" t="s">
        <v>799</v>
      </c>
      <c r="Q70" s="2"/>
      <c r="R70" s="2">
        <v>9.0</v>
      </c>
      <c r="S70" s="2" t="s">
        <v>26</v>
      </c>
      <c r="T70" s="15" t="s">
        <v>4686</v>
      </c>
      <c r="U70" s="26" t="s">
        <v>172</v>
      </c>
      <c r="V70" s="15">
        <v>2014.0</v>
      </c>
      <c r="W70" s="15" t="s">
        <v>4702</v>
      </c>
      <c r="X70" s="15" t="s">
        <v>4728</v>
      </c>
      <c r="Y70" s="15" t="s">
        <v>4802</v>
      </c>
      <c r="Z70" s="2"/>
      <c r="AA70" s="2"/>
      <c r="AB70" s="2"/>
      <c r="AC70" s="2"/>
    </row>
    <row r="71" ht="28.5" customHeight="1">
      <c r="A71" s="3">
        <v>70.0</v>
      </c>
      <c r="B71" s="3" t="s">
        <v>815</v>
      </c>
      <c r="C71" s="3" t="s">
        <v>53</v>
      </c>
      <c r="D71" s="3" t="s">
        <v>816</v>
      </c>
      <c r="E71" s="17" t="s">
        <v>4710</v>
      </c>
      <c r="F71" s="3" t="s">
        <v>14</v>
      </c>
      <c r="G71" s="3"/>
      <c r="H71" s="17" t="s">
        <v>700</v>
      </c>
      <c r="I71" s="3" t="s">
        <v>48</v>
      </c>
      <c r="J71" s="17" t="s">
        <v>4707</v>
      </c>
      <c r="K71" s="3" t="s">
        <v>818</v>
      </c>
      <c r="L71" s="3" t="s">
        <v>819</v>
      </c>
      <c r="M71" s="3" t="s">
        <v>41</v>
      </c>
      <c r="N71" s="2" t="s">
        <v>98</v>
      </c>
      <c r="O71" s="3"/>
      <c r="P71" s="3" t="s">
        <v>820</v>
      </c>
      <c r="Q71" s="2"/>
      <c r="R71" s="2">
        <v>9.0</v>
      </c>
      <c r="S71" s="2" t="s">
        <v>26</v>
      </c>
      <c r="T71" s="15" t="s">
        <v>4688</v>
      </c>
      <c r="U71" s="26" t="s">
        <v>817</v>
      </c>
      <c r="V71" s="15">
        <v>2012.0</v>
      </c>
      <c r="W71" s="15" t="s">
        <v>1064</v>
      </c>
      <c r="X71" s="15" t="s">
        <v>4728</v>
      </c>
      <c r="Y71" s="15" t="s">
        <v>4803</v>
      </c>
      <c r="Z71" s="2"/>
      <c r="AA71" s="2"/>
      <c r="AB71" s="2"/>
      <c r="AC71" s="2"/>
    </row>
    <row r="72" ht="28.5" customHeight="1">
      <c r="A72" s="3">
        <v>71.0</v>
      </c>
      <c r="B72" s="3" t="s">
        <v>835</v>
      </c>
      <c r="C72" s="3" t="s">
        <v>53</v>
      </c>
      <c r="D72" s="3" t="s">
        <v>836</v>
      </c>
      <c r="E72" s="17" t="s">
        <v>4710</v>
      </c>
      <c r="F72" s="3" t="s">
        <v>25</v>
      </c>
      <c r="G72" s="3" t="s">
        <v>837</v>
      </c>
      <c r="H72" s="3" t="s">
        <v>166</v>
      </c>
      <c r="I72" s="3" t="s">
        <v>48</v>
      </c>
      <c r="J72" s="17" t="s">
        <v>4708</v>
      </c>
      <c r="K72" s="3"/>
      <c r="L72" s="3" t="s">
        <v>839</v>
      </c>
      <c r="M72" s="3" t="s">
        <v>41</v>
      </c>
      <c r="N72" s="2" t="s">
        <v>98</v>
      </c>
      <c r="O72" s="3"/>
      <c r="P72" s="3" t="s">
        <v>840</v>
      </c>
      <c r="Q72" s="2"/>
      <c r="R72" s="2">
        <v>9.0</v>
      </c>
      <c r="S72" s="15" t="s">
        <v>4684</v>
      </c>
      <c r="T72" s="15" t="s">
        <v>4686</v>
      </c>
      <c r="U72" s="26" t="s">
        <v>838</v>
      </c>
      <c r="V72" s="15">
        <v>2016.0</v>
      </c>
      <c r="W72" s="15" t="s">
        <v>1202</v>
      </c>
      <c r="X72" s="15" t="s">
        <v>4728</v>
      </c>
      <c r="Y72" s="15" t="s">
        <v>4804</v>
      </c>
      <c r="Z72" s="2"/>
      <c r="AA72" s="2"/>
      <c r="AB72" s="2"/>
      <c r="AC72" s="2"/>
    </row>
    <row r="73" ht="28.5" customHeight="1">
      <c r="A73" s="3">
        <v>72.0</v>
      </c>
      <c r="B73" s="3" t="s">
        <v>845</v>
      </c>
      <c r="C73" s="3" t="s">
        <v>53</v>
      </c>
      <c r="D73" s="3" t="s">
        <v>846</v>
      </c>
      <c r="E73" s="15" t="s">
        <v>4710</v>
      </c>
      <c r="F73" s="2" t="s">
        <v>847</v>
      </c>
      <c r="G73" s="5" t="s">
        <v>848</v>
      </c>
      <c r="H73" s="17" t="s">
        <v>58</v>
      </c>
      <c r="I73" s="3" t="s">
        <v>48</v>
      </c>
      <c r="J73" s="17" t="s">
        <v>4707</v>
      </c>
      <c r="K73" s="3" t="s">
        <v>849</v>
      </c>
      <c r="L73" s="3" t="s">
        <v>850</v>
      </c>
      <c r="M73" s="3" t="s">
        <v>41</v>
      </c>
      <c r="N73" s="2" t="s">
        <v>98</v>
      </c>
      <c r="O73" s="3"/>
      <c r="P73" s="3" t="s">
        <v>851</v>
      </c>
      <c r="Q73" s="2"/>
      <c r="R73" s="2">
        <v>9.0</v>
      </c>
      <c r="S73" s="15" t="s">
        <v>26</v>
      </c>
      <c r="T73" s="15" t="s">
        <v>4686</v>
      </c>
      <c r="U73" s="26" t="s">
        <v>57</v>
      </c>
      <c r="V73" s="15">
        <v>2019.0</v>
      </c>
      <c r="W73" s="15" t="s">
        <v>1064</v>
      </c>
      <c r="X73" s="15" t="s">
        <v>4728</v>
      </c>
      <c r="Y73" s="15" t="s">
        <v>4805</v>
      </c>
      <c r="Z73" s="2"/>
      <c r="AA73" s="2"/>
      <c r="AB73" s="2"/>
      <c r="AC73" s="2"/>
    </row>
    <row r="74" ht="28.5" customHeight="1">
      <c r="A74" s="3">
        <v>73.0</v>
      </c>
      <c r="B74" s="3" t="s">
        <v>853</v>
      </c>
      <c r="C74" s="3" t="s">
        <v>93</v>
      </c>
      <c r="D74" s="3" t="s">
        <v>854</v>
      </c>
      <c r="E74" s="17" t="s">
        <v>4710</v>
      </c>
      <c r="F74" s="3" t="s">
        <v>376</v>
      </c>
      <c r="G74" s="5" t="s">
        <v>855</v>
      </c>
      <c r="H74" s="17" t="s">
        <v>700</v>
      </c>
      <c r="I74" s="3" t="s">
        <v>48</v>
      </c>
      <c r="J74" s="17" t="s">
        <v>4706</v>
      </c>
      <c r="K74" s="3" t="s">
        <v>857</v>
      </c>
      <c r="L74" s="3" t="s">
        <v>26</v>
      </c>
      <c r="M74" s="3" t="s">
        <v>41</v>
      </c>
      <c r="N74" s="2" t="s">
        <v>98</v>
      </c>
      <c r="O74" s="3"/>
      <c r="P74" s="3" t="s">
        <v>858</v>
      </c>
      <c r="Q74" s="2" t="s">
        <v>4750</v>
      </c>
      <c r="R74" s="2">
        <v>9.0</v>
      </c>
      <c r="S74" s="2" t="s">
        <v>26</v>
      </c>
      <c r="T74" s="15" t="s">
        <v>4686</v>
      </c>
      <c r="U74" s="26" t="s">
        <v>856</v>
      </c>
      <c r="V74" s="15">
        <v>2016.0</v>
      </c>
      <c r="W74" s="15" t="s">
        <v>1064</v>
      </c>
      <c r="X74" s="15" t="s">
        <v>38</v>
      </c>
      <c r="Y74" s="15" t="s">
        <v>4806</v>
      </c>
      <c r="Z74" s="2"/>
      <c r="AA74" s="2"/>
      <c r="AB74" s="2"/>
      <c r="AC74" s="2"/>
    </row>
    <row r="75" ht="28.5" customHeight="1">
      <c r="A75" s="3">
        <v>74.0</v>
      </c>
      <c r="B75" s="3" t="s">
        <v>859</v>
      </c>
      <c r="C75" s="3" t="s">
        <v>114</v>
      </c>
      <c r="D75" s="3" t="s">
        <v>860</v>
      </c>
      <c r="E75" s="17" t="s">
        <v>4710</v>
      </c>
      <c r="F75" s="3" t="s">
        <v>25</v>
      </c>
      <c r="G75" s="3" t="s">
        <v>861</v>
      </c>
      <c r="H75" s="3" t="s">
        <v>186</v>
      </c>
      <c r="I75" s="3" t="s">
        <v>48</v>
      </c>
      <c r="J75" s="17" t="s">
        <v>4707</v>
      </c>
      <c r="K75" s="3" t="s">
        <v>863</v>
      </c>
      <c r="L75" s="3" t="s">
        <v>864</v>
      </c>
      <c r="M75" s="3" t="s">
        <v>41</v>
      </c>
      <c r="N75" s="3" t="s">
        <v>42</v>
      </c>
      <c r="O75" s="3"/>
      <c r="P75" s="3" t="s">
        <v>865</v>
      </c>
      <c r="Q75" s="2"/>
      <c r="R75" s="2">
        <v>9.0</v>
      </c>
      <c r="S75" s="15" t="s">
        <v>4684</v>
      </c>
      <c r="T75" s="15" t="s">
        <v>4685</v>
      </c>
      <c r="U75" s="26" t="s">
        <v>862</v>
      </c>
      <c r="V75" s="15">
        <v>2009.0</v>
      </c>
      <c r="W75" s="15" t="s">
        <v>1064</v>
      </c>
      <c r="X75" s="15" t="s">
        <v>38</v>
      </c>
      <c r="Y75" s="15" t="s">
        <v>4807</v>
      </c>
      <c r="Z75" s="2"/>
      <c r="AA75" s="2"/>
      <c r="AB75" s="2"/>
      <c r="AC75" s="2"/>
    </row>
    <row r="76" ht="28.5" customHeight="1">
      <c r="A76" s="3">
        <v>75.0</v>
      </c>
      <c r="B76" s="27" t="s">
        <v>866</v>
      </c>
      <c r="C76" s="3" t="s">
        <v>33</v>
      </c>
      <c r="D76" s="3" t="s">
        <v>867</v>
      </c>
      <c r="E76" s="17" t="s">
        <v>4711</v>
      </c>
      <c r="F76" s="3" t="s">
        <v>502</v>
      </c>
      <c r="G76" s="3"/>
      <c r="H76" s="17" t="s">
        <v>4671</v>
      </c>
      <c r="I76" s="3" t="s">
        <v>48</v>
      </c>
      <c r="J76" s="17" t="s">
        <v>4706</v>
      </c>
      <c r="K76" s="3" t="s">
        <v>869</v>
      </c>
      <c r="L76" s="3" t="s">
        <v>870</v>
      </c>
      <c r="M76" s="3" t="s">
        <v>41</v>
      </c>
      <c r="N76" s="3" t="s">
        <v>317</v>
      </c>
      <c r="O76" s="3"/>
      <c r="P76" s="3" t="s">
        <v>871</v>
      </c>
      <c r="Q76" s="2"/>
      <c r="R76" s="2">
        <v>2.0</v>
      </c>
      <c r="S76" s="2" t="s">
        <v>26</v>
      </c>
      <c r="T76" s="15" t="s">
        <v>4686</v>
      </c>
      <c r="U76" s="26" t="s">
        <v>868</v>
      </c>
      <c r="V76" s="15">
        <v>2016.0</v>
      </c>
      <c r="W76" s="15" t="s">
        <v>1064</v>
      </c>
      <c r="X76" s="15" t="s">
        <v>38</v>
      </c>
      <c r="Y76" s="15" t="s">
        <v>4808</v>
      </c>
      <c r="Z76" s="2"/>
      <c r="AA76" s="2"/>
      <c r="AB76" s="2"/>
      <c r="AC76" s="2"/>
    </row>
    <row r="77" ht="28.5" customHeight="1">
      <c r="A77" s="3">
        <v>76.0</v>
      </c>
      <c r="B77" s="3" t="s">
        <v>877</v>
      </c>
      <c r="C77" s="3" t="s">
        <v>53</v>
      </c>
      <c r="D77" s="3" t="s">
        <v>58</v>
      </c>
      <c r="E77" s="17" t="s">
        <v>4710</v>
      </c>
      <c r="F77" s="3" t="s">
        <v>376</v>
      </c>
      <c r="G77" s="3" t="s">
        <v>878</v>
      </c>
      <c r="H77" s="17" t="s">
        <v>4675</v>
      </c>
      <c r="I77" s="3" t="s">
        <v>48</v>
      </c>
      <c r="J77" s="17" t="s">
        <v>4708</v>
      </c>
      <c r="K77" s="3" t="s">
        <v>58</v>
      </c>
      <c r="L77" s="3" t="s">
        <v>305</v>
      </c>
      <c r="M77" s="3" t="s">
        <v>41</v>
      </c>
      <c r="N77" s="2" t="s">
        <v>193</v>
      </c>
      <c r="O77" s="3"/>
      <c r="P77" s="3" t="s">
        <v>879</v>
      </c>
      <c r="Q77" s="2"/>
      <c r="R77" s="2">
        <v>9.0</v>
      </c>
      <c r="S77" s="15" t="s">
        <v>58</v>
      </c>
      <c r="T77" s="15" t="s">
        <v>58</v>
      </c>
      <c r="U77" s="26" t="s">
        <v>58</v>
      </c>
      <c r="V77" s="15">
        <v>2009.0</v>
      </c>
      <c r="W77" s="15" t="s">
        <v>4701</v>
      </c>
      <c r="X77" s="15" t="s">
        <v>4728</v>
      </c>
      <c r="Y77" s="15" t="s">
        <v>4809</v>
      </c>
      <c r="Z77" s="2"/>
      <c r="AA77" s="2"/>
      <c r="AB77" s="2"/>
      <c r="AC77" s="2"/>
    </row>
    <row r="78" ht="28.5" customHeight="1">
      <c r="A78" s="3">
        <v>77.0</v>
      </c>
      <c r="B78" s="3" t="s">
        <v>881</v>
      </c>
      <c r="C78" s="3" t="s">
        <v>93</v>
      </c>
      <c r="D78" s="3" t="s">
        <v>882</v>
      </c>
      <c r="E78" s="17" t="s">
        <v>4711</v>
      </c>
      <c r="F78" s="3" t="s">
        <v>124</v>
      </c>
      <c r="G78" s="5" t="s">
        <v>883</v>
      </c>
      <c r="H78" s="17" t="s">
        <v>700</v>
      </c>
      <c r="I78" s="3" t="s">
        <v>48</v>
      </c>
      <c r="J78" s="17" t="s">
        <v>4706</v>
      </c>
      <c r="K78" s="3" t="s">
        <v>885</v>
      </c>
      <c r="L78" s="3" t="s">
        <v>300</v>
      </c>
      <c r="M78" s="3" t="s">
        <v>41</v>
      </c>
      <c r="N78" s="3" t="s">
        <v>42</v>
      </c>
      <c r="O78" s="3"/>
      <c r="P78" s="3" t="s">
        <v>886</v>
      </c>
      <c r="Q78" s="2"/>
      <c r="R78" s="2">
        <v>1.0</v>
      </c>
      <c r="S78" s="15" t="s">
        <v>26</v>
      </c>
      <c r="T78" s="15" t="s">
        <v>4683</v>
      </c>
      <c r="U78" s="26" t="s">
        <v>884</v>
      </c>
      <c r="V78" s="15">
        <v>2014.0</v>
      </c>
      <c r="W78" s="15" t="s">
        <v>1202</v>
      </c>
      <c r="X78" s="15" t="s">
        <v>38</v>
      </c>
      <c r="Y78" s="15" t="s">
        <v>4810</v>
      </c>
      <c r="Z78" s="2"/>
      <c r="AA78" s="2"/>
      <c r="AB78" s="2"/>
      <c r="AC78" s="2"/>
    </row>
    <row r="79" ht="28.5" customHeight="1">
      <c r="A79" s="3">
        <v>78.0</v>
      </c>
      <c r="B79" s="3" t="s">
        <v>893</v>
      </c>
      <c r="C79" s="3" t="s">
        <v>53</v>
      </c>
      <c r="D79" s="3" t="s">
        <v>894</v>
      </c>
      <c r="E79" s="17" t="s">
        <v>4710</v>
      </c>
      <c r="F79" s="3" t="s">
        <v>124</v>
      </c>
      <c r="G79" s="5" t="s">
        <v>36</v>
      </c>
      <c r="H79" s="3" t="s">
        <v>393</v>
      </c>
      <c r="I79" s="3" t="s">
        <v>48</v>
      </c>
      <c r="J79" s="17" t="s">
        <v>4706</v>
      </c>
      <c r="K79" s="3" t="s">
        <v>895</v>
      </c>
      <c r="L79" s="3" t="s">
        <v>174</v>
      </c>
      <c r="M79" s="2" t="s">
        <v>41</v>
      </c>
      <c r="N79" s="2" t="s">
        <v>98</v>
      </c>
      <c r="O79" s="3"/>
      <c r="P79" s="3" t="s">
        <v>896</v>
      </c>
      <c r="Q79" s="2"/>
      <c r="R79" s="2">
        <v>3.0</v>
      </c>
      <c r="S79" s="15" t="s">
        <v>26</v>
      </c>
      <c r="T79" s="15" t="s">
        <v>4685</v>
      </c>
      <c r="U79" s="26" t="s">
        <v>4811</v>
      </c>
      <c r="V79" s="15">
        <v>2015.0</v>
      </c>
      <c r="W79" s="15" t="s">
        <v>1064</v>
      </c>
      <c r="X79" s="15" t="s">
        <v>4728</v>
      </c>
      <c r="Y79" s="15" t="s">
        <v>4812</v>
      </c>
      <c r="Z79" s="2"/>
      <c r="AA79" s="2"/>
      <c r="AB79" s="2"/>
      <c r="AC79" s="2"/>
    </row>
    <row r="80" ht="28.5" customHeight="1">
      <c r="A80" s="3">
        <v>79.0</v>
      </c>
      <c r="B80" s="3" t="s">
        <v>898</v>
      </c>
      <c r="C80" s="3" t="s">
        <v>114</v>
      </c>
      <c r="D80" s="3" t="s">
        <v>899</v>
      </c>
      <c r="E80" s="17" t="s">
        <v>4711</v>
      </c>
      <c r="F80" s="3"/>
      <c r="G80" s="3" t="s">
        <v>900</v>
      </c>
      <c r="H80" s="3" t="s">
        <v>393</v>
      </c>
      <c r="I80" s="3" t="s">
        <v>48</v>
      </c>
      <c r="J80" s="17" t="s">
        <v>4706</v>
      </c>
      <c r="K80" s="3" t="s">
        <v>902</v>
      </c>
      <c r="L80" s="3" t="s">
        <v>903</v>
      </c>
      <c r="M80" s="3" t="s">
        <v>41</v>
      </c>
      <c r="N80" s="2" t="s">
        <v>98</v>
      </c>
      <c r="O80" s="3"/>
      <c r="P80" s="3" t="s">
        <v>904</v>
      </c>
      <c r="Q80" s="2" t="s">
        <v>4750</v>
      </c>
      <c r="R80" s="2">
        <v>9.0</v>
      </c>
      <c r="S80" s="15" t="s">
        <v>26</v>
      </c>
      <c r="T80" s="15" t="s">
        <v>4683</v>
      </c>
      <c r="U80" s="26" t="s">
        <v>901</v>
      </c>
      <c r="V80" s="15">
        <v>2012.0</v>
      </c>
      <c r="W80" s="15" t="s">
        <v>4701</v>
      </c>
      <c r="X80" s="15" t="s">
        <v>38</v>
      </c>
      <c r="Y80" s="15" t="s">
        <v>4813</v>
      </c>
      <c r="Z80" s="2"/>
      <c r="AA80" s="2"/>
      <c r="AB80" s="2"/>
      <c r="AC80" s="2"/>
    </row>
    <row r="81" ht="28.5" customHeight="1">
      <c r="A81" s="2"/>
      <c r="B81" s="2"/>
      <c r="C81" s="2"/>
      <c r="D81" s="2"/>
      <c r="E81" s="2"/>
      <c r="F81" s="2"/>
      <c r="G81" s="2"/>
      <c r="H81" s="2"/>
      <c r="I81" s="2"/>
      <c r="J81" s="2"/>
      <c r="K81" s="2"/>
      <c r="L81" s="2"/>
      <c r="M81" s="2"/>
      <c r="N81" s="2"/>
      <c r="O81" s="2"/>
      <c r="P81" s="2"/>
      <c r="Q81" s="2"/>
      <c r="R81" s="2"/>
      <c r="S81" s="2"/>
      <c r="T81" s="1"/>
      <c r="U81" s="30"/>
      <c r="V81" s="2"/>
      <c r="W81" s="15"/>
      <c r="X81" s="2"/>
      <c r="Y81" s="2"/>
      <c r="Z81" s="2"/>
      <c r="AA81" s="2"/>
      <c r="AB81" s="2"/>
      <c r="AC81" s="2"/>
    </row>
    <row r="82" ht="28.5" customHeight="1">
      <c r="A82" s="2"/>
      <c r="B82" s="2"/>
      <c r="C82" s="2"/>
      <c r="D82" s="2"/>
      <c r="E82" s="2"/>
      <c r="F82" s="2"/>
      <c r="G82" s="2"/>
      <c r="H82" s="2"/>
      <c r="I82" s="2"/>
      <c r="J82" s="2"/>
      <c r="K82" s="2"/>
      <c r="L82" s="2"/>
      <c r="M82" s="2"/>
      <c r="N82" s="2"/>
      <c r="O82" s="2"/>
      <c r="P82" s="2"/>
      <c r="Q82" s="2"/>
      <c r="R82" s="2"/>
      <c r="S82" s="2"/>
      <c r="T82" s="2"/>
      <c r="U82" s="30"/>
      <c r="V82" s="2"/>
      <c r="W82" s="15"/>
      <c r="X82" s="2"/>
      <c r="Y82" s="2"/>
      <c r="Z82" s="2"/>
      <c r="AA82" s="2"/>
      <c r="AB82" s="2"/>
      <c r="AC82" s="2"/>
    </row>
    <row r="83" ht="28.5" customHeight="1">
      <c r="A83" s="2"/>
      <c r="B83" s="2"/>
      <c r="C83" s="2"/>
      <c r="D83" s="2"/>
      <c r="E83" s="2"/>
      <c r="F83" s="2"/>
      <c r="G83" s="2"/>
      <c r="H83" s="2"/>
      <c r="I83" s="2"/>
      <c r="J83" s="2"/>
      <c r="K83" s="2"/>
      <c r="L83" s="2"/>
      <c r="M83" s="2"/>
      <c r="N83" s="2"/>
      <c r="O83" s="2"/>
      <c r="P83" s="2"/>
      <c r="Q83" s="2"/>
      <c r="R83" s="2"/>
      <c r="S83" s="2"/>
      <c r="T83" s="2"/>
      <c r="U83" s="30"/>
      <c r="V83" s="2"/>
      <c r="W83" s="15"/>
      <c r="X83" s="2"/>
      <c r="Y83" s="2"/>
      <c r="Z83" s="2"/>
      <c r="AA83" s="2"/>
      <c r="AB83" s="2"/>
      <c r="AC83" s="2"/>
    </row>
    <row r="84" ht="28.5" customHeight="1">
      <c r="A84" s="2"/>
      <c r="B84" s="2"/>
      <c r="C84" s="2"/>
      <c r="D84" s="2"/>
      <c r="E84" s="2"/>
      <c r="F84" s="2"/>
      <c r="G84" s="2"/>
      <c r="H84" s="2"/>
      <c r="I84" s="2"/>
      <c r="J84" s="2"/>
      <c r="K84" s="2"/>
      <c r="L84" s="2"/>
      <c r="M84" s="2"/>
      <c r="N84" s="2"/>
      <c r="O84" s="2"/>
      <c r="P84" s="2"/>
      <c r="Q84" s="2"/>
      <c r="R84" s="2"/>
      <c r="S84" s="2"/>
      <c r="T84" s="2"/>
      <c r="U84" s="30"/>
      <c r="V84" s="2"/>
      <c r="W84" s="15"/>
      <c r="X84" s="2"/>
      <c r="Y84" s="2"/>
      <c r="Z84" s="2"/>
      <c r="AA84" s="2"/>
      <c r="AB84" s="2"/>
      <c r="AC84" s="2"/>
    </row>
    <row r="85" ht="28.5" customHeight="1">
      <c r="A85" s="2"/>
      <c r="B85" s="2"/>
      <c r="C85" s="2"/>
      <c r="D85" s="2"/>
      <c r="E85" s="2"/>
      <c r="F85" s="2"/>
      <c r="G85" s="2"/>
      <c r="H85" s="2"/>
      <c r="I85" s="2"/>
      <c r="J85" s="2"/>
      <c r="K85" s="2"/>
      <c r="L85" s="2"/>
      <c r="M85" s="2"/>
      <c r="N85" s="2"/>
      <c r="O85" s="2"/>
      <c r="P85" s="2"/>
      <c r="Q85" s="2"/>
      <c r="R85" s="2"/>
      <c r="S85" s="2"/>
      <c r="T85" s="2"/>
      <c r="U85" s="30"/>
      <c r="V85" s="2"/>
      <c r="W85" s="15"/>
      <c r="X85" s="2"/>
      <c r="Y85" s="2"/>
      <c r="Z85" s="2"/>
      <c r="AA85" s="2"/>
      <c r="AB85" s="2"/>
      <c r="AC85" s="2"/>
    </row>
    <row r="86" ht="28.5" customHeight="1">
      <c r="A86" s="2"/>
      <c r="B86" s="2"/>
      <c r="C86" s="2"/>
      <c r="D86" s="2"/>
      <c r="E86" s="2"/>
      <c r="F86" s="2"/>
      <c r="G86" s="2"/>
      <c r="H86" s="2"/>
      <c r="I86" s="2"/>
      <c r="J86" s="2"/>
      <c r="K86" s="2"/>
      <c r="L86" s="2"/>
      <c r="M86" s="2"/>
      <c r="N86" s="2"/>
      <c r="O86" s="2"/>
      <c r="P86" s="2"/>
      <c r="Q86" s="2"/>
      <c r="R86" s="2"/>
      <c r="S86" s="2"/>
      <c r="T86" s="2"/>
      <c r="U86" s="30"/>
      <c r="V86" s="2"/>
      <c r="W86" s="15"/>
      <c r="X86" s="2"/>
      <c r="Y86" s="2"/>
      <c r="Z86" s="2"/>
      <c r="AA86" s="2"/>
      <c r="AB86" s="2"/>
      <c r="AC86" s="2"/>
    </row>
    <row r="87" ht="28.5" customHeight="1">
      <c r="A87" s="2"/>
      <c r="B87" s="2"/>
      <c r="C87" s="2"/>
      <c r="D87" s="2"/>
      <c r="E87" s="2"/>
      <c r="F87" s="2"/>
      <c r="G87" s="2"/>
      <c r="H87" s="2"/>
      <c r="I87" s="2"/>
      <c r="J87" s="2"/>
      <c r="K87" s="2"/>
      <c r="L87" s="2"/>
      <c r="M87" s="2"/>
      <c r="N87" s="2"/>
      <c r="O87" s="2"/>
      <c r="P87" s="2"/>
      <c r="Q87" s="2"/>
      <c r="R87" s="2"/>
      <c r="S87" s="2"/>
      <c r="T87" s="2"/>
      <c r="U87" s="30"/>
      <c r="V87" s="2"/>
      <c r="W87" s="15"/>
      <c r="X87" s="2"/>
      <c r="Y87" s="2"/>
      <c r="Z87" s="2"/>
      <c r="AA87" s="2"/>
      <c r="AB87" s="2"/>
      <c r="AC87" s="2"/>
    </row>
    <row r="88" ht="28.5" customHeight="1">
      <c r="A88" s="2"/>
      <c r="B88" s="2"/>
      <c r="C88" s="2"/>
      <c r="D88" s="2"/>
      <c r="E88" s="2"/>
      <c r="F88" s="2"/>
      <c r="G88" s="2"/>
      <c r="H88" s="2"/>
      <c r="I88" s="2"/>
      <c r="J88" s="2"/>
      <c r="K88" s="2"/>
      <c r="L88" s="2"/>
      <c r="M88" s="2"/>
      <c r="N88" s="2"/>
      <c r="O88" s="2"/>
      <c r="P88" s="2"/>
      <c r="Q88" s="2"/>
      <c r="R88" s="2"/>
      <c r="S88" s="2"/>
      <c r="T88" s="2"/>
      <c r="U88" s="30"/>
      <c r="V88" s="2"/>
      <c r="W88" s="15"/>
      <c r="X88" s="2"/>
      <c r="Y88" s="2"/>
      <c r="Z88" s="2"/>
      <c r="AA88" s="2"/>
      <c r="AB88" s="2"/>
      <c r="AC88" s="2"/>
    </row>
    <row r="89" ht="28.5" customHeight="1">
      <c r="A89" s="2"/>
      <c r="B89" s="2"/>
      <c r="C89" s="2"/>
      <c r="D89" s="2"/>
      <c r="E89" s="2"/>
      <c r="F89" s="2"/>
      <c r="G89" s="2"/>
      <c r="H89" s="2"/>
      <c r="I89" s="2"/>
      <c r="J89" s="2"/>
      <c r="K89" s="2"/>
      <c r="L89" s="2"/>
      <c r="M89" s="2"/>
      <c r="N89" s="2"/>
      <c r="O89" s="2"/>
      <c r="P89" s="2"/>
      <c r="Q89" s="2"/>
      <c r="R89" s="2"/>
      <c r="S89" s="2"/>
      <c r="T89" s="2"/>
      <c r="U89" s="30"/>
      <c r="V89" s="2"/>
      <c r="W89" s="15"/>
      <c r="X89" s="2"/>
      <c r="Y89" s="2"/>
      <c r="Z89" s="2"/>
      <c r="AA89" s="2"/>
      <c r="AB89" s="2"/>
      <c r="AC89" s="2"/>
    </row>
    <row r="90" ht="28.5" customHeight="1">
      <c r="A90" s="2"/>
      <c r="B90" s="2"/>
      <c r="C90" s="2"/>
      <c r="D90" s="2"/>
      <c r="E90" s="2"/>
      <c r="F90" s="2"/>
      <c r="G90" s="2"/>
      <c r="H90" s="2"/>
      <c r="I90" s="2"/>
      <c r="J90" s="2"/>
      <c r="K90" s="2"/>
      <c r="L90" s="2"/>
      <c r="M90" s="2"/>
      <c r="N90" s="2"/>
      <c r="O90" s="2"/>
      <c r="P90" s="2"/>
      <c r="Q90" s="2"/>
      <c r="R90" s="2"/>
      <c r="S90" s="2"/>
      <c r="T90" s="2"/>
      <c r="U90" s="30"/>
      <c r="V90" s="2"/>
      <c r="W90" s="15"/>
      <c r="X90" s="2"/>
      <c r="Y90" s="2"/>
      <c r="Z90" s="2"/>
      <c r="AA90" s="2"/>
      <c r="AB90" s="2"/>
      <c r="AC90" s="2"/>
    </row>
    <row r="91" ht="28.5" customHeight="1">
      <c r="A91" s="2"/>
      <c r="B91" s="2"/>
      <c r="C91" s="2"/>
      <c r="D91" s="2"/>
      <c r="E91" s="2"/>
      <c r="F91" s="2"/>
      <c r="G91" s="2"/>
      <c r="H91" s="2"/>
      <c r="I91" s="2"/>
      <c r="J91" s="2"/>
      <c r="K91" s="2"/>
      <c r="L91" s="2"/>
      <c r="M91" s="2"/>
      <c r="N91" s="2"/>
      <c r="O91" s="2"/>
      <c r="P91" s="2"/>
      <c r="Q91" s="2"/>
      <c r="R91" s="2"/>
      <c r="S91" s="2"/>
      <c r="T91" s="2"/>
      <c r="U91" s="30"/>
      <c r="V91" s="2"/>
      <c r="W91" s="15"/>
      <c r="X91" s="2"/>
      <c r="Y91" s="2"/>
      <c r="Z91" s="2"/>
      <c r="AA91" s="2"/>
      <c r="AB91" s="2"/>
      <c r="AC91" s="2"/>
    </row>
    <row r="92" ht="28.5" customHeight="1">
      <c r="A92" s="2"/>
      <c r="B92" s="2"/>
      <c r="C92" s="2"/>
      <c r="D92" s="2"/>
      <c r="E92" s="2"/>
      <c r="F92" s="2"/>
      <c r="G92" s="2"/>
      <c r="H92" s="2"/>
      <c r="I92" s="2"/>
      <c r="J92" s="2"/>
      <c r="K92" s="2"/>
      <c r="L92" s="2"/>
      <c r="M92" s="2"/>
      <c r="N92" s="2"/>
      <c r="O92" s="2"/>
      <c r="P92" s="2"/>
      <c r="Q92" s="2"/>
      <c r="R92" s="2"/>
      <c r="S92" s="2"/>
      <c r="T92" s="2"/>
      <c r="U92" s="30"/>
      <c r="V92" s="2"/>
      <c r="W92" s="15"/>
      <c r="X92" s="2"/>
      <c r="Y92" s="2"/>
      <c r="Z92" s="2"/>
      <c r="AA92" s="2"/>
      <c r="AB92" s="2"/>
      <c r="AC92" s="2"/>
    </row>
    <row r="93" ht="28.5" customHeight="1">
      <c r="A93" s="2"/>
      <c r="B93" s="2"/>
      <c r="C93" s="2"/>
      <c r="D93" s="2"/>
      <c r="E93" s="2"/>
      <c r="F93" s="2"/>
      <c r="G93" s="2"/>
      <c r="H93" s="2"/>
      <c r="I93" s="2"/>
      <c r="J93" s="2"/>
      <c r="K93" s="2"/>
      <c r="L93" s="2"/>
      <c r="M93" s="2"/>
      <c r="N93" s="2"/>
      <c r="O93" s="2"/>
      <c r="P93" s="2"/>
      <c r="Q93" s="2"/>
      <c r="R93" s="2"/>
      <c r="S93" s="2"/>
      <c r="T93" s="2"/>
      <c r="U93" s="30"/>
      <c r="V93" s="2"/>
      <c r="W93" s="15"/>
      <c r="X93" s="2"/>
      <c r="Y93" s="2"/>
      <c r="Z93" s="2"/>
      <c r="AA93" s="2"/>
      <c r="AB93" s="2"/>
      <c r="AC93" s="2"/>
    </row>
    <row r="94" ht="28.5" customHeight="1">
      <c r="A94" s="2"/>
      <c r="B94" s="2"/>
      <c r="C94" s="2"/>
      <c r="D94" s="2"/>
      <c r="E94" s="2"/>
      <c r="F94" s="2"/>
      <c r="G94" s="2"/>
      <c r="H94" s="2"/>
      <c r="I94" s="2"/>
      <c r="J94" s="2"/>
      <c r="K94" s="2"/>
      <c r="L94" s="2"/>
      <c r="M94" s="2"/>
      <c r="N94" s="2"/>
      <c r="O94" s="2"/>
      <c r="P94" s="2"/>
      <c r="Q94" s="2"/>
      <c r="R94" s="2"/>
      <c r="S94" s="2"/>
      <c r="T94" s="2"/>
      <c r="U94" s="30"/>
      <c r="V94" s="2"/>
      <c r="W94" s="15"/>
      <c r="X94" s="2"/>
      <c r="Y94" s="2"/>
      <c r="Z94" s="2"/>
      <c r="AA94" s="2"/>
      <c r="AB94" s="2"/>
      <c r="AC94" s="2"/>
    </row>
    <row r="95" ht="28.5" customHeight="1">
      <c r="A95" s="2"/>
      <c r="B95" s="2"/>
      <c r="C95" s="2"/>
      <c r="D95" s="2"/>
      <c r="E95" s="2"/>
      <c r="F95" s="2"/>
      <c r="G95" s="2"/>
      <c r="H95" s="2"/>
      <c r="I95" s="2"/>
      <c r="J95" s="2"/>
      <c r="K95" s="2"/>
      <c r="L95" s="2"/>
      <c r="M95" s="2"/>
      <c r="N95" s="2"/>
      <c r="O95" s="2"/>
      <c r="P95" s="2"/>
      <c r="Q95" s="2"/>
      <c r="R95" s="2"/>
      <c r="S95" s="2"/>
      <c r="T95" s="2"/>
      <c r="U95" s="30"/>
      <c r="V95" s="2"/>
      <c r="W95" s="15"/>
      <c r="X95" s="2"/>
      <c r="Y95" s="2"/>
      <c r="Z95" s="2"/>
      <c r="AA95" s="2"/>
      <c r="AB95" s="2"/>
      <c r="AC95" s="2"/>
    </row>
    <row r="96" ht="28.5" customHeight="1">
      <c r="A96" s="2"/>
      <c r="B96" s="2"/>
      <c r="C96" s="2"/>
      <c r="D96" s="2"/>
      <c r="E96" s="2"/>
      <c r="F96" s="2"/>
      <c r="G96" s="2"/>
      <c r="H96" s="2"/>
      <c r="I96" s="2"/>
      <c r="J96" s="2"/>
      <c r="K96" s="2"/>
      <c r="L96" s="2"/>
      <c r="M96" s="2"/>
      <c r="N96" s="2"/>
      <c r="O96" s="2"/>
      <c r="P96" s="2"/>
      <c r="Q96" s="2"/>
      <c r="R96" s="2"/>
      <c r="S96" s="2"/>
      <c r="T96" s="2"/>
      <c r="U96" s="30"/>
      <c r="V96" s="2"/>
      <c r="W96" s="15"/>
      <c r="X96" s="2"/>
      <c r="Y96" s="2"/>
      <c r="Z96" s="2"/>
      <c r="AA96" s="2"/>
      <c r="AB96" s="2"/>
      <c r="AC96" s="2"/>
    </row>
    <row r="97" ht="28.5" customHeight="1">
      <c r="A97" s="2"/>
      <c r="B97" s="2"/>
      <c r="C97" s="2"/>
      <c r="D97" s="2"/>
      <c r="E97" s="2"/>
      <c r="F97" s="2"/>
      <c r="G97" s="2"/>
      <c r="H97" s="2"/>
      <c r="I97" s="2"/>
      <c r="J97" s="2"/>
      <c r="K97" s="2"/>
      <c r="L97" s="2"/>
      <c r="M97" s="2"/>
      <c r="N97" s="2"/>
      <c r="O97" s="2"/>
      <c r="P97" s="2"/>
      <c r="Q97" s="2"/>
      <c r="R97" s="2"/>
      <c r="S97" s="2"/>
      <c r="T97" s="2"/>
      <c r="U97" s="30"/>
      <c r="V97" s="2"/>
      <c r="W97" s="15"/>
      <c r="X97" s="2"/>
      <c r="Y97" s="2"/>
      <c r="Z97" s="2"/>
      <c r="AA97" s="2"/>
      <c r="AB97" s="2"/>
      <c r="AC97" s="2"/>
    </row>
    <row r="98" ht="28.5" customHeight="1">
      <c r="A98" s="2"/>
      <c r="B98" s="2"/>
      <c r="C98" s="2"/>
      <c r="D98" s="2"/>
      <c r="E98" s="2"/>
      <c r="F98" s="2"/>
      <c r="G98" s="2"/>
      <c r="H98" s="2"/>
      <c r="I98" s="2"/>
      <c r="J98" s="2"/>
      <c r="K98" s="2"/>
      <c r="L98" s="2"/>
      <c r="M98" s="2"/>
      <c r="N98" s="2"/>
      <c r="O98" s="2"/>
      <c r="P98" s="2"/>
      <c r="Q98" s="2"/>
      <c r="R98" s="2"/>
      <c r="S98" s="2"/>
      <c r="T98" s="2"/>
      <c r="U98" s="30"/>
      <c r="V98" s="2"/>
      <c r="W98" s="15"/>
      <c r="X98" s="2"/>
      <c r="Y98" s="2"/>
      <c r="Z98" s="2"/>
      <c r="AA98" s="2"/>
      <c r="AB98" s="2"/>
      <c r="AC98" s="2"/>
    </row>
    <row r="99" ht="28.5" customHeight="1">
      <c r="A99" s="2"/>
      <c r="B99" s="2"/>
      <c r="C99" s="2"/>
      <c r="D99" s="2"/>
      <c r="E99" s="2"/>
      <c r="F99" s="2"/>
      <c r="G99" s="2"/>
      <c r="H99" s="2"/>
      <c r="I99" s="2"/>
      <c r="J99" s="2"/>
      <c r="K99" s="2"/>
      <c r="L99" s="2"/>
      <c r="M99" s="2"/>
      <c r="N99" s="2"/>
      <c r="O99" s="2"/>
      <c r="P99" s="2"/>
      <c r="Q99" s="2"/>
      <c r="R99" s="2"/>
      <c r="S99" s="2"/>
      <c r="T99" s="2"/>
      <c r="U99" s="30"/>
      <c r="V99" s="2"/>
      <c r="W99" s="15"/>
      <c r="X99" s="2"/>
      <c r="Y99" s="2"/>
      <c r="Z99" s="2"/>
      <c r="AA99" s="2"/>
      <c r="AB99" s="2"/>
      <c r="AC99" s="2"/>
    </row>
    <row r="100" ht="28.5" customHeight="1">
      <c r="A100" s="2"/>
      <c r="B100" s="2"/>
      <c r="C100" s="2"/>
      <c r="D100" s="2"/>
      <c r="E100" s="2"/>
      <c r="F100" s="2"/>
      <c r="G100" s="2"/>
      <c r="H100" s="2"/>
      <c r="I100" s="2"/>
      <c r="J100" s="2"/>
      <c r="K100" s="2"/>
      <c r="L100" s="2"/>
      <c r="M100" s="2"/>
      <c r="N100" s="2"/>
      <c r="O100" s="2"/>
      <c r="P100" s="2"/>
      <c r="Q100" s="2"/>
      <c r="R100" s="2"/>
      <c r="S100" s="2"/>
      <c r="T100" s="2"/>
      <c r="U100" s="30"/>
      <c r="V100" s="2"/>
      <c r="W100" s="15"/>
      <c r="X100" s="2"/>
      <c r="Y100" s="2"/>
      <c r="Z100" s="2"/>
      <c r="AA100" s="2"/>
      <c r="AB100" s="2"/>
      <c r="AC100" s="2"/>
    </row>
    <row r="101" ht="28.5" customHeight="1">
      <c r="A101" s="2"/>
      <c r="B101" s="2"/>
      <c r="C101" s="2"/>
      <c r="D101" s="2"/>
      <c r="E101" s="2"/>
      <c r="F101" s="2"/>
      <c r="G101" s="2"/>
      <c r="H101" s="2"/>
      <c r="I101" s="2"/>
      <c r="J101" s="2"/>
      <c r="K101" s="2"/>
      <c r="L101" s="2"/>
      <c r="M101" s="2"/>
      <c r="N101" s="2"/>
      <c r="O101" s="2"/>
      <c r="P101" s="2"/>
      <c r="Q101" s="2"/>
      <c r="R101" s="2"/>
      <c r="S101" s="2"/>
      <c r="T101" s="2"/>
      <c r="U101" s="30"/>
      <c r="V101" s="2"/>
      <c r="W101" s="15"/>
      <c r="X101" s="2"/>
      <c r="Y101" s="2"/>
      <c r="Z101" s="2"/>
      <c r="AA101" s="2"/>
      <c r="AB101" s="2"/>
      <c r="AC101" s="2"/>
    </row>
    <row r="102" ht="28.5" customHeight="1">
      <c r="A102" s="2"/>
      <c r="B102" s="2"/>
      <c r="C102" s="2"/>
      <c r="D102" s="2"/>
      <c r="E102" s="2"/>
      <c r="F102" s="2"/>
      <c r="G102" s="2"/>
      <c r="H102" s="2"/>
      <c r="I102" s="2"/>
      <c r="J102" s="2"/>
      <c r="K102" s="2"/>
      <c r="L102" s="2"/>
      <c r="M102" s="2"/>
      <c r="N102" s="2"/>
      <c r="O102" s="2"/>
      <c r="P102" s="2"/>
      <c r="Q102" s="2"/>
      <c r="R102" s="2"/>
      <c r="S102" s="2"/>
      <c r="T102" s="2"/>
      <c r="U102" s="30"/>
      <c r="V102" s="2"/>
      <c r="W102" s="15"/>
      <c r="X102" s="2"/>
      <c r="Y102" s="2"/>
      <c r="Z102" s="2"/>
      <c r="AA102" s="2"/>
      <c r="AB102" s="2"/>
      <c r="AC102" s="2"/>
    </row>
    <row r="103" ht="28.5" customHeight="1">
      <c r="A103" s="2"/>
      <c r="B103" s="2"/>
      <c r="C103" s="2"/>
      <c r="D103" s="2"/>
      <c r="E103" s="2"/>
      <c r="F103" s="2"/>
      <c r="G103" s="2"/>
      <c r="H103" s="2"/>
      <c r="I103" s="2"/>
      <c r="J103" s="2"/>
      <c r="K103" s="2"/>
      <c r="L103" s="2"/>
      <c r="M103" s="2"/>
      <c r="N103" s="2"/>
      <c r="O103" s="2"/>
      <c r="P103" s="2"/>
      <c r="Q103" s="2"/>
      <c r="R103" s="2"/>
      <c r="S103" s="2"/>
      <c r="T103" s="2"/>
      <c r="U103" s="30"/>
      <c r="V103" s="2"/>
      <c r="W103" s="15"/>
      <c r="X103" s="2"/>
      <c r="Y103" s="2"/>
      <c r="Z103" s="2"/>
      <c r="AA103" s="2"/>
      <c r="AB103" s="2"/>
      <c r="AC103" s="2"/>
    </row>
    <row r="104" ht="28.5" customHeight="1">
      <c r="A104" s="2"/>
      <c r="B104" s="2"/>
      <c r="C104" s="2"/>
      <c r="D104" s="2"/>
      <c r="E104" s="2"/>
      <c r="F104" s="2"/>
      <c r="G104" s="2"/>
      <c r="H104" s="2"/>
      <c r="I104" s="2"/>
      <c r="J104" s="2"/>
      <c r="K104" s="2"/>
      <c r="L104" s="2"/>
      <c r="M104" s="2"/>
      <c r="N104" s="2"/>
      <c r="O104" s="2"/>
      <c r="P104" s="2"/>
      <c r="Q104" s="2"/>
      <c r="R104" s="2"/>
      <c r="S104" s="2"/>
      <c r="T104" s="2"/>
      <c r="U104" s="30"/>
      <c r="V104" s="2"/>
      <c r="W104" s="15"/>
      <c r="X104" s="2"/>
      <c r="Y104" s="2"/>
      <c r="Z104" s="2"/>
      <c r="AA104" s="2"/>
      <c r="AB104" s="2"/>
      <c r="AC104" s="2"/>
    </row>
    <row r="105" ht="28.5" customHeight="1">
      <c r="A105" s="2"/>
      <c r="B105" s="2"/>
      <c r="C105" s="2"/>
      <c r="D105" s="2"/>
      <c r="E105" s="2"/>
      <c r="F105" s="2"/>
      <c r="G105" s="2"/>
      <c r="H105" s="2"/>
      <c r="I105" s="2"/>
      <c r="J105" s="2"/>
      <c r="K105" s="2"/>
      <c r="L105" s="2"/>
      <c r="M105" s="2"/>
      <c r="N105" s="2"/>
      <c r="O105" s="2"/>
      <c r="P105" s="2"/>
      <c r="Q105" s="2"/>
      <c r="R105" s="2"/>
      <c r="S105" s="2"/>
      <c r="T105" s="2"/>
      <c r="U105" s="30"/>
      <c r="V105" s="2"/>
      <c r="W105" s="15"/>
      <c r="X105" s="2"/>
      <c r="Y105" s="2"/>
      <c r="Z105" s="2"/>
      <c r="AA105" s="2"/>
      <c r="AB105" s="2"/>
      <c r="AC105" s="2"/>
    </row>
    <row r="106" ht="28.5" customHeight="1">
      <c r="A106" s="2"/>
      <c r="B106" s="2"/>
      <c r="C106" s="2"/>
      <c r="D106" s="2"/>
      <c r="E106" s="2"/>
      <c r="F106" s="2"/>
      <c r="G106" s="2"/>
      <c r="H106" s="2"/>
      <c r="I106" s="2"/>
      <c r="J106" s="2"/>
      <c r="K106" s="2"/>
      <c r="L106" s="2"/>
      <c r="M106" s="2"/>
      <c r="N106" s="2"/>
      <c r="O106" s="2"/>
      <c r="P106" s="2"/>
      <c r="Q106" s="2"/>
      <c r="R106" s="2"/>
      <c r="S106" s="2"/>
      <c r="T106" s="2"/>
      <c r="U106" s="30"/>
      <c r="V106" s="2"/>
      <c r="W106" s="15"/>
      <c r="X106" s="2"/>
      <c r="Y106" s="2"/>
      <c r="Z106" s="2"/>
      <c r="AA106" s="2"/>
      <c r="AB106" s="2"/>
      <c r="AC106" s="2"/>
    </row>
    <row r="107" ht="28.5" customHeight="1">
      <c r="A107" s="2"/>
      <c r="B107" s="2"/>
      <c r="C107" s="2"/>
      <c r="D107" s="2"/>
      <c r="E107" s="2"/>
      <c r="F107" s="2"/>
      <c r="G107" s="2"/>
      <c r="H107" s="2"/>
      <c r="I107" s="2"/>
      <c r="J107" s="2"/>
      <c r="K107" s="2"/>
      <c r="L107" s="2"/>
      <c r="M107" s="2"/>
      <c r="N107" s="2"/>
      <c r="O107" s="2"/>
      <c r="P107" s="2"/>
      <c r="Q107" s="2"/>
      <c r="R107" s="2"/>
      <c r="S107" s="2"/>
      <c r="T107" s="2"/>
      <c r="U107" s="30"/>
      <c r="V107" s="2"/>
      <c r="W107" s="15"/>
      <c r="X107" s="2"/>
      <c r="Y107" s="2"/>
      <c r="Z107" s="2"/>
      <c r="AA107" s="2"/>
      <c r="AB107" s="2"/>
      <c r="AC107" s="2"/>
    </row>
    <row r="108" ht="28.5" customHeight="1">
      <c r="A108" s="2"/>
      <c r="B108" s="2"/>
      <c r="C108" s="2"/>
      <c r="D108" s="2"/>
      <c r="E108" s="2"/>
      <c r="F108" s="2"/>
      <c r="G108" s="2"/>
      <c r="H108" s="2"/>
      <c r="I108" s="2"/>
      <c r="J108" s="2"/>
      <c r="K108" s="2"/>
      <c r="L108" s="2"/>
      <c r="M108" s="2"/>
      <c r="N108" s="2"/>
      <c r="O108" s="2"/>
      <c r="P108" s="2"/>
      <c r="Q108" s="2"/>
      <c r="R108" s="2"/>
      <c r="S108" s="2"/>
      <c r="T108" s="2"/>
      <c r="U108" s="30"/>
      <c r="V108" s="2"/>
      <c r="W108" s="15"/>
      <c r="X108" s="2"/>
      <c r="Y108" s="2"/>
      <c r="Z108" s="2"/>
      <c r="AA108" s="2"/>
      <c r="AB108" s="2"/>
      <c r="AC108" s="2"/>
    </row>
    <row r="109" ht="28.5" customHeight="1">
      <c r="A109" s="2"/>
      <c r="B109" s="2"/>
      <c r="C109" s="2"/>
      <c r="D109" s="2"/>
      <c r="E109" s="2"/>
      <c r="F109" s="2"/>
      <c r="G109" s="2"/>
      <c r="H109" s="2"/>
      <c r="I109" s="2"/>
      <c r="J109" s="2"/>
      <c r="K109" s="2"/>
      <c r="L109" s="2"/>
      <c r="M109" s="2"/>
      <c r="N109" s="2"/>
      <c r="O109" s="2"/>
      <c r="P109" s="2"/>
      <c r="Q109" s="2"/>
      <c r="R109" s="2"/>
      <c r="S109" s="2"/>
      <c r="T109" s="2"/>
      <c r="U109" s="30"/>
      <c r="V109" s="2"/>
      <c r="W109" s="15"/>
      <c r="X109" s="2"/>
      <c r="Y109" s="2"/>
      <c r="Z109" s="2"/>
      <c r="AA109" s="2"/>
      <c r="AB109" s="2"/>
      <c r="AC109" s="2"/>
    </row>
    <row r="110" ht="28.5" customHeight="1">
      <c r="A110" s="2"/>
      <c r="B110" s="2"/>
      <c r="C110" s="2"/>
      <c r="D110" s="2"/>
      <c r="E110" s="2"/>
      <c r="F110" s="2"/>
      <c r="G110" s="2"/>
      <c r="H110" s="2"/>
      <c r="I110" s="2"/>
      <c r="J110" s="2"/>
      <c r="K110" s="2"/>
      <c r="L110" s="2"/>
      <c r="M110" s="2"/>
      <c r="N110" s="2"/>
      <c r="O110" s="2"/>
      <c r="P110" s="2"/>
      <c r="Q110" s="2"/>
      <c r="R110" s="2"/>
      <c r="S110" s="2"/>
      <c r="T110" s="2"/>
      <c r="U110" s="30"/>
      <c r="V110" s="2"/>
      <c r="W110" s="15"/>
      <c r="X110" s="2"/>
      <c r="Y110" s="2"/>
      <c r="Z110" s="2"/>
      <c r="AA110" s="2"/>
      <c r="AB110" s="2"/>
      <c r="AC110" s="2"/>
    </row>
    <row r="111" ht="28.5" customHeight="1">
      <c r="A111" s="2"/>
      <c r="B111" s="2"/>
      <c r="C111" s="2"/>
      <c r="D111" s="2"/>
      <c r="E111" s="2"/>
      <c r="F111" s="2"/>
      <c r="G111" s="2"/>
      <c r="H111" s="2"/>
      <c r="I111" s="2"/>
      <c r="J111" s="2"/>
      <c r="K111" s="2"/>
      <c r="L111" s="2"/>
      <c r="M111" s="2"/>
      <c r="N111" s="2"/>
      <c r="O111" s="2"/>
      <c r="P111" s="2"/>
      <c r="Q111" s="2"/>
      <c r="R111" s="2"/>
      <c r="S111" s="2"/>
      <c r="T111" s="2"/>
      <c r="U111" s="30"/>
      <c r="V111" s="2"/>
      <c r="W111" s="15"/>
      <c r="X111" s="2"/>
      <c r="Y111" s="2"/>
      <c r="Z111" s="2"/>
      <c r="AA111" s="2"/>
      <c r="AB111" s="2"/>
      <c r="AC111" s="2"/>
    </row>
    <row r="112" ht="28.5" customHeight="1">
      <c r="A112" s="2"/>
      <c r="B112" s="2"/>
      <c r="C112" s="2"/>
      <c r="D112" s="2"/>
      <c r="E112" s="2"/>
      <c r="F112" s="2"/>
      <c r="G112" s="2"/>
      <c r="H112" s="2"/>
      <c r="I112" s="2"/>
      <c r="J112" s="2"/>
      <c r="K112" s="2"/>
      <c r="L112" s="2"/>
      <c r="M112" s="2"/>
      <c r="N112" s="2"/>
      <c r="O112" s="2"/>
      <c r="P112" s="2"/>
      <c r="Q112" s="2"/>
      <c r="R112" s="2"/>
      <c r="S112" s="2"/>
      <c r="T112" s="2"/>
      <c r="U112" s="30"/>
      <c r="V112" s="2"/>
      <c r="W112" s="15"/>
      <c r="X112" s="2"/>
      <c r="Y112" s="2"/>
      <c r="Z112" s="2"/>
      <c r="AA112" s="2"/>
      <c r="AB112" s="2"/>
      <c r="AC112" s="2"/>
    </row>
    <row r="113" ht="28.5" customHeight="1">
      <c r="A113" s="2"/>
      <c r="B113" s="2"/>
      <c r="C113" s="2"/>
      <c r="D113" s="2"/>
      <c r="E113" s="2"/>
      <c r="F113" s="2"/>
      <c r="G113" s="2"/>
      <c r="H113" s="2"/>
      <c r="I113" s="2"/>
      <c r="J113" s="2"/>
      <c r="K113" s="2"/>
      <c r="L113" s="2"/>
      <c r="M113" s="2"/>
      <c r="N113" s="2"/>
      <c r="O113" s="2"/>
      <c r="P113" s="2"/>
      <c r="Q113" s="2"/>
      <c r="R113" s="2"/>
      <c r="S113" s="2"/>
      <c r="T113" s="2"/>
      <c r="U113" s="30"/>
      <c r="V113" s="2"/>
      <c r="W113" s="15"/>
      <c r="X113" s="2"/>
      <c r="Y113" s="2"/>
      <c r="Z113" s="2"/>
      <c r="AA113" s="2"/>
      <c r="AB113" s="2"/>
      <c r="AC113" s="2"/>
    </row>
    <row r="114" ht="28.5" customHeight="1">
      <c r="A114" s="2"/>
      <c r="B114" s="2"/>
      <c r="C114" s="2"/>
      <c r="D114" s="2"/>
      <c r="E114" s="2"/>
      <c r="F114" s="2"/>
      <c r="G114" s="2"/>
      <c r="H114" s="2"/>
      <c r="I114" s="2"/>
      <c r="J114" s="2"/>
      <c r="K114" s="2"/>
      <c r="L114" s="2"/>
      <c r="M114" s="2"/>
      <c r="N114" s="2"/>
      <c r="O114" s="2"/>
      <c r="P114" s="2"/>
      <c r="Q114" s="2"/>
      <c r="R114" s="2"/>
      <c r="S114" s="2"/>
      <c r="T114" s="2"/>
      <c r="U114" s="30"/>
      <c r="V114" s="2"/>
      <c r="W114" s="15"/>
      <c r="X114" s="2"/>
      <c r="Y114" s="2"/>
      <c r="Z114" s="2"/>
      <c r="AA114" s="2"/>
      <c r="AB114" s="2"/>
      <c r="AC114" s="2"/>
    </row>
    <row r="115" ht="28.5" customHeight="1">
      <c r="A115" s="2"/>
      <c r="B115" s="2"/>
      <c r="C115" s="2"/>
      <c r="D115" s="2"/>
      <c r="E115" s="2"/>
      <c r="F115" s="2"/>
      <c r="G115" s="2"/>
      <c r="H115" s="2"/>
      <c r="I115" s="2"/>
      <c r="J115" s="2"/>
      <c r="K115" s="2"/>
      <c r="L115" s="2"/>
      <c r="M115" s="2"/>
      <c r="N115" s="2"/>
      <c r="O115" s="2"/>
      <c r="P115" s="2"/>
      <c r="Q115" s="2"/>
      <c r="R115" s="2"/>
      <c r="S115" s="2"/>
      <c r="T115" s="2"/>
      <c r="U115" s="30"/>
      <c r="V115" s="2"/>
      <c r="W115" s="15"/>
      <c r="X115" s="2"/>
      <c r="Y115" s="2"/>
      <c r="Z115" s="2"/>
      <c r="AA115" s="2"/>
      <c r="AB115" s="2"/>
      <c r="AC115" s="2"/>
    </row>
    <row r="116" ht="28.5" customHeight="1">
      <c r="A116" s="2"/>
      <c r="B116" s="2"/>
      <c r="C116" s="2"/>
      <c r="D116" s="2"/>
      <c r="E116" s="2"/>
      <c r="F116" s="2"/>
      <c r="G116" s="2"/>
      <c r="H116" s="2"/>
      <c r="I116" s="2"/>
      <c r="J116" s="2"/>
      <c r="K116" s="2"/>
      <c r="L116" s="2"/>
      <c r="M116" s="2"/>
      <c r="N116" s="2"/>
      <c r="O116" s="2"/>
      <c r="P116" s="2"/>
      <c r="Q116" s="2"/>
      <c r="R116" s="2"/>
      <c r="S116" s="2"/>
      <c r="T116" s="2"/>
      <c r="U116" s="30"/>
      <c r="V116" s="2"/>
      <c r="W116" s="15"/>
      <c r="X116" s="2"/>
      <c r="Y116" s="2"/>
      <c r="Z116" s="2"/>
      <c r="AA116" s="2"/>
      <c r="AB116" s="2"/>
      <c r="AC116" s="2"/>
    </row>
    <row r="117" ht="28.5" customHeight="1">
      <c r="A117" s="2"/>
      <c r="B117" s="2"/>
      <c r="C117" s="2"/>
      <c r="D117" s="2"/>
      <c r="E117" s="2"/>
      <c r="F117" s="2"/>
      <c r="G117" s="2"/>
      <c r="H117" s="2"/>
      <c r="I117" s="2"/>
      <c r="J117" s="2"/>
      <c r="K117" s="2"/>
      <c r="L117" s="2"/>
      <c r="M117" s="2"/>
      <c r="N117" s="2"/>
      <c r="O117" s="2"/>
      <c r="P117" s="2"/>
      <c r="Q117" s="2"/>
      <c r="R117" s="2"/>
      <c r="S117" s="2"/>
      <c r="T117" s="2"/>
      <c r="U117" s="30"/>
      <c r="V117" s="2"/>
      <c r="W117" s="15"/>
      <c r="X117" s="2"/>
      <c r="Y117" s="2"/>
      <c r="Z117" s="2"/>
      <c r="AA117" s="2"/>
      <c r="AB117" s="2"/>
      <c r="AC117" s="2"/>
    </row>
    <row r="118" ht="28.5" customHeight="1">
      <c r="A118" s="2"/>
      <c r="B118" s="2"/>
      <c r="C118" s="2"/>
      <c r="D118" s="2"/>
      <c r="E118" s="2"/>
      <c r="F118" s="2"/>
      <c r="G118" s="2"/>
      <c r="H118" s="2"/>
      <c r="I118" s="2"/>
      <c r="J118" s="2"/>
      <c r="K118" s="2"/>
      <c r="L118" s="2"/>
      <c r="M118" s="2"/>
      <c r="N118" s="2"/>
      <c r="O118" s="2"/>
      <c r="P118" s="2"/>
      <c r="Q118" s="2"/>
      <c r="R118" s="2"/>
      <c r="S118" s="2"/>
      <c r="T118" s="2"/>
      <c r="U118" s="30"/>
      <c r="V118" s="2"/>
      <c r="W118" s="15"/>
      <c r="X118" s="2"/>
      <c r="Y118" s="2"/>
      <c r="Z118" s="2"/>
      <c r="AA118" s="2"/>
      <c r="AB118" s="2"/>
      <c r="AC118" s="2"/>
    </row>
    <row r="119" ht="28.5" customHeight="1">
      <c r="A119" s="2"/>
      <c r="B119" s="2"/>
      <c r="C119" s="2"/>
      <c r="D119" s="2"/>
      <c r="E119" s="2"/>
      <c r="F119" s="2"/>
      <c r="G119" s="2"/>
      <c r="H119" s="2"/>
      <c r="I119" s="2"/>
      <c r="J119" s="2"/>
      <c r="K119" s="2"/>
      <c r="L119" s="2"/>
      <c r="M119" s="2"/>
      <c r="N119" s="2"/>
      <c r="O119" s="2"/>
      <c r="P119" s="2"/>
      <c r="Q119" s="2"/>
      <c r="R119" s="2"/>
      <c r="S119" s="2"/>
      <c r="T119" s="2"/>
      <c r="U119" s="30"/>
      <c r="V119" s="2"/>
      <c r="W119" s="15"/>
      <c r="X119" s="2"/>
      <c r="Y119" s="2"/>
      <c r="Z119" s="2"/>
      <c r="AA119" s="2"/>
      <c r="AB119" s="2"/>
      <c r="AC119" s="2"/>
    </row>
    <row r="120" ht="28.5" customHeight="1">
      <c r="A120" s="2"/>
      <c r="B120" s="2"/>
      <c r="C120" s="2"/>
      <c r="D120" s="2"/>
      <c r="E120" s="2"/>
      <c r="F120" s="2"/>
      <c r="G120" s="2"/>
      <c r="H120" s="2"/>
      <c r="I120" s="2"/>
      <c r="J120" s="2"/>
      <c r="K120" s="2"/>
      <c r="L120" s="2"/>
      <c r="M120" s="2"/>
      <c r="N120" s="2"/>
      <c r="O120" s="2"/>
      <c r="P120" s="2"/>
      <c r="Q120" s="2"/>
      <c r="R120" s="2"/>
      <c r="S120" s="2"/>
      <c r="T120" s="2"/>
      <c r="U120" s="30"/>
      <c r="V120" s="2"/>
      <c r="W120" s="15"/>
      <c r="X120" s="2"/>
      <c r="Y120" s="2"/>
      <c r="Z120" s="2"/>
      <c r="AA120" s="2"/>
      <c r="AB120" s="2"/>
      <c r="AC120" s="2"/>
    </row>
    <row r="121" ht="28.5" customHeight="1">
      <c r="A121" s="2"/>
      <c r="B121" s="2"/>
      <c r="C121" s="2"/>
      <c r="D121" s="2"/>
      <c r="E121" s="2"/>
      <c r="F121" s="2"/>
      <c r="G121" s="2"/>
      <c r="H121" s="2"/>
      <c r="I121" s="2"/>
      <c r="J121" s="2"/>
      <c r="K121" s="2"/>
      <c r="L121" s="2"/>
      <c r="M121" s="2"/>
      <c r="N121" s="2"/>
      <c r="O121" s="2"/>
      <c r="P121" s="2"/>
      <c r="Q121" s="2"/>
      <c r="R121" s="2"/>
      <c r="S121" s="2"/>
      <c r="T121" s="2"/>
      <c r="U121" s="30"/>
      <c r="V121" s="2"/>
      <c r="W121" s="15"/>
      <c r="X121" s="2"/>
      <c r="Y121" s="2"/>
      <c r="Z121" s="2"/>
      <c r="AA121" s="2"/>
      <c r="AB121" s="2"/>
      <c r="AC121" s="2"/>
    </row>
    <row r="122" ht="28.5" customHeight="1">
      <c r="A122" s="2"/>
      <c r="B122" s="2"/>
      <c r="C122" s="2"/>
      <c r="D122" s="2"/>
      <c r="E122" s="2"/>
      <c r="F122" s="2"/>
      <c r="G122" s="2"/>
      <c r="H122" s="2"/>
      <c r="I122" s="2"/>
      <c r="J122" s="2"/>
      <c r="K122" s="2"/>
      <c r="L122" s="2"/>
      <c r="M122" s="2"/>
      <c r="N122" s="2"/>
      <c r="O122" s="2"/>
      <c r="P122" s="2"/>
      <c r="Q122" s="2"/>
      <c r="R122" s="2"/>
      <c r="S122" s="2"/>
      <c r="T122" s="2"/>
      <c r="U122" s="30"/>
      <c r="V122" s="2"/>
      <c r="W122" s="15"/>
      <c r="X122" s="2"/>
      <c r="Y122" s="2"/>
      <c r="Z122" s="2"/>
      <c r="AA122" s="2"/>
      <c r="AB122" s="2"/>
      <c r="AC122" s="2"/>
    </row>
    <row r="123" ht="28.5" customHeight="1">
      <c r="A123" s="2"/>
      <c r="B123" s="2"/>
      <c r="C123" s="2"/>
      <c r="D123" s="2"/>
      <c r="E123" s="2"/>
      <c r="F123" s="2"/>
      <c r="G123" s="2"/>
      <c r="H123" s="2"/>
      <c r="I123" s="2"/>
      <c r="J123" s="2"/>
      <c r="K123" s="2"/>
      <c r="L123" s="2"/>
      <c r="M123" s="2"/>
      <c r="N123" s="2"/>
      <c r="O123" s="2"/>
      <c r="P123" s="2"/>
      <c r="Q123" s="2"/>
      <c r="R123" s="2"/>
      <c r="S123" s="2"/>
      <c r="T123" s="2"/>
      <c r="U123" s="30"/>
      <c r="V123" s="2"/>
      <c r="W123" s="15"/>
      <c r="X123" s="2"/>
      <c r="Y123" s="2"/>
      <c r="Z123" s="2"/>
      <c r="AA123" s="2"/>
      <c r="AB123" s="2"/>
      <c r="AC123" s="2"/>
    </row>
    <row r="124" ht="28.5" customHeight="1">
      <c r="A124" s="2"/>
      <c r="B124" s="2"/>
      <c r="C124" s="2"/>
      <c r="D124" s="2"/>
      <c r="E124" s="2"/>
      <c r="F124" s="2"/>
      <c r="G124" s="2"/>
      <c r="H124" s="2"/>
      <c r="I124" s="2"/>
      <c r="J124" s="2"/>
      <c r="K124" s="2"/>
      <c r="L124" s="2"/>
      <c r="M124" s="2"/>
      <c r="N124" s="2"/>
      <c r="O124" s="2"/>
      <c r="P124" s="2"/>
      <c r="Q124" s="2"/>
      <c r="R124" s="2"/>
      <c r="S124" s="2"/>
      <c r="T124" s="2"/>
      <c r="U124" s="30"/>
      <c r="V124" s="2"/>
      <c r="W124" s="15"/>
      <c r="X124" s="2"/>
      <c r="Y124" s="2"/>
      <c r="Z124" s="2"/>
      <c r="AA124" s="2"/>
      <c r="AB124" s="2"/>
      <c r="AC124" s="2"/>
    </row>
    <row r="125" ht="28.5" customHeight="1">
      <c r="A125" s="2"/>
      <c r="B125" s="2"/>
      <c r="C125" s="2"/>
      <c r="D125" s="2"/>
      <c r="E125" s="2"/>
      <c r="F125" s="2"/>
      <c r="G125" s="2"/>
      <c r="H125" s="2"/>
      <c r="I125" s="2"/>
      <c r="J125" s="2"/>
      <c r="K125" s="2"/>
      <c r="L125" s="2"/>
      <c r="M125" s="2"/>
      <c r="N125" s="2"/>
      <c r="O125" s="2"/>
      <c r="P125" s="2"/>
      <c r="Q125" s="2"/>
      <c r="R125" s="2"/>
      <c r="S125" s="2"/>
      <c r="T125" s="2"/>
      <c r="U125" s="30"/>
      <c r="V125" s="2"/>
      <c r="W125" s="15"/>
      <c r="X125" s="2"/>
      <c r="Y125" s="2"/>
      <c r="Z125" s="2"/>
      <c r="AA125" s="2"/>
      <c r="AB125" s="2"/>
      <c r="AC125" s="2"/>
    </row>
    <row r="126" ht="28.5" customHeight="1">
      <c r="A126" s="2"/>
      <c r="B126" s="2"/>
      <c r="C126" s="2"/>
      <c r="D126" s="2"/>
      <c r="E126" s="2"/>
      <c r="F126" s="2"/>
      <c r="G126" s="2"/>
      <c r="H126" s="2"/>
      <c r="I126" s="2"/>
      <c r="J126" s="2"/>
      <c r="K126" s="2"/>
      <c r="L126" s="2"/>
      <c r="M126" s="2"/>
      <c r="N126" s="2"/>
      <c r="O126" s="2"/>
      <c r="P126" s="2"/>
      <c r="Q126" s="2"/>
      <c r="R126" s="2"/>
      <c r="S126" s="2"/>
      <c r="T126" s="2"/>
      <c r="U126" s="30"/>
      <c r="V126" s="2"/>
      <c r="W126" s="15"/>
      <c r="X126" s="2"/>
      <c r="Y126" s="2"/>
      <c r="Z126" s="2"/>
      <c r="AA126" s="2"/>
      <c r="AB126" s="2"/>
      <c r="AC126" s="2"/>
    </row>
    <row r="127" ht="28.5" customHeight="1">
      <c r="A127" s="2"/>
      <c r="B127" s="2"/>
      <c r="C127" s="2"/>
      <c r="D127" s="2"/>
      <c r="E127" s="2"/>
      <c r="F127" s="2"/>
      <c r="G127" s="2"/>
      <c r="H127" s="2"/>
      <c r="I127" s="2"/>
      <c r="J127" s="2"/>
      <c r="K127" s="2"/>
      <c r="L127" s="2"/>
      <c r="M127" s="2"/>
      <c r="N127" s="2"/>
      <c r="O127" s="2"/>
      <c r="P127" s="2"/>
      <c r="Q127" s="2"/>
      <c r="R127" s="2"/>
      <c r="S127" s="2"/>
      <c r="T127" s="2"/>
      <c r="U127" s="30"/>
      <c r="V127" s="2"/>
      <c r="W127" s="15"/>
      <c r="X127" s="2"/>
      <c r="Y127" s="2"/>
      <c r="Z127" s="2"/>
      <c r="AA127" s="2"/>
      <c r="AB127" s="2"/>
      <c r="AC127" s="2"/>
    </row>
    <row r="128" ht="28.5" customHeight="1">
      <c r="A128" s="2"/>
      <c r="B128" s="2"/>
      <c r="C128" s="2"/>
      <c r="D128" s="2"/>
      <c r="E128" s="2"/>
      <c r="F128" s="2"/>
      <c r="G128" s="2"/>
      <c r="H128" s="2"/>
      <c r="I128" s="2"/>
      <c r="J128" s="2"/>
      <c r="K128" s="2"/>
      <c r="L128" s="2"/>
      <c r="M128" s="2"/>
      <c r="N128" s="2"/>
      <c r="O128" s="2"/>
      <c r="P128" s="2"/>
      <c r="Q128" s="2"/>
      <c r="R128" s="2"/>
      <c r="S128" s="2"/>
      <c r="T128" s="2"/>
      <c r="U128" s="30"/>
      <c r="V128" s="2"/>
      <c r="W128" s="15"/>
      <c r="X128" s="2"/>
      <c r="Y128" s="2"/>
      <c r="Z128" s="2"/>
      <c r="AA128" s="2"/>
      <c r="AB128" s="2"/>
      <c r="AC128" s="2"/>
    </row>
    <row r="129" ht="28.5" customHeight="1">
      <c r="A129" s="2"/>
      <c r="B129" s="2"/>
      <c r="C129" s="2"/>
      <c r="D129" s="2"/>
      <c r="E129" s="2"/>
      <c r="F129" s="2"/>
      <c r="G129" s="2"/>
      <c r="H129" s="2"/>
      <c r="I129" s="2"/>
      <c r="J129" s="2"/>
      <c r="K129" s="2"/>
      <c r="L129" s="2"/>
      <c r="M129" s="2"/>
      <c r="N129" s="2"/>
      <c r="O129" s="2"/>
      <c r="P129" s="2"/>
      <c r="Q129" s="2"/>
      <c r="R129" s="2"/>
      <c r="S129" s="2"/>
      <c r="T129" s="2"/>
      <c r="U129" s="30"/>
      <c r="V129" s="2"/>
      <c r="W129" s="15"/>
      <c r="X129" s="2"/>
      <c r="Y129" s="2"/>
      <c r="Z129" s="2"/>
      <c r="AA129" s="2"/>
      <c r="AB129" s="2"/>
      <c r="AC129" s="2"/>
    </row>
    <row r="130" ht="28.5" customHeight="1">
      <c r="A130" s="2"/>
      <c r="B130" s="2"/>
      <c r="C130" s="2"/>
      <c r="D130" s="2"/>
      <c r="E130" s="2"/>
      <c r="F130" s="2"/>
      <c r="G130" s="2"/>
      <c r="H130" s="2"/>
      <c r="I130" s="2"/>
      <c r="J130" s="2"/>
      <c r="K130" s="2"/>
      <c r="L130" s="2"/>
      <c r="M130" s="2"/>
      <c r="N130" s="2"/>
      <c r="O130" s="2"/>
      <c r="P130" s="2"/>
      <c r="Q130" s="2"/>
      <c r="R130" s="2"/>
      <c r="S130" s="2"/>
      <c r="T130" s="2"/>
      <c r="U130" s="30"/>
      <c r="V130" s="2"/>
      <c r="W130" s="15"/>
      <c r="X130" s="2"/>
      <c r="Y130" s="2"/>
      <c r="Z130" s="2"/>
      <c r="AA130" s="2"/>
      <c r="AB130" s="2"/>
      <c r="AC130" s="2"/>
    </row>
    <row r="131" ht="28.5" customHeight="1">
      <c r="A131" s="2"/>
      <c r="B131" s="2"/>
      <c r="C131" s="2"/>
      <c r="D131" s="2"/>
      <c r="E131" s="2"/>
      <c r="F131" s="2"/>
      <c r="G131" s="2"/>
      <c r="H131" s="2"/>
      <c r="I131" s="2"/>
      <c r="J131" s="2"/>
      <c r="K131" s="2"/>
      <c r="L131" s="2"/>
      <c r="M131" s="2"/>
      <c r="N131" s="2"/>
      <c r="O131" s="2"/>
      <c r="P131" s="2"/>
      <c r="Q131" s="2"/>
      <c r="R131" s="2"/>
      <c r="S131" s="2"/>
      <c r="T131" s="2"/>
      <c r="U131" s="30"/>
      <c r="V131" s="2"/>
      <c r="W131" s="15"/>
      <c r="X131" s="2"/>
      <c r="Y131" s="2"/>
      <c r="Z131" s="2"/>
      <c r="AA131" s="2"/>
      <c r="AB131" s="2"/>
      <c r="AC131" s="2"/>
    </row>
    <row r="132" ht="28.5" customHeight="1">
      <c r="A132" s="2"/>
      <c r="B132" s="2"/>
      <c r="C132" s="2"/>
      <c r="D132" s="2"/>
      <c r="E132" s="2"/>
      <c r="F132" s="2"/>
      <c r="G132" s="2"/>
      <c r="H132" s="2"/>
      <c r="I132" s="2"/>
      <c r="J132" s="2"/>
      <c r="K132" s="2"/>
      <c r="L132" s="2"/>
      <c r="M132" s="2"/>
      <c r="N132" s="2"/>
      <c r="O132" s="2"/>
      <c r="P132" s="2"/>
      <c r="Q132" s="2"/>
      <c r="R132" s="2"/>
      <c r="S132" s="2"/>
      <c r="T132" s="2"/>
      <c r="U132" s="30"/>
      <c r="V132" s="2"/>
      <c r="W132" s="15"/>
      <c r="X132" s="2"/>
      <c r="Y132" s="2"/>
      <c r="Z132" s="2"/>
      <c r="AA132" s="2"/>
      <c r="AB132" s="2"/>
      <c r="AC132" s="2"/>
    </row>
    <row r="133" ht="28.5" customHeight="1">
      <c r="A133" s="2"/>
      <c r="B133" s="2"/>
      <c r="C133" s="2"/>
      <c r="D133" s="2"/>
      <c r="E133" s="2"/>
      <c r="F133" s="2"/>
      <c r="G133" s="2"/>
      <c r="H133" s="2"/>
      <c r="I133" s="2"/>
      <c r="J133" s="2"/>
      <c r="K133" s="2"/>
      <c r="L133" s="2"/>
      <c r="M133" s="2"/>
      <c r="N133" s="2"/>
      <c r="O133" s="2"/>
      <c r="P133" s="2"/>
      <c r="Q133" s="2"/>
      <c r="R133" s="2"/>
      <c r="S133" s="2"/>
      <c r="T133" s="2"/>
      <c r="U133" s="30"/>
      <c r="V133" s="2"/>
      <c r="W133" s="15"/>
      <c r="X133" s="2"/>
      <c r="Y133" s="2"/>
      <c r="Z133" s="2"/>
      <c r="AA133" s="2"/>
      <c r="AB133" s="2"/>
      <c r="AC133" s="2"/>
    </row>
    <row r="134" ht="28.5" customHeight="1">
      <c r="A134" s="2"/>
      <c r="B134" s="2"/>
      <c r="C134" s="2"/>
      <c r="D134" s="2"/>
      <c r="E134" s="2"/>
      <c r="F134" s="2"/>
      <c r="G134" s="2"/>
      <c r="H134" s="2"/>
      <c r="I134" s="2"/>
      <c r="J134" s="2"/>
      <c r="K134" s="2"/>
      <c r="L134" s="2"/>
      <c r="M134" s="2"/>
      <c r="N134" s="2"/>
      <c r="O134" s="2"/>
      <c r="P134" s="2"/>
      <c r="Q134" s="2"/>
      <c r="R134" s="2"/>
      <c r="S134" s="2"/>
      <c r="T134" s="2"/>
      <c r="U134" s="30"/>
      <c r="V134" s="2"/>
      <c r="W134" s="15"/>
      <c r="X134" s="2"/>
      <c r="Y134" s="2"/>
      <c r="Z134" s="2"/>
      <c r="AA134" s="2"/>
      <c r="AB134" s="2"/>
      <c r="AC134" s="2"/>
    </row>
    <row r="135" ht="28.5" customHeight="1">
      <c r="A135" s="2"/>
      <c r="B135" s="2"/>
      <c r="C135" s="2"/>
      <c r="D135" s="2"/>
      <c r="E135" s="2"/>
      <c r="F135" s="2"/>
      <c r="G135" s="2"/>
      <c r="H135" s="2"/>
      <c r="I135" s="2"/>
      <c r="J135" s="2"/>
      <c r="K135" s="2"/>
      <c r="L135" s="2"/>
      <c r="M135" s="2"/>
      <c r="N135" s="2"/>
      <c r="O135" s="2"/>
      <c r="P135" s="2"/>
      <c r="Q135" s="2"/>
      <c r="R135" s="2"/>
      <c r="S135" s="2"/>
      <c r="T135" s="2"/>
      <c r="U135" s="30"/>
      <c r="V135" s="2"/>
      <c r="W135" s="15"/>
      <c r="X135" s="2"/>
      <c r="Y135" s="2"/>
      <c r="Z135" s="2"/>
      <c r="AA135" s="2"/>
      <c r="AB135" s="2"/>
      <c r="AC135" s="2"/>
    </row>
    <row r="136" ht="28.5" customHeight="1">
      <c r="A136" s="2"/>
      <c r="B136" s="2"/>
      <c r="C136" s="2"/>
      <c r="D136" s="2"/>
      <c r="E136" s="2"/>
      <c r="F136" s="2"/>
      <c r="G136" s="2"/>
      <c r="H136" s="2"/>
      <c r="I136" s="2"/>
      <c r="J136" s="2"/>
      <c r="K136" s="2"/>
      <c r="L136" s="2"/>
      <c r="M136" s="2"/>
      <c r="N136" s="2"/>
      <c r="O136" s="2"/>
      <c r="P136" s="2"/>
      <c r="Q136" s="2"/>
      <c r="R136" s="2"/>
      <c r="S136" s="2"/>
      <c r="T136" s="2"/>
      <c r="U136" s="30"/>
      <c r="V136" s="2"/>
      <c r="W136" s="15"/>
      <c r="X136" s="2"/>
      <c r="Y136" s="2"/>
      <c r="Z136" s="2"/>
      <c r="AA136" s="2"/>
      <c r="AB136" s="2"/>
      <c r="AC136" s="2"/>
    </row>
    <row r="137" ht="28.5" customHeight="1">
      <c r="A137" s="2"/>
      <c r="B137" s="2"/>
      <c r="C137" s="2"/>
      <c r="D137" s="2"/>
      <c r="E137" s="2"/>
      <c r="F137" s="2"/>
      <c r="G137" s="2"/>
      <c r="H137" s="2"/>
      <c r="I137" s="2"/>
      <c r="J137" s="2"/>
      <c r="K137" s="2"/>
      <c r="L137" s="2"/>
      <c r="M137" s="2"/>
      <c r="N137" s="2"/>
      <c r="O137" s="2"/>
      <c r="P137" s="2"/>
      <c r="Q137" s="2"/>
      <c r="R137" s="2"/>
      <c r="S137" s="2"/>
      <c r="T137" s="2"/>
      <c r="U137" s="30"/>
      <c r="V137" s="2"/>
      <c r="W137" s="15"/>
      <c r="X137" s="2"/>
      <c r="Y137" s="2"/>
      <c r="Z137" s="2"/>
      <c r="AA137" s="2"/>
      <c r="AB137" s="2"/>
      <c r="AC137" s="2"/>
    </row>
    <row r="138" ht="28.5" customHeight="1">
      <c r="A138" s="2"/>
      <c r="B138" s="2"/>
      <c r="C138" s="2"/>
      <c r="D138" s="2"/>
      <c r="E138" s="2"/>
      <c r="F138" s="2"/>
      <c r="G138" s="2"/>
      <c r="H138" s="2"/>
      <c r="I138" s="2"/>
      <c r="J138" s="2"/>
      <c r="K138" s="2"/>
      <c r="L138" s="2"/>
      <c r="M138" s="2"/>
      <c r="N138" s="2"/>
      <c r="O138" s="2"/>
      <c r="P138" s="2"/>
      <c r="Q138" s="2"/>
      <c r="R138" s="2"/>
      <c r="S138" s="2"/>
      <c r="T138" s="2"/>
      <c r="U138" s="30"/>
      <c r="V138" s="2"/>
      <c r="W138" s="15"/>
      <c r="X138" s="2"/>
      <c r="Y138" s="2"/>
      <c r="Z138" s="2"/>
      <c r="AA138" s="2"/>
      <c r="AB138" s="2"/>
      <c r="AC138" s="2"/>
    </row>
    <row r="139" ht="28.5" customHeight="1">
      <c r="A139" s="2"/>
      <c r="B139" s="2"/>
      <c r="C139" s="2"/>
      <c r="D139" s="2"/>
      <c r="E139" s="2"/>
      <c r="F139" s="2"/>
      <c r="G139" s="2"/>
      <c r="H139" s="2"/>
      <c r="I139" s="2"/>
      <c r="J139" s="2"/>
      <c r="K139" s="2"/>
      <c r="L139" s="2"/>
      <c r="M139" s="2"/>
      <c r="N139" s="2"/>
      <c r="O139" s="2"/>
      <c r="P139" s="2"/>
      <c r="Q139" s="2"/>
      <c r="R139" s="2"/>
      <c r="S139" s="2"/>
      <c r="T139" s="2"/>
      <c r="U139" s="30"/>
      <c r="V139" s="2"/>
      <c r="W139" s="15"/>
      <c r="X139" s="2"/>
      <c r="Y139" s="2"/>
      <c r="Z139" s="2"/>
      <c r="AA139" s="2"/>
      <c r="AB139" s="2"/>
      <c r="AC139" s="2"/>
    </row>
    <row r="140" ht="28.5" customHeight="1">
      <c r="A140" s="2"/>
      <c r="B140" s="2"/>
      <c r="C140" s="2"/>
      <c r="D140" s="2"/>
      <c r="E140" s="2"/>
      <c r="F140" s="2"/>
      <c r="G140" s="2"/>
      <c r="H140" s="2"/>
      <c r="I140" s="2"/>
      <c r="J140" s="2"/>
      <c r="K140" s="2"/>
      <c r="L140" s="2"/>
      <c r="M140" s="2"/>
      <c r="N140" s="2"/>
      <c r="O140" s="2"/>
      <c r="P140" s="2"/>
      <c r="Q140" s="2"/>
      <c r="R140" s="2"/>
      <c r="S140" s="2"/>
      <c r="T140" s="2"/>
      <c r="U140" s="30"/>
      <c r="V140" s="2"/>
      <c r="W140" s="15"/>
      <c r="X140" s="2"/>
      <c r="Y140" s="2"/>
      <c r="Z140" s="2"/>
      <c r="AA140" s="2"/>
      <c r="AB140" s="2"/>
      <c r="AC140" s="2"/>
    </row>
    <row r="141" ht="28.5" customHeight="1">
      <c r="A141" s="2"/>
      <c r="B141" s="2"/>
      <c r="C141" s="2"/>
      <c r="D141" s="2"/>
      <c r="E141" s="2"/>
      <c r="F141" s="2"/>
      <c r="G141" s="2"/>
      <c r="H141" s="2"/>
      <c r="I141" s="2"/>
      <c r="J141" s="2"/>
      <c r="K141" s="2"/>
      <c r="L141" s="2"/>
      <c r="M141" s="2"/>
      <c r="N141" s="2"/>
      <c r="O141" s="2"/>
      <c r="P141" s="2"/>
      <c r="Q141" s="2"/>
      <c r="R141" s="2"/>
      <c r="S141" s="2"/>
      <c r="T141" s="2"/>
      <c r="U141" s="30"/>
      <c r="V141" s="2"/>
      <c r="W141" s="15"/>
      <c r="X141" s="2"/>
      <c r="Y141" s="2"/>
      <c r="Z141" s="2"/>
      <c r="AA141" s="2"/>
      <c r="AB141" s="2"/>
      <c r="AC141" s="2"/>
    </row>
    <row r="142" ht="28.5" customHeight="1">
      <c r="A142" s="2"/>
      <c r="B142" s="2"/>
      <c r="C142" s="2"/>
      <c r="D142" s="2"/>
      <c r="E142" s="2"/>
      <c r="F142" s="2"/>
      <c r="G142" s="2"/>
      <c r="H142" s="2"/>
      <c r="I142" s="2"/>
      <c r="J142" s="2"/>
      <c r="K142" s="2"/>
      <c r="L142" s="2"/>
      <c r="M142" s="2"/>
      <c r="N142" s="2"/>
      <c r="O142" s="2"/>
      <c r="P142" s="2"/>
      <c r="Q142" s="2"/>
      <c r="R142" s="2"/>
      <c r="S142" s="2"/>
      <c r="T142" s="2"/>
      <c r="U142" s="30"/>
      <c r="V142" s="2"/>
      <c r="W142" s="15"/>
      <c r="X142" s="2"/>
      <c r="Y142" s="2"/>
      <c r="Z142" s="2"/>
      <c r="AA142" s="2"/>
      <c r="AB142" s="2"/>
      <c r="AC142" s="2"/>
    </row>
    <row r="143" ht="28.5" customHeight="1">
      <c r="A143" s="2"/>
      <c r="B143" s="2"/>
      <c r="C143" s="2"/>
      <c r="D143" s="2"/>
      <c r="E143" s="2"/>
      <c r="F143" s="2"/>
      <c r="G143" s="2"/>
      <c r="H143" s="2"/>
      <c r="I143" s="2"/>
      <c r="J143" s="2"/>
      <c r="K143" s="2"/>
      <c r="L143" s="2"/>
      <c r="M143" s="2"/>
      <c r="N143" s="2"/>
      <c r="O143" s="2"/>
      <c r="P143" s="2"/>
      <c r="Q143" s="2"/>
      <c r="R143" s="2"/>
      <c r="S143" s="2"/>
      <c r="T143" s="2"/>
      <c r="U143" s="30"/>
      <c r="V143" s="2"/>
      <c r="W143" s="15"/>
      <c r="X143" s="2"/>
      <c r="Y143" s="2"/>
      <c r="Z143" s="2"/>
      <c r="AA143" s="2"/>
      <c r="AB143" s="2"/>
      <c r="AC143" s="2"/>
    </row>
    <row r="144" ht="28.5" customHeight="1">
      <c r="A144" s="2"/>
      <c r="B144" s="2"/>
      <c r="C144" s="2"/>
      <c r="D144" s="2"/>
      <c r="E144" s="2"/>
      <c r="F144" s="2"/>
      <c r="G144" s="2"/>
      <c r="H144" s="2"/>
      <c r="I144" s="2"/>
      <c r="J144" s="2"/>
      <c r="K144" s="2"/>
      <c r="L144" s="2"/>
      <c r="M144" s="2"/>
      <c r="N144" s="2"/>
      <c r="O144" s="2"/>
      <c r="P144" s="2"/>
      <c r="Q144" s="2"/>
      <c r="R144" s="2"/>
      <c r="S144" s="2"/>
      <c r="T144" s="2"/>
      <c r="U144" s="30"/>
      <c r="V144" s="2"/>
      <c r="W144" s="15"/>
      <c r="X144" s="2"/>
      <c r="Y144" s="2"/>
      <c r="Z144" s="2"/>
      <c r="AA144" s="2"/>
      <c r="AB144" s="2"/>
      <c r="AC144" s="2"/>
    </row>
    <row r="145" ht="28.5" customHeight="1">
      <c r="A145" s="2"/>
      <c r="B145" s="2"/>
      <c r="C145" s="2"/>
      <c r="D145" s="2"/>
      <c r="E145" s="2"/>
      <c r="F145" s="2"/>
      <c r="G145" s="2"/>
      <c r="H145" s="2"/>
      <c r="I145" s="2"/>
      <c r="J145" s="2"/>
      <c r="K145" s="2"/>
      <c r="L145" s="2"/>
      <c r="M145" s="2"/>
      <c r="N145" s="2"/>
      <c r="O145" s="2"/>
      <c r="P145" s="2"/>
      <c r="Q145" s="2"/>
      <c r="R145" s="2"/>
      <c r="S145" s="2"/>
      <c r="T145" s="2"/>
      <c r="U145" s="30"/>
      <c r="V145" s="2"/>
      <c r="W145" s="15"/>
      <c r="X145" s="2"/>
      <c r="Y145" s="2"/>
      <c r="Z145" s="2"/>
      <c r="AA145" s="2"/>
      <c r="AB145" s="2"/>
      <c r="AC145" s="2"/>
    </row>
    <row r="146" ht="28.5" customHeight="1">
      <c r="A146" s="2"/>
      <c r="B146" s="2"/>
      <c r="C146" s="2"/>
      <c r="D146" s="2"/>
      <c r="E146" s="2"/>
      <c r="F146" s="2"/>
      <c r="G146" s="2"/>
      <c r="H146" s="2"/>
      <c r="I146" s="2"/>
      <c r="J146" s="2"/>
      <c r="K146" s="2"/>
      <c r="L146" s="2"/>
      <c r="M146" s="2"/>
      <c r="N146" s="2"/>
      <c r="O146" s="2"/>
      <c r="P146" s="2"/>
      <c r="Q146" s="2"/>
      <c r="R146" s="2"/>
      <c r="S146" s="2"/>
      <c r="T146" s="2"/>
      <c r="U146" s="30"/>
      <c r="V146" s="2"/>
      <c r="W146" s="15"/>
      <c r="X146" s="2"/>
      <c r="Y146" s="2"/>
      <c r="Z146" s="2"/>
      <c r="AA146" s="2"/>
      <c r="AB146" s="2"/>
      <c r="AC146" s="2"/>
    </row>
    <row r="147" ht="28.5" customHeight="1">
      <c r="A147" s="2"/>
      <c r="B147" s="2"/>
      <c r="C147" s="2"/>
      <c r="D147" s="2"/>
      <c r="E147" s="2"/>
      <c r="F147" s="2"/>
      <c r="G147" s="2"/>
      <c r="H147" s="2"/>
      <c r="I147" s="2"/>
      <c r="J147" s="2"/>
      <c r="K147" s="2"/>
      <c r="L147" s="2"/>
      <c r="M147" s="2"/>
      <c r="N147" s="2"/>
      <c r="O147" s="2"/>
      <c r="P147" s="2"/>
      <c r="Q147" s="2"/>
      <c r="R147" s="2"/>
      <c r="S147" s="2"/>
      <c r="T147" s="2"/>
      <c r="U147" s="30"/>
      <c r="V147" s="2"/>
      <c r="W147" s="15"/>
      <c r="X147" s="2"/>
      <c r="Y147" s="2"/>
      <c r="Z147" s="2"/>
      <c r="AA147" s="2"/>
      <c r="AB147" s="2"/>
      <c r="AC147" s="2"/>
    </row>
    <row r="148" ht="28.5" customHeight="1">
      <c r="A148" s="2"/>
      <c r="B148" s="2"/>
      <c r="C148" s="2"/>
      <c r="D148" s="2"/>
      <c r="E148" s="2"/>
      <c r="F148" s="2"/>
      <c r="G148" s="2"/>
      <c r="H148" s="2"/>
      <c r="I148" s="2"/>
      <c r="J148" s="2"/>
      <c r="K148" s="2"/>
      <c r="L148" s="2"/>
      <c r="M148" s="2"/>
      <c r="N148" s="2"/>
      <c r="O148" s="2"/>
      <c r="P148" s="2"/>
      <c r="Q148" s="2"/>
      <c r="R148" s="2"/>
      <c r="S148" s="2"/>
      <c r="T148" s="2"/>
      <c r="U148" s="30"/>
      <c r="V148" s="2"/>
      <c r="W148" s="15"/>
      <c r="X148" s="2"/>
      <c r="Y148" s="2"/>
      <c r="Z148" s="2"/>
      <c r="AA148" s="2"/>
      <c r="AB148" s="2"/>
      <c r="AC148" s="2"/>
    </row>
    <row r="149" ht="28.5" customHeight="1">
      <c r="A149" s="2"/>
      <c r="B149" s="2"/>
      <c r="C149" s="2"/>
      <c r="D149" s="2"/>
      <c r="E149" s="2"/>
      <c r="F149" s="2"/>
      <c r="G149" s="2"/>
      <c r="H149" s="2"/>
      <c r="I149" s="2"/>
      <c r="J149" s="2"/>
      <c r="K149" s="2"/>
      <c r="L149" s="2"/>
      <c r="M149" s="2"/>
      <c r="N149" s="2"/>
      <c r="O149" s="2"/>
      <c r="P149" s="2"/>
      <c r="Q149" s="2"/>
      <c r="R149" s="2"/>
      <c r="S149" s="2"/>
      <c r="T149" s="2"/>
      <c r="U149" s="30"/>
      <c r="V149" s="2"/>
      <c r="W149" s="15"/>
      <c r="X149" s="2"/>
      <c r="Y149" s="2"/>
      <c r="Z149" s="2"/>
      <c r="AA149" s="2"/>
      <c r="AB149" s="2"/>
      <c r="AC149" s="2"/>
    </row>
    <row r="150" ht="28.5" customHeight="1">
      <c r="A150" s="2"/>
      <c r="B150" s="2"/>
      <c r="C150" s="2"/>
      <c r="D150" s="2"/>
      <c r="E150" s="2"/>
      <c r="F150" s="2"/>
      <c r="G150" s="2"/>
      <c r="H150" s="2"/>
      <c r="I150" s="2"/>
      <c r="J150" s="2"/>
      <c r="K150" s="2"/>
      <c r="L150" s="2"/>
      <c r="M150" s="2"/>
      <c r="N150" s="2"/>
      <c r="O150" s="2"/>
      <c r="P150" s="2"/>
      <c r="Q150" s="2"/>
      <c r="R150" s="2"/>
      <c r="S150" s="2"/>
      <c r="T150" s="2"/>
      <c r="U150" s="30"/>
      <c r="V150" s="2"/>
      <c r="W150" s="15"/>
      <c r="X150" s="2"/>
      <c r="Y150" s="2"/>
      <c r="Z150" s="2"/>
      <c r="AA150" s="2"/>
      <c r="AB150" s="2"/>
      <c r="AC150" s="2"/>
    </row>
    <row r="151" ht="28.5" customHeight="1">
      <c r="A151" s="2"/>
      <c r="B151" s="2"/>
      <c r="C151" s="2"/>
      <c r="D151" s="2"/>
      <c r="E151" s="2"/>
      <c r="F151" s="2"/>
      <c r="G151" s="2"/>
      <c r="H151" s="2"/>
      <c r="I151" s="2"/>
      <c r="J151" s="2"/>
      <c r="K151" s="2"/>
      <c r="L151" s="2"/>
      <c r="M151" s="2"/>
      <c r="N151" s="2"/>
      <c r="O151" s="2"/>
      <c r="P151" s="2"/>
      <c r="Q151" s="2"/>
      <c r="R151" s="2"/>
      <c r="S151" s="2"/>
      <c r="T151" s="2"/>
      <c r="U151" s="30"/>
      <c r="V151" s="2"/>
      <c r="W151" s="15"/>
      <c r="X151" s="2"/>
      <c r="Y151" s="2"/>
      <c r="Z151" s="2"/>
      <c r="AA151" s="2"/>
      <c r="AB151" s="2"/>
      <c r="AC151" s="2"/>
    </row>
    <row r="152" ht="28.5" customHeight="1">
      <c r="A152" s="2"/>
      <c r="B152" s="2"/>
      <c r="C152" s="2"/>
      <c r="D152" s="2"/>
      <c r="E152" s="2"/>
      <c r="F152" s="2"/>
      <c r="G152" s="2"/>
      <c r="H152" s="2"/>
      <c r="I152" s="2"/>
      <c r="J152" s="2"/>
      <c r="K152" s="2"/>
      <c r="L152" s="2"/>
      <c r="M152" s="2"/>
      <c r="N152" s="2"/>
      <c r="O152" s="2"/>
      <c r="P152" s="2"/>
      <c r="Q152" s="2"/>
      <c r="R152" s="2"/>
      <c r="S152" s="2"/>
      <c r="T152" s="2"/>
      <c r="U152" s="30"/>
      <c r="V152" s="2"/>
      <c r="W152" s="15"/>
      <c r="X152" s="2"/>
      <c r="Y152" s="2"/>
      <c r="Z152" s="2"/>
      <c r="AA152" s="2"/>
      <c r="AB152" s="2"/>
      <c r="AC152" s="2"/>
    </row>
    <row r="153" ht="28.5" customHeight="1">
      <c r="A153" s="2"/>
      <c r="B153" s="2"/>
      <c r="C153" s="2"/>
      <c r="D153" s="2"/>
      <c r="E153" s="2"/>
      <c r="F153" s="2"/>
      <c r="G153" s="2"/>
      <c r="H153" s="2"/>
      <c r="I153" s="2"/>
      <c r="J153" s="2"/>
      <c r="K153" s="2"/>
      <c r="L153" s="2"/>
      <c r="M153" s="2"/>
      <c r="N153" s="2"/>
      <c r="O153" s="2"/>
      <c r="P153" s="2"/>
      <c r="Q153" s="2"/>
      <c r="R153" s="2"/>
      <c r="S153" s="2"/>
      <c r="T153" s="2"/>
      <c r="U153" s="30"/>
      <c r="V153" s="2"/>
      <c r="W153" s="15"/>
      <c r="X153" s="2"/>
      <c r="Y153" s="2"/>
      <c r="Z153" s="2"/>
      <c r="AA153" s="2"/>
      <c r="AB153" s="2"/>
      <c r="AC153" s="2"/>
    </row>
    <row r="154" ht="28.5" customHeight="1">
      <c r="A154" s="2"/>
      <c r="B154" s="2"/>
      <c r="C154" s="2"/>
      <c r="D154" s="2"/>
      <c r="E154" s="2"/>
      <c r="F154" s="2"/>
      <c r="G154" s="2"/>
      <c r="H154" s="2"/>
      <c r="I154" s="2"/>
      <c r="J154" s="2"/>
      <c r="K154" s="2"/>
      <c r="L154" s="2"/>
      <c r="M154" s="2"/>
      <c r="N154" s="2"/>
      <c r="O154" s="2"/>
      <c r="P154" s="2"/>
      <c r="Q154" s="2"/>
      <c r="R154" s="2"/>
      <c r="S154" s="2"/>
      <c r="T154" s="2"/>
      <c r="U154" s="30"/>
      <c r="V154" s="2"/>
      <c r="W154" s="15"/>
      <c r="X154" s="2"/>
      <c r="Y154" s="2"/>
      <c r="Z154" s="2"/>
      <c r="AA154" s="2"/>
      <c r="AB154" s="2"/>
      <c r="AC154" s="2"/>
    </row>
    <row r="155" ht="28.5" customHeight="1">
      <c r="A155" s="2"/>
      <c r="B155" s="2"/>
      <c r="C155" s="2"/>
      <c r="D155" s="2"/>
      <c r="E155" s="2"/>
      <c r="F155" s="2"/>
      <c r="G155" s="2"/>
      <c r="H155" s="2"/>
      <c r="I155" s="2"/>
      <c r="J155" s="2"/>
      <c r="K155" s="2"/>
      <c r="L155" s="2"/>
      <c r="M155" s="2"/>
      <c r="N155" s="2"/>
      <c r="O155" s="2"/>
      <c r="P155" s="2"/>
      <c r="Q155" s="2"/>
      <c r="R155" s="2"/>
      <c r="S155" s="2"/>
      <c r="T155" s="2"/>
      <c r="U155" s="30"/>
      <c r="V155" s="2"/>
      <c r="W155" s="15"/>
      <c r="X155" s="2"/>
      <c r="Y155" s="2"/>
      <c r="Z155" s="2"/>
      <c r="AA155" s="2"/>
      <c r="AB155" s="2"/>
      <c r="AC155" s="2"/>
    </row>
    <row r="156" ht="28.5" customHeight="1">
      <c r="A156" s="2"/>
      <c r="B156" s="2"/>
      <c r="C156" s="2"/>
      <c r="D156" s="2"/>
      <c r="E156" s="2"/>
      <c r="F156" s="2"/>
      <c r="G156" s="2"/>
      <c r="H156" s="2"/>
      <c r="I156" s="2"/>
      <c r="J156" s="2"/>
      <c r="K156" s="2"/>
      <c r="L156" s="2"/>
      <c r="M156" s="2"/>
      <c r="N156" s="2"/>
      <c r="O156" s="2"/>
      <c r="P156" s="2"/>
      <c r="Q156" s="2"/>
      <c r="R156" s="2"/>
      <c r="S156" s="2"/>
      <c r="T156" s="2"/>
      <c r="U156" s="30"/>
      <c r="V156" s="2"/>
      <c r="W156" s="15"/>
      <c r="X156" s="2"/>
      <c r="Y156" s="2"/>
      <c r="Z156" s="2"/>
      <c r="AA156" s="2"/>
      <c r="AB156" s="2"/>
      <c r="AC156" s="2"/>
    </row>
    <row r="157" ht="28.5" customHeight="1">
      <c r="A157" s="2"/>
      <c r="B157" s="2"/>
      <c r="C157" s="2"/>
      <c r="D157" s="2"/>
      <c r="E157" s="2"/>
      <c r="F157" s="2"/>
      <c r="G157" s="2"/>
      <c r="H157" s="2"/>
      <c r="I157" s="2"/>
      <c r="J157" s="2"/>
      <c r="K157" s="2"/>
      <c r="L157" s="2"/>
      <c r="M157" s="2"/>
      <c r="N157" s="2"/>
      <c r="O157" s="2"/>
      <c r="P157" s="2"/>
      <c r="Q157" s="2"/>
      <c r="R157" s="2"/>
      <c r="S157" s="2"/>
      <c r="T157" s="2"/>
      <c r="U157" s="30"/>
      <c r="V157" s="2"/>
      <c r="W157" s="15"/>
      <c r="X157" s="2"/>
      <c r="Y157" s="2"/>
      <c r="Z157" s="2"/>
      <c r="AA157" s="2"/>
      <c r="AB157" s="2"/>
      <c r="AC157" s="2"/>
    </row>
    <row r="158" ht="28.5" customHeight="1">
      <c r="A158" s="2"/>
      <c r="B158" s="2"/>
      <c r="C158" s="2"/>
      <c r="D158" s="2"/>
      <c r="E158" s="2"/>
      <c r="F158" s="2"/>
      <c r="G158" s="2"/>
      <c r="H158" s="2"/>
      <c r="I158" s="2"/>
      <c r="J158" s="2"/>
      <c r="K158" s="2"/>
      <c r="L158" s="2"/>
      <c r="M158" s="2"/>
      <c r="N158" s="2"/>
      <c r="O158" s="2"/>
      <c r="P158" s="2"/>
      <c r="Q158" s="2"/>
      <c r="R158" s="2"/>
      <c r="S158" s="2"/>
      <c r="T158" s="2"/>
      <c r="U158" s="30"/>
      <c r="V158" s="2"/>
      <c r="W158" s="15"/>
      <c r="X158" s="2"/>
      <c r="Y158" s="2"/>
      <c r="Z158" s="2"/>
      <c r="AA158" s="2"/>
      <c r="AB158" s="2"/>
      <c r="AC158" s="2"/>
    </row>
    <row r="159" ht="28.5" customHeight="1">
      <c r="A159" s="2"/>
      <c r="B159" s="2"/>
      <c r="C159" s="2"/>
      <c r="D159" s="2"/>
      <c r="E159" s="2"/>
      <c r="F159" s="2"/>
      <c r="G159" s="2"/>
      <c r="H159" s="2"/>
      <c r="I159" s="2"/>
      <c r="J159" s="2"/>
      <c r="K159" s="2"/>
      <c r="L159" s="2"/>
      <c r="M159" s="2"/>
      <c r="N159" s="2"/>
      <c r="O159" s="2"/>
      <c r="P159" s="2"/>
      <c r="Q159" s="2"/>
      <c r="R159" s="2"/>
      <c r="S159" s="2"/>
      <c r="T159" s="2"/>
      <c r="U159" s="30"/>
      <c r="V159" s="2"/>
      <c r="W159" s="15"/>
      <c r="X159" s="2"/>
      <c r="Y159" s="2"/>
      <c r="Z159" s="2"/>
      <c r="AA159" s="2"/>
      <c r="AB159" s="2"/>
      <c r="AC159" s="2"/>
    </row>
    <row r="160" ht="28.5" customHeight="1">
      <c r="A160" s="2"/>
      <c r="B160" s="2"/>
      <c r="C160" s="2"/>
      <c r="D160" s="2"/>
      <c r="E160" s="2"/>
      <c r="F160" s="2"/>
      <c r="G160" s="2"/>
      <c r="H160" s="2"/>
      <c r="I160" s="2"/>
      <c r="J160" s="2"/>
      <c r="K160" s="2"/>
      <c r="L160" s="2"/>
      <c r="M160" s="2"/>
      <c r="N160" s="2"/>
      <c r="O160" s="2"/>
      <c r="P160" s="2"/>
      <c r="Q160" s="2"/>
      <c r="R160" s="2"/>
      <c r="S160" s="2"/>
      <c r="T160" s="2"/>
      <c r="U160" s="30"/>
      <c r="V160" s="2"/>
      <c r="W160" s="15"/>
      <c r="X160" s="2"/>
      <c r="Y160" s="2"/>
      <c r="Z160" s="2"/>
      <c r="AA160" s="2"/>
      <c r="AB160" s="2"/>
      <c r="AC160" s="2"/>
    </row>
    <row r="161" ht="28.5" customHeight="1">
      <c r="A161" s="2"/>
      <c r="B161" s="2"/>
      <c r="C161" s="2"/>
      <c r="D161" s="2"/>
      <c r="E161" s="2"/>
      <c r="F161" s="2"/>
      <c r="G161" s="2"/>
      <c r="H161" s="2"/>
      <c r="I161" s="2"/>
      <c r="J161" s="2"/>
      <c r="K161" s="2"/>
      <c r="L161" s="2"/>
      <c r="M161" s="2"/>
      <c r="N161" s="2"/>
      <c r="O161" s="2"/>
      <c r="P161" s="2"/>
      <c r="Q161" s="2"/>
      <c r="R161" s="2"/>
      <c r="S161" s="2"/>
      <c r="T161" s="2"/>
      <c r="U161" s="30"/>
      <c r="V161" s="2"/>
      <c r="W161" s="15"/>
      <c r="X161" s="2"/>
      <c r="Y161" s="2"/>
      <c r="Z161" s="2"/>
      <c r="AA161" s="2"/>
      <c r="AB161" s="2"/>
      <c r="AC161" s="2"/>
    </row>
    <row r="162" ht="28.5" customHeight="1">
      <c r="A162" s="2"/>
      <c r="B162" s="2"/>
      <c r="C162" s="2"/>
      <c r="D162" s="2"/>
      <c r="E162" s="2"/>
      <c r="F162" s="2"/>
      <c r="G162" s="2"/>
      <c r="H162" s="2"/>
      <c r="I162" s="2"/>
      <c r="J162" s="2"/>
      <c r="K162" s="2"/>
      <c r="L162" s="2"/>
      <c r="M162" s="2"/>
      <c r="N162" s="2"/>
      <c r="O162" s="2"/>
      <c r="P162" s="2"/>
      <c r="Q162" s="2"/>
      <c r="R162" s="2"/>
      <c r="S162" s="2"/>
      <c r="T162" s="2"/>
      <c r="U162" s="30"/>
      <c r="V162" s="2"/>
      <c r="W162" s="15"/>
      <c r="X162" s="2"/>
      <c r="Y162" s="2"/>
      <c r="Z162" s="2"/>
      <c r="AA162" s="2"/>
      <c r="AB162" s="2"/>
      <c r="AC162" s="2"/>
    </row>
    <row r="163" ht="28.5" customHeight="1">
      <c r="A163" s="2"/>
      <c r="B163" s="2"/>
      <c r="C163" s="2"/>
      <c r="D163" s="2"/>
      <c r="E163" s="2"/>
      <c r="F163" s="2"/>
      <c r="G163" s="2"/>
      <c r="H163" s="2"/>
      <c r="I163" s="2"/>
      <c r="J163" s="2"/>
      <c r="K163" s="2"/>
      <c r="L163" s="2"/>
      <c r="M163" s="2"/>
      <c r="N163" s="2"/>
      <c r="O163" s="2"/>
      <c r="P163" s="2"/>
      <c r="Q163" s="2"/>
      <c r="R163" s="2"/>
      <c r="S163" s="2"/>
      <c r="T163" s="2"/>
      <c r="U163" s="30"/>
      <c r="V163" s="2"/>
      <c r="W163" s="15"/>
      <c r="X163" s="2"/>
      <c r="Y163" s="2"/>
      <c r="Z163" s="2"/>
      <c r="AA163" s="2"/>
      <c r="AB163" s="2"/>
      <c r="AC163" s="2"/>
    </row>
    <row r="164" ht="28.5" customHeight="1">
      <c r="A164" s="2"/>
      <c r="B164" s="2"/>
      <c r="C164" s="2"/>
      <c r="D164" s="2"/>
      <c r="E164" s="2"/>
      <c r="F164" s="2"/>
      <c r="G164" s="2"/>
      <c r="H164" s="2"/>
      <c r="I164" s="2"/>
      <c r="J164" s="2"/>
      <c r="K164" s="2"/>
      <c r="L164" s="2"/>
      <c r="M164" s="2"/>
      <c r="N164" s="2"/>
      <c r="O164" s="2"/>
      <c r="P164" s="2"/>
      <c r="Q164" s="2"/>
      <c r="R164" s="2"/>
      <c r="S164" s="2"/>
      <c r="T164" s="2"/>
      <c r="U164" s="30"/>
      <c r="V164" s="2"/>
      <c r="W164" s="15"/>
      <c r="X164" s="2"/>
      <c r="Y164" s="2"/>
      <c r="Z164" s="2"/>
      <c r="AA164" s="2"/>
      <c r="AB164" s="2"/>
      <c r="AC164" s="2"/>
    </row>
    <row r="165" ht="28.5" customHeight="1">
      <c r="A165" s="2"/>
      <c r="B165" s="2"/>
      <c r="C165" s="2"/>
      <c r="D165" s="2"/>
      <c r="E165" s="2"/>
      <c r="F165" s="2"/>
      <c r="G165" s="2"/>
      <c r="H165" s="2"/>
      <c r="I165" s="2"/>
      <c r="J165" s="2"/>
      <c r="K165" s="2"/>
      <c r="L165" s="2"/>
      <c r="M165" s="2"/>
      <c r="N165" s="2"/>
      <c r="O165" s="2"/>
      <c r="P165" s="2"/>
      <c r="Q165" s="2"/>
      <c r="R165" s="2"/>
      <c r="S165" s="2"/>
      <c r="T165" s="2"/>
      <c r="U165" s="30"/>
      <c r="V165" s="2"/>
      <c r="W165" s="15"/>
      <c r="X165" s="2"/>
      <c r="Y165" s="2"/>
      <c r="Z165" s="2"/>
      <c r="AA165" s="2"/>
      <c r="AB165" s="2"/>
      <c r="AC165" s="2"/>
    </row>
    <row r="166" ht="28.5" customHeight="1">
      <c r="A166" s="2"/>
      <c r="B166" s="2"/>
      <c r="C166" s="2"/>
      <c r="D166" s="2"/>
      <c r="E166" s="2"/>
      <c r="F166" s="2"/>
      <c r="G166" s="2"/>
      <c r="H166" s="2"/>
      <c r="I166" s="2"/>
      <c r="J166" s="2"/>
      <c r="K166" s="2"/>
      <c r="L166" s="2"/>
      <c r="M166" s="2"/>
      <c r="N166" s="2"/>
      <c r="O166" s="2"/>
      <c r="P166" s="2"/>
      <c r="Q166" s="2"/>
      <c r="R166" s="2"/>
      <c r="S166" s="2"/>
      <c r="T166" s="2"/>
      <c r="U166" s="30"/>
      <c r="V166" s="2"/>
      <c r="W166" s="15"/>
      <c r="X166" s="2"/>
      <c r="Y166" s="2"/>
      <c r="Z166" s="2"/>
      <c r="AA166" s="2"/>
      <c r="AB166" s="2"/>
      <c r="AC166" s="2"/>
    </row>
    <row r="167" ht="28.5" customHeight="1">
      <c r="A167" s="2"/>
      <c r="B167" s="2"/>
      <c r="C167" s="2"/>
      <c r="D167" s="2"/>
      <c r="E167" s="2"/>
      <c r="F167" s="2"/>
      <c r="G167" s="2"/>
      <c r="H167" s="2"/>
      <c r="I167" s="2"/>
      <c r="J167" s="2"/>
      <c r="K167" s="2"/>
      <c r="L167" s="2"/>
      <c r="M167" s="2"/>
      <c r="N167" s="2"/>
      <c r="O167" s="2"/>
      <c r="P167" s="2"/>
      <c r="Q167" s="2"/>
      <c r="R167" s="2"/>
      <c r="S167" s="2"/>
      <c r="T167" s="2"/>
      <c r="U167" s="30"/>
      <c r="V167" s="2"/>
      <c r="W167" s="15"/>
      <c r="X167" s="2"/>
      <c r="Y167" s="2"/>
      <c r="Z167" s="2"/>
      <c r="AA167" s="2"/>
      <c r="AB167" s="2"/>
      <c r="AC167" s="2"/>
    </row>
    <row r="168" ht="28.5" customHeight="1">
      <c r="A168" s="2"/>
      <c r="B168" s="2"/>
      <c r="C168" s="2"/>
      <c r="D168" s="2"/>
      <c r="E168" s="2"/>
      <c r="F168" s="2"/>
      <c r="G168" s="2"/>
      <c r="H168" s="2"/>
      <c r="I168" s="2"/>
      <c r="J168" s="2"/>
      <c r="K168" s="2"/>
      <c r="L168" s="2"/>
      <c r="M168" s="2"/>
      <c r="N168" s="2"/>
      <c r="O168" s="2"/>
      <c r="P168" s="2"/>
      <c r="Q168" s="2"/>
      <c r="R168" s="2"/>
      <c r="S168" s="2"/>
      <c r="T168" s="2"/>
      <c r="U168" s="30"/>
      <c r="V168" s="2"/>
      <c r="W168" s="15"/>
      <c r="X168" s="2"/>
      <c r="Y168" s="2"/>
      <c r="Z168" s="2"/>
      <c r="AA168" s="2"/>
      <c r="AB168" s="2"/>
      <c r="AC168" s="2"/>
    </row>
    <row r="169" ht="28.5" customHeight="1">
      <c r="A169" s="2"/>
      <c r="B169" s="2"/>
      <c r="C169" s="2"/>
      <c r="D169" s="2"/>
      <c r="E169" s="2"/>
      <c r="F169" s="2"/>
      <c r="G169" s="2"/>
      <c r="H169" s="2"/>
      <c r="I169" s="2"/>
      <c r="J169" s="2"/>
      <c r="K169" s="2"/>
      <c r="L169" s="2"/>
      <c r="M169" s="2"/>
      <c r="N169" s="2"/>
      <c r="O169" s="2"/>
      <c r="P169" s="2"/>
      <c r="Q169" s="2"/>
      <c r="R169" s="2"/>
      <c r="S169" s="2"/>
      <c r="T169" s="2"/>
      <c r="U169" s="30"/>
      <c r="V169" s="2"/>
      <c r="W169" s="15"/>
      <c r="X169" s="2"/>
      <c r="Y169" s="2"/>
      <c r="Z169" s="2"/>
      <c r="AA169" s="2"/>
      <c r="AB169" s="2"/>
      <c r="AC169" s="2"/>
    </row>
    <row r="170" ht="28.5" customHeight="1">
      <c r="A170" s="2"/>
      <c r="B170" s="2"/>
      <c r="C170" s="2"/>
      <c r="D170" s="2"/>
      <c r="E170" s="2"/>
      <c r="F170" s="2"/>
      <c r="G170" s="2"/>
      <c r="H170" s="2"/>
      <c r="I170" s="2"/>
      <c r="J170" s="2"/>
      <c r="K170" s="2"/>
      <c r="L170" s="2"/>
      <c r="M170" s="2"/>
      <c r="N170" s="2"/>
      <c r="O170" s="2"/>
      <c r="P170" s="2"/>
      <c r="Q170" s="2"/>
      <c r="R170" s="2"/>
      <c r="S170" s="2"/>
      <c r="T170" s="2"/>
      <c r="U170" s="30"/>
      <c r="V170" s="2"/>
      <c r="W170" s="15"/>
      <c r="X170" s="2"/>
      <c r="Y170" s="2"/>
      <c r="Z170" s="2"/>
      <c r="AA170" s="2"/>
      <c r="AB170" s="2"/>
      <c r="AC170" s="2"/>
    </row>
    <row r="171" ht="28.5" customHeight="1">
      <c r="A171" s="2"/>
      <c r="B171" s="2"/>
      <c r="C171" s="2"/>
      <c r="D171" s="2"/>
      <c r="E171" s="2"/>
      <c r="F171" s="2"/>
      <c r="G171" s="2"/>
      <c r="H171" s="2"/>
      <c r="I171" s="2"/>
      <c r="J171" s="2"/>
      <c r="K171" s="2"/>
      <c r="L171" s="2"/>
      <c r="M171" s="2"/>
      <c r="N171" s="2"/>
      <c r="O171" s="2"/>
      <c r="P171" s="2"/>
      <c r="Q171" s="2"/>
      <c r="R171" s="2"/>
      <c r="S171" s="2"/>
      <c r="T171" s="2"/>
      <c r="U171" s="30"/>
      <c r="V171" s="2"/>
      <c r="W171" s="15"/>
      <c r="X171" s="2"/>
      <c r="Y171" s="2"/>
      <c r="Z171" s="2"/>
      <c r="AA171" s="2"/>
      <c r="AB171" s="2"/>
      <c r="AC171" s="2"/>
    </row>
    <row r="172" ht="28.5" customHeight="1">
      <c r="A172" s="2"/>
      <c r="B172" s="2"/>
      <c r="C172" s="2"/>
      <c r="D172" s="2"/>
      <c r="E172" s="2"/>
      <c r="F172" s="2"/>
      <c r="G172" s="2"/>
      <c r="H172" s="2"/>
      <c r="I172" s="2"/>
      <c r="J172" s="2"/>
      <c r="K172" s="2"/>
      <c r="L172" s="2"/>
      <c r="M172" s="2"/>
      <c r="N172" s="2"/>
      <c r="O172" s="2"/>
      <c r="P172" s="2"/>
      <c r="Q172" s="2"/>
      <c r="R172" s="2"/>
      <c r="S172" s="2"/>
      <c r="T172" s="2"/>
      <c r="U172" s="30"/>
      <c r="V172" s="2"/>
      <c r="W172" s="15"/>
      <c r="X172" s="2"/>
      <c r="Y172" s="2"/>
      <c r="Z172" s="2"/>
      <c r="AA172" s="2"/>
      <c r="AB172" s="2"/>
      <c r="AC172" s="2"/>
    </row>
    <row r="173" ht="28.5" customHeight="1">
      <c r="A173" s="2"/>
      <c r="B173" s="2"/>
      <c r="C173" s="2"/>
      <c r="D173" s="2"/>
      <c r="E173" s="2"/>
      <c r="F173" s="2"/>
      <c r="G173" s="2"/>
      <c r="H173" s="2"/>
      <c r="I173" s="2"/>
      <c r="J173" s="2"/>
      <c r="K173" s="2"/>
      <c r="L173" s="2"/>
      <c r="M173" s="2"/>
      <c r="N173" s="2"/>
      <c r="O173" s="2"/>
      <c r="P173" s="2"/>
      <c r="Q173" s="2"/>
      <c r="R173" s="2"/>
      <c r="S173" s="2"/>
      <c r="T173" s="2"/>
      <c r="U173" s="30"/>
      <c r="V173" s="2"/>
      <c r="W173" s="15"/>
      <c r="X173" s="2"/>
      <c r="Y173" s="2"/>
      <c r="Z173" s="2"/>
      <c r="AA173" s="2"/>
      <c r="AB173" s="2"/>
      <c r="AC173" s="2"/>
    </row>
    <row r="174" ht="28.5" customHeight="1">
      <c r="A174" s="2"/>
      <c r="B174" s="2"/>
      <c r="C174" s="2"/>
      <c r="D174" s="2"/>
      <c r="E174" s="2"/>
      <c r="F174" s="2"/>
      <c r="G174" s="2"/>
      <c r="H174" s="2"/>
      <c r="I174" s="2"/>
      <c r="J174" s="2"/>
      <c r="K174" s="2"/>
      <c r="L174" s="2"/>
      <c r="M174" s="2"/>
      <c r="N174" s="2"/>
      <c r="O174" s="2"/>
      <c r="P174" s="2"/>
      <c r="Q174" s="2"/>
      <c r="R174" s="2"/>
      <c r="S174" s="2"/>
      <c r="T174" s="2"/>
      <c r="U174" s="30"/>
      <c r="V174" s="2"/>
      <c r="W174" s="15"/>
      <c r="X174" s="2"/>
      <c r="Y174" s="2"/>
      <c r="Z174" s="2"/>
      <c r="AA174" s="2"/>
      <c r="AB174" s="2"/>
      <c r="AC174" s="2"/>
    </row>
    <row r="175" ht="28.5" customHeight="1">
      <c r="A175" s="2"/>
      <c r="B175" s="2"/>
      <c r="C175" s="2"/>
      <c r="D175" s="2"/>
      <c r="E175" s="2"/>
      <c r="F175" s="2"/>
      <c r="G175" s="2"/>
      <c r="H175" s="2"/>
      <c r="I175" s="2"/>
      <c r="J175" s="2"/>
      <c r="K175" s="2"/>
      <c r="L175" s="2"/>
      <c r="M175" s="2"/>
      <c r="N175" s="2"/>
      <c r="O175" s="2"/>
      <c r="P175" s="2"/>
      <c r="Q175" s="2"/>
      <c r="R175" s="2"/>
      <c r="S175" s="2"/>
      <c r="T175" s="2"/>
      <c r="U175" s="30"/>
      <c r="V175" s="2"/>
      <c r="W175" s="15"/>
      <c r="X175" s="2"/>
      <c r="Y175" s="2"/>
      <c r="Z175" s="2"/>
      <c r="AA175" s="2"/>
      <c r="AB175" s="2"/>
      <c r="AC175" s="2"/>
    </row>
    <row r="176" ht="28.5" customHeight="1">
      <c r="A176" s="2"/>
      <c r="B176" s="2"/>
      <c r="C176" s="2"/>
      <c r="D176" s="2"/>
      <c r="E176" s="2"/>
      <c r="F176" s="2"/>
      <c r="G176" s="2"/>
      <c r="H176" s="2"/>
      <c r="I176" s="2"/>
      <c r="J176" s="2"/>
      <c r="K176" s="2"/>
      <c r="L176" s="2"/>
      <c r="M176" s="2"/>
      <c r="N176" s="2"/>
      <c r="O176" s="2"/>
      <c r="P176" s="2"/>
      <c r="Q176" s="2"/>
      <c r="R176" s="2"/>
      <c r="S176" s="2"/>
      <c r="T176" s="2"/>
      <c r="U176" s="30"/>
      <c r="V176" s="2"/>
      <c r="W176" s="15"/>
      <c r="X176" s="2"/>
      <c r="Y176" s="2"/>
      <c r="Z176" s="2"/>
      <c r="AA176" s="2"/>
      <c r="AB176" s="2"/>
      <c r="AC176" s="2"/>
    </row>
    <row r="177" ht="28.5" customHeight="1">
      <c r="A177" s="2"/>
      <c r="B177" s="2"/>
      <c r="C177" s="2"/>
      <c r="D177" s="2"/>
      <c r="E177" s="2"/>
      <c r="F177" s="2"/>
      <c r="G177" s="2"/>
      <c r="H177" s="2"/>
      <c r="I177" s="2"/>
      <c r="J177" s="2"/>
      <c r="K177" s="2"/>
      <c r="L177" s="2"/>
      <c r="M177" s="2"/>
      <c r="N177" s="2"/>
      <c r="O177" s="2"/>
      <c r="P177" s="2"/>
      <c r="Q177" s="2"/>
      <c r="R177" s="2"/>
      <c r="S177" s="2"/>
      <c r="T177" s="2"/>
      <c r="U177" s="30"/>
      <c r="V177" s="2"/>
      <c r="W177" s="15"/>
      <c r="X177" s="2"/>
      <c r="Y177" s="2"/>
      <c r="Z177" s="2"/>
      <c r="AA177" s="2"/>
      <c r="AB177" s="2"/>
      <c r="AC177" s="2"/>
    </row>
    <row r="178" ht="28.5" customHeight="1">
      <c r="A178" s="2"/>
      <c r="B178" s="2"/>
      <c r="C178" s="2"/>
      <c r="D178" s="2"/>
      <c r="E178" s="2"/>
      <c r="F178" s="2"/>
      <c r="G178" s="2"/>
      <c r="H178" s="2"/>
      <c r="I178" s="2"/>
      <c r="J178" s="2"/>
      <c r="K178" s="2"/>
      <c r="L178" s="2"/>
      <c r="M178" s="2"/>
      <c r="N178" s="2"/>
      <c r="O178" s="2"/>
      <c r="P178" s="2"/>
      <c r="Q178" s="2"/>
      <c r="R178" s="2"/>
      <c r="S178" s="2"/>
      <c r="T178" s="2"/>
      <c r="U178" s="30"/>
      <c r="V178" s="2"/>
      <c r="W178" s="15"/>
      <c r="X178" s="2"/>
      <c r="Y178" s="2"/>
      <c r="Z178" s="2"/>
      <c r="AA178" s="2"/>
      <c r="AB178" s="2"/>
      <c r="AC178" s="2"/>
    </row>
    <row r="179" ht="28.5" customHeight="1">
      <c r="A179" s="2"/>
      <c r="B179" s="2"/>
      <c r="C179" s="2"/>
      <c r="D179" s="2"/>
      <c r="E179" s="2"/>
      <c r="F179" s="2"/>
      <c r="G179" s="2"/>
      <c r="H179" s="2"/>
      <c r="I179" s="2"/>
      <c r="J179" s="2"/>
      <c r="K179" s="2"/>
      <c r="L179" s="2"/>
      <c r="M179" s="2"/>
      <c r="N179" s="2"/>
      <c r="O179" s="2"/>
      <c r="P179" s="2"/>
      <c r="Q179" s="2"/>
      <c r="R179" s="2"/>
      <c r="S179" s="2"/>
      <c r="T179" s="2"/>
      <c r="U179" s="30"/>
      <c r="V179" s="2"/>
      <c r="W179" s="15"/>
      <c r="X179" s="2"/>
      <c r="Y179" s="2"/>
      <c r="Z179" s="2"/>
      <c r="AA179" s="2"/>
      <c r="AB179" s="2"/>
      <c r="AC179" s="2"/>
    </row>
    <row r="180" ht="28.5" customHeight="1">
      <c r="A180" s="2"/>
      <c r="B180" s="2"/>
      <c r="C180" s="2"/>
      <c r="D180" s="2"/>
      <c r="E180" s="2"/>
      <c r="F180" s="2"/>
      <c r="G180" s="2"/>
      <c r="H180" s="2"/>
      <c r="I180" s="2"/>
      <c r="J180" s="2"/>
      <c r="K180" s="2"/>
      <c r="L180" s="2"/>
      <c r="M180" s="2"/>
      <c r="N180" s="2"/>
      <c r="O180" s="2"/>
      <c r="P180" s="2"/>
      <c r="Q180" s="2"/>
      <c r="R180" s="2"/>
      <c r="S180" s="2"/>
      <c r="T180" s="2"/>
      <c r="U180" s="30"/>
      <c r="V180" s="2"/>
      <c r="W180" s="15"/>
      <c r="X180" s="2"/>
      <c r="Y180" s="2"/>
      <c r="Z180" s="2"/>
      <c r="AA180" s="2"/>
      <c r="AB180" s="2"/>
      <c r="AC180" s="2"/>
    </row>
    <row r="181" ht="28.5" customHeight="1">
      <c r="A181" s="2"/>
      <c r="B181" s="2"/>
      <c r="C181" s="2"/>
      <c r="D181" s="2"/>
      <c r="E181" s="2"/>
      <c r="F181" s="2"/>
      <c r="G181" s="2"/>
      <c r="H181" s="2"/>
      <c r="I181" s="2"/>
      <c r="J181" s="2"/>
      <c r="K181" s="2"/>
      <c r="L181" s="2"/>
      <c r="M181" s="2"/>
      <c r="N181" s="2"/>
      <c r="O181" s="2"/>
      <c r="P181" s="2"/>
      <c r="Q181" s="2"/>
      <c r="R181" s="2"/>
      <c r="S181" s="2"/>
      <c r="T181" s="2"/>
      <c r="U181" s="30"/>
      <c r="V181" s="2"/>
      <c r="W181" s="15"/>
      <c r="X181" s="2"/>
      <c r="Y181" s="2"/>
      <c r="Z181" s="2"/>
      <c r="AA181" s="2"/>
      <c r="AB181" s="2"/>
      <c r="AC181" s="2"/>
    </row>
    <row r="182" ht="28.5" customHeight="1">
      <c r="A182" s="2"/>
      <c r="B182" s="2"/>
      <c r="C182" s="2"/>
      <c r="D182" s="2"/>
      <c r="E182" s="2"/>
      <c r="F182" s="2"/>
      <c r="G182" s="2"/>
      <c r="H182" s="2"/>
      <c r="I182" s="2"/>
      <c r="J182" s="2"/>
      <c r="K182" s="2"/>
      <c r="L182" s="2"/>
      <c r="M182" s="2"/>
      <c r="N182" s="2"/>
      <c r="O182" s="2"/>
      <c r="P182" s="2"/>
      <c r="Q182" s="2"/>
      <c r="R182" s="2"/>
      <c r="S182" s="2"/>
      <c r="T182" s="2"/>
      <c r="U182" s="30"/>
      <c r="V182" s="2"/>
      <c r="W182" s="15"/>
      <c r="X182" s="2"/>
      <c r="Y182" s="2"/>
      <c r="Z182" s="2"/>
      <c r="AA182" s="2"/>
      <c r="AB182" s="2"/>
      <c r="AC182" s="2"/>
    </row>
    <row r="183" ht="28.5" customHeight="1">
      <c r="A183" s="2"/>
      <c r="B183" s="2"/>
      <c r="C183" s="2"/>
      <c r="D183" s="2"/>
      <c r="E183" s="2"/>
      <c r="F183" s="2"/>
      <c r="G183" s="2"/>
      <c r="H183" s="2"/>
      <c r="I183" s="2"/>
      <c r="J183" s="2"/>
      <c r="K183" s="2"/>
      <c r="L183" s="2"/>
      <c r="M183" s="2"/>
      <c r="N183" s="2"/>
      <c r="O183" s="2"/>
      <c r="P183" s="2"/>
      <c r="Q183" s="2"/>
      <c r="R183" s="2"/>
      <c r="S183" s="2"/>
      <c r="T183" s="2"/>
      <c r="U183" s="30"/>
      <c r="V183" s="2"/>
      <c r="W183" s="15"/>
      <c r="X183" s="2"/>
      <c r="Y183" s="2"/>
      <c r="Z183" s="2"/>
      <c r="AA183" s="2"/>
      <c r="AB183" s="2"/>
      <c r="AC183" s="2"/>
    </row>
    <row r="184" ht="28.5" customHeight="1">
      <c r="A184" s="2"/>
      <c r="B184" s="2"/>
      <c r="C184" s="2"/>
      <c r="D184" s="2"/>
      <c r="E184" s="2"/>
      <c r="F184" s="2"/>
      <c r="G184" s="2"/>
      <c r="H184" s="2"/>
      <c r="I184" s="2"/>
      <c r="J184" s="2"/>
      <c r="K184" s="2"/>
      <c r="L184" s="2"/>
      <c r="M184" s="2"/>
      <c r="N184" s="2"/>
      <c r="O184" s="2"/>
      <c r="P184" s="2"/>
      <c r="Q184" s="2"/>
      <c r="R184" s="2"/>
      <c r="S184" s="2"/>
      <c r="T184" s="2"/>
      <c r="U184" s="30"/>
      <c r="V184" s="2"/>
      <c r="W184" s="15"/>
      <c r="X184" s="2"/>
      <c r="Y184" s="2"/>
      <c r="Z184" s="2"/>
      <c r="AA184" s="2"/>
      <c r="AB184" s="2"/>
      <c r="AC184" s="2"/>
    </row>
    <row r="185" ht="28.5" customHeight="1">
      <c r="A185" s="2"/>
      <c r="B185" s="2"/>
      <c r="C185" s="2"/>
      <c r="D185" s="2"/>
      <c r="E185" s="2"/>
      <c r="F185" s="2"/>
      <c r="G185" s="2"/>
      <c r="H185" s="2"/>
      <c r="I185" s="2"/>
      <c r="J185" s="2"/>
      <c r="K185" s="2"/>
      <c r="L185" s="2"/>
      <c r="M185" s="2"/>
      <c r="N185" s="2"/>
      <c r="O185" s="2"/>
      <c r="P185" s="2"/>
      <c r="Q185" s="2"/>
      <c r="R185" s="2"/>
      <c r="S185" s="2"/>
      <c r="T185" s="2"/>
      <c r="U185" s="30"/>
      <c r="V185" s="2"/>
      <c r="W185" s="15"/>
      <c r="X185" s="2"/>
      <c r="Y185" s="2"/>
      <c r="Z185" s="2"/>
      <c r="AA185" s="2"/>
      <c r="AB185" s="2"/>
      <c r="AC185" s="2"/>
    </row>
    <row r="186" ht="28.5" customHeight="1">
      <c r="A186" s="2"/>
      <c r="B186" s="2"/>
      <c r="C186" s="2"/>
      <c r="D186" s="2"/>
      <c r="E186" s="2"/>
      <c r="F186" s="2"/>
      <c r="G186" s="2"/>
      <c r="H186" s="2"/>
      <c r="I186" s="2"/>
      <c r="J186" s="2"/>
      <c r="K186" s="2"/>
      <c r="L186" s="2"/>
      <c r="M186" s="2"/>
      <c r="N186" s="2"/>
      <c r="O186" s="2"/>
      <c r="P186" s="2"/>
      <c r="Q186" s="2"/>
      <c r="R186" s="2"/>
      <c r="S186" s="2"/>
      <c r="T186" s="2"/>
      <c r="U186" s="30"/>
      <c r="V186" s="2"/>
      <c r="W186" s="15"/>
      <c r="X186" s="2"/>
      <c r="Y186" s="2"/>
      <c r="Z186" s="2"/>
      <c r="AA186" s="2"/>
      <c r="AB186" s="2"/>
      <c r="AC186" s="2"/>
    </row>
    <row r="187" ht="28.5" customHeight="1">
      <c r="A187" s="2"/>
      <c r="B187" s="2"/>
      <c r="C187" s="2"/>
      <c r="D187" s="2"/>
      <c r="E187" s="2"/>
      <c r="F187" s="2"/>
      <c r="G187" s="2"/>
      <c r="H187" s="2"/>
      <c r="I187" s="2"/>
      <c r="J187" s="2"/>
      <c r="K187" s="2"/>
      <c r="L187" s="2"/>
      <c r="M187" s="2"/>
      <c r="N187" s="2"/>
      <c r="O187" s="2"/>
      <c r="P187" s="2"/>
      <c r="Q187" s="2"/>
      <c r="R187" s="2"/>
      <c r="S187" s="2"/>
      <c r="T187" s="2"/>
      <c r="U187" s="30"/>
      <c r="V187" s="2"/>
      <c r="W187" s="15"/>
      <c r="X187" s="2"/>
      <c r="Y187" s="2"/>
      <c r="Z187" s="2"/>
      <c r="AA187" s="2"/>
      <c r="AB187" s="2"/>
      <c r="AC187" s="2"/>
    </row>
    <row r="188" ht="28.5" customHeight="1">
      <c r="A188" s="2"/>
      <c r="B188" s="2"/>
      <c r="C188" s="2"/>
      <c r="D188" s="2"/>
      <c r="E188" s="2"/>
      <c r="F188" s="2"/>
      <c r="G188" s="2"/>
      <c r="H188" s="2"/>
      <c r="I188" s="2"/>
      <c r="J188" s="2"/>
      <c r="K188" s="2"/>
      <c r="L188" s="2"/>
      <c r="M188" s="2"/>
      <c r="N188" s="2"/>
      <c r="O188" s="2"/>
      <c r="P188" s="2"/>
      <c r="Q188" s="2"/>
      <c r="R188" s="2"/>
      <c r="S188" s="2"/>
      <c r="T188" s="2"/>
      <c r="U188" s="30"/>
      <c r="V188" s="2"/>
      <c r="W188" s="15"/>
      <c r="X188" s="2"/>
      <c r="Y188" s="2"/>
      <c r="Z188" s="2"/>
      <c r="AA188" s="2"/>
      <c r="AB188" s="2"/>
      <c r="AC188" s="2"/>
    </row>
    <row r="189" ht="28.5" customHeight="1">
      <c r="A189" s="2"/>
      <c r="B189" s="2"/>
      <c r="C189" s="2"/>
      <c r="D189" s="2"/>
      <c r="E189" s="2"/>
      <c r="F189" s="2"/>
      <c r="G189" s="2"/>
      <c r="H189" s="2"/>
      <c r="I189" s="2"/>
      <c r="J189" s="2"/>
      <c r="K189" s="2"/>
      <c r="L189" s="2"/>
      <c r="M189" s="2"/>
      <c r="N189" s="2"/>
      <c r="O189" s="2"/>
      <c r="P189" s="2"/>
      <c r="Q189" s="2"/>
      <c r="R189" s="2"/>
      <c r="S189" s="2"/>
      <c r="T189" s="2"/>
      <c r="U189" s="30"/>
      <c r="V189" s="2"/>
      <c r="W189" s="15"/>
      <c r="X189" s="2"/>
      <c r="Y189" s="2"/>
      <c r="Z189" s="2"/>
      <c r="AA189" s="2"/>
      <c r="AB189" s="2"/>
      <c r="AC189" s="2"/>
    </row>
    <row r="190" ht="28.5" customHeight="1">
      <c r="A190" s="2"/>
      <c r="B190" s="2"/>
      <c r="C190" s="2"/>
      <c r="D190" s="2"/>
      <c r="E190" s="2"/>
      <c r="F190" s="2"/>
      <c r="G190" s="2"/>
      <c r="H190" s="2"/>
      <c r="I190" s="2"/>
      <c r="J190" s="2"/>
      <c r="K190" s="2"/>
      <c r="L190" s="2"/>
      <c r="M190" s="2"/>
      <c r="N190" s="2"/>
      <c r="O190" s="2"/>
      <c r="P190" s="2"/>
      <c r="Q190" s="2"/>
      <c r="R190" s="2"/>
      <c r="S190" s="2"/>
      <c r="T190" s="2"/>
      <c r="U190" s="30"/>
      <c r="V190" s="2"/>
      <c r="W190" s="15"/>
      <c r="X190" s="2"/>
      <c r="Y190" s="2"/>
      <c r="Z190" s="2"/>
      <c r="AA190" s="2"/>
      <c r="AB190" s="2"/>
      <c r="AC190" s="2"/>
    </row>
    <row r="191" ht="28.5" customHeight="1">
      <c r="A191" s="2"/>
      <c r="B191" s="2"/>
      <c r="C191" s="2"/>
      <c r="D191" s="2"/>
      <c r="E191" s="2"/>
      <c r="F191" s="2"/>
      <c r="G191" s="2"/>
      <c r="H191" s="2"/>
      <c r="I191" s="2"/>
      <c r="J191" s="2"/>
      <c r="K191" s="2"/>
      <c r="L191" s="2"/>
      <c r="M191" s="2"/>
      <c r="N191" s="2"/>
      <c r="O191" s="2"/>
      <c r="P191" s="2"/>
      <c r="Q191" s="2"/>
      <c r="R191" s="2"/>
      <c r="S191" s="2"/>
      <c r="T191" s="2"/>
      <c r="U191" s="30"/>
      <c r="V191" s="2"/>
      <c r="W191" s="15"/>
      <c r="X191" s="2"/>
      <c r="Y191" s="2"/>
      <c r="Z191" s="2"/>
      <c r="AA191" s="2"/>
      <c r="AB191" s="2"/>
      <c r="AC191" s="2"/>
    </row>
    <row r="192" ht="28.5" customHeight="1">
      <c r="A192" s="2"/>
      <c r="B192" s="2"/>
      <c r="C192" s="2"/>
      <c r="D192" s="2"/>
      <c r="E192" s="2"/>
      <c r="F192" s="2"/>
      <c r="G192" s="2"/>
      <c r="H192" s="2"/>
      <c r="I192" s="2"/>
      <c r="J192" s="2"/>
      <c r="K192" s="2"/>
      <c r="L192" s="2"/>
      <c r="M192" s="2"/>
      <c r="N192" s="2"/>
      <c r="O192" s="2"/>
      <c r="P192" s="2"/>
      <c r="Q192" s="2"/>
      <c r="R192" s="2"/>
      <c r="S192" s="2"/>
      <c r="T192" s="2"/>
      <c r="U192" s="30"/>
      <c r="V192" s="2"/>
      <c r="W192" s="15"/>
      <c r="X192" s="2"/>
      <c r="Y192" s="2"/>
      <c r="Z192" s="2"/>
      <c r="AA192" s="2"/>
      <c r="AB192" s="2"/>
      <c r="AC192" s="2"/>
    </row>
    <row r="193" ht="28.5" customHeight="1">
      <c r="A193" s="2"/>
      <c r="B193" s="2"/>
      <c r="C193" s="2"/>
      <c r="D193" s="2"/>
      <c r="E193" s="2"/>
      <c r="F193" s="2"/>
      <c r="G193" s="2"/>
      <c r="H193" s="2"/>
      <c r="I193" s="2"/>
      <c r="J193" s="2"/>
      <c r="K193" s="2"/>
      <c r="L193" s="2"/>
      <c r="M193" s="2"/>
      <c r="N193" s="2"/>
      <c r="O193" s="2"/>
      <c r="P193" s="2"/>
      <c r="Q193" s="2"/>
      <c r="R193" s="2"/>
      <c r="S193" s="2"/>
      <c r="T193" s="2"/>
      <c r="U193" s="30"/>
      <c r="V193" s="2"/>
      <c r="W193" s="15"/>
      <c r="X193" s="2"/>
      <c r="Y193" s="2"/>
      <c r="Z193" s="2"/>
      <c r="AA193" s="2"/>
      <c r="AB193" s="2"/>
      <c r="AC193" s="2"/>
    </row>
    <row r="194" ht="28.5" customHeight="1">
      <c r="A194" s="2"/>
      <c r="B194" s="2"/>
      <c r="C194" s="2"/>
      <c r="D194" s="2"/>
      <c r="E194" s="2"/>
      <c r="F194" s="2"/>
      <c r="G194" s="2"/>
      <c r="H194" s="2"/>
      <c r="I194" s="2"/>
      <c r="J194" s="2"/>
      <c r="K194" s="2"/>
      <c r="L194" s="2"/>
      <c r="M194" s="2"/>
      <c r="N194" s="2"/>
      <c r="O194" s="2"/>
      <c r="P194" s="2"/>
      <c r="Q194" s="2"/>
      <c r="R194" s="2"/>
      <c r="S194" s="2"/>
      <c r="T194" s="2"/>
      <c r="U194" s="30"/>
      <c r="V194" s="2"/>
      <c r="W194" s="15"/>
      <c r="X194" s="2"/>
      <c r="Y194" s="2"/>
      <c r="Z194" s="2"/>
      <c r="AA194" s="2"/>
      <c r="AB194" s="2"/>
      <c r="AC194" s="2"/>
    </row>
    <row r="195" ht="28.5" customHeight="1">
      <c r="A195" s="2"/>
      <c r="B195" s="2"/>
      <c r="C195" s="2"/>
      <c r="D195" s="2"/>
      <c r="E195" s="2"/>
      <c r="F195" s="2"/>
      <c r="G195" s="2"/>
      <c r="H195" s="2"/>
      <c r="I195" s="2"/>
      <c r="J195" s="2"/>
      <c r="K195" s="2"/>
      <c r="L195" s="2"/>
      <c r="M195" s="2"/>
      <c r="N195" s="2"/>
      <c r="O195" s="2"/>
      <c r="P195" s="2"/>
      <c r="Q195" s="2"/>
      <c r="R195" s="2"/>
      <c r="S195" s="2"/>
      <c r="T195" s="2"/>
      <c r="U195" s="30"/>
      <c r="V195" s="2"/>
      <c r="W195" s="15"/>
      <c r="X195" s="2"/>
      <c r="Y195" s="2"/>
      <c r="Z195" s="2"/>
      <c r="AA195" s="2"/>
      <c r="AB195" s="2"/>
      <c r="AC195" s="2"/>
    </row>
    <row r="196" ht="28.5" customHeight="1">
      <c r="A196" s="2"/>
      <c r="B196" s="2"/>
      <c r="C196" s="2"/>
      <c r="D196" s="2"/>
      <c r="E196" s="2"/>
      <c r="F196" s="2"/>
      <c r="G196" s="2"/>
      <c r="H196" s="2"/>
      <c r="I196" s="2"/>
      <c r="J196" s="2"/>
      <c r="K196" s="2"/>
      <c r="L196" s="2"/>
      <c r="M196" s="2"/>
      <c r="N196" s="2"/>
      <c r="O196" s="2"/>
      <c r="P196" s="2"/>
      <c r="Q196" s="2"/>
      <c r="R196" s="2"/>
      <c r="S196" s="2"/>
      <c r="T196" s="2"/>
      <c r="U196" s="30"/>
      <c r="V196" s="2"/>
      <c r="W196" s="15"/>
      <c r="X196" s="2"/>
      <c r="Y196" s="2"/>
      <c r="Z196" s="2"/>
      <c r="AA196" s="2"/>
      <c r="AB196" s="2"/>
      <c r="AC196" s="2"/>
    </row>
    <row r="197" ht="28.5" customHeight="1">
      <c r="A197" s="2"/>
      <c r="B197" s="2"/>
      <c r="C197" s="2"/>
      <c r="D197" s="2"/>
      <c r="E197" s="2"/>
      <c r="F197" s="2"/>
      <c r="G197" s="2"/>
      <c r="H197" s="2"/>
      <c r="I197" s="2"/>
      <c r="J197" s="2"/>
      <c r="K197" s="2"/>
      <c r="L197" s="2"/>
      <c r="M197" s="2"/>
      <c r="N197" s="2"/>
      <c r="O197" s="2"/>
      <c r="P197" s="2"/>
      <c r="Q197" s="2"/>
      <c r="R197" s="2"/>
      <c r="S197" s="2"/>
      <c r="T197" s="2"/>
      <c r="U197" s="30"/>
      <c r="V197" s="2"/>
      <c r="W197" s="15"/>
      <c r="X197" s="2"/>
      <c r="Y197" s="2"/>
      <c r="Z197" s="2"/>
      <c r="AA197" s="2"/>
      <c r="AB197" s="2"/>
      <c r="AC197" s="2"/>
    </row>
    <row r="198" ht="28.5" customHeight="1">
      <c r="A198" s="2"/>
      <c r="B198" s="2"/>
      <c r="C198" s="2"/>
      <c r="D198" s="2"/>
      <c r="E198" s="2"/>
      <c r="F198" s="2"/>
      <c r="G198" s="2"/>
      <c r="H198" s="2"/>
      <c r="I198" s="2"/>
      <c r="J198" s="2"/>
      <c r="K198" s="2"/>
      <c r="L198" s="2"/>
      <c r="M198" s="2"/>
      <c r="N198" s="2"/>
      <c r="O198" s="2"/>
      <c r="P198" s="2"/>
      <c r="Q198" s="2"/>
      <c r="R198" s="2"/>
      <c r="S198" s="2"/>
      <c r="T198" s="2"/>
      <c r="U198" s="30"/>
      <c r="V198" s="2"/>
      <c r="W198" s="15"/>
      <c r="X198" s="2"/>
      <c r="Y198" s="2"/>
      <c r="Z198" s="2"/>
      <c r="AA198" s="2"/>
      <c r="AB198" s="2"/>
      <c r="AC198" s="2"/>
    </row>
    <row r="199" ht="28.5" customHeight="1">
      <c r="A199" s="2"/>
      <c r="B199" s="2"/>
      <c r="C199" s="2"/>
      <c r="D199" s="2"/>
      <c r="E199" s="2"/>
      <c r="F199" s="2"/>
      <c r="G199" s="2"/>
      <c r="H199" s="2"/>
      <c r="I199" s="2"/>
      <c r="J199" s="2"/>
      <c r="K199" s="2"/>
      <c r="L199" s="2"/>
      <c r="M199" s="2"/>
      <c r="N199" s="2"/>
      <c r="O199" s="2"/>
      <c r="P199" s="2"/>
      <c r="Q199" s="2"/>
      <c r="R199" s="2"/>
      <c r="S199" s="2"/>
      <c r="T199" s="2"/>
      <c r="U199" s="30"/>
      <c r="V199" s="2"/>
      <c r="W199" s="15"/>
      <c r="X199" s="2"/>
      <c r="Y199" s="2"/>
      <c r="Z199" s="2"/>
      <c r="AA199" s="2"/>
      <c r="AB199" s="2"/>
      <c r="AC199" s="2"/>
    </row>
    <row r="200" ht="28.5" customHeight="1">
      <c r="A200" s="2"/>
      <c r="B200" s="2"/>
      <c r="C200" s="2"/>
      <c r="D200" s="2"/>
      <c r="E200" s="2"/>
      <c r="F200" s="2"/>
      <c r="G200" s="2"/>
      <c r="H200" s="2"/>
      <c r="I200" s="2"/>
      <c r="J200" s="2"/>
      <c r="K200" s="2"/>
      <c r="L200" s="2"/>
      <c r="M200" s="2"/>
      <c r="N200" s="2"/>
      <c r="O200" s="2"/>
      <c r="P200" s="2"/>
      <c r="Q200" s="2"/>
      <c r="R200" s="2"/>
      <c r="S200" s="2"/>
      <c r="T200" s="2"/>
      <c r="U200" s="30"/>
      <c r="V200" s="2"/>
      <c r="W200" s="15"/>
      <c r="X200" s="2"/>
      <c r="Y200" s="2"/>
      <c r="Z200" s="2"/>
      <c r="AA200" s="2"/>
      <c r="AB200" s="2"/>
      <c r="AC200" s="2"/>
    </row>
    <row r="201" ht="28.5" customHeight="1">
      <c r="A201" s="2"/>
      <c r="B201" s="2"/>
      <c r="C201" s="2"/>
      <c r="D201" s="2"/>
      <c r="E201" s="2"/>
      <c r="F201" s="2"/>
      <c r="G201" s="2"/>
      <c r="H201" s="2"/>
      <c r="I201" s="2"/>
      <c r="J201" s="2"/>
      <c r="K201" s="2"/>
      <c r="L201" s="2"/>
      <c r="M201" s="2"/>
      <c r="N201" s="2"/>
      <c r="O201" s="2"/>
      <c r="P201" s="2"/>
      <c r="Q201" s="2"/>
      <c r="R201" s="2"/>
      <c r="S201" s="2"/>
      <c r="T201" s="2"/>
      <c r="U201" s="30"/>
      <c r="V201" s="2"/>
      <c r="W201" s="15"/>
      <c r="X201" s="2"/>
      <c r="Y201" s="2"/>
      <c r="Z201" s="2"/>
      <c r="AA201" s="2"/>
      <c r="AB201" s="2"/>
      <c r="AC201" s="2"/>
    </row>
    <row r="202" ht="28.5" customHeight="1">
      <c r="A202" s="2"/>
      <c r="B202" s="2"/>
      <c r="C202" s="2"/>
      <c r="D202" s="2"/>
      <c r="E202" s="2"/>
      <c r="F202" s="2"/>
      <c r="G202" s="2"/>
      <c r="H202" s="2"/>
      <c r="I202" s="2"/>
      <c r="J202" s="2"/>
      <c r="K202" s="2"/>
      <c r="L202" s="2"/>
      <c r="M202" s="2"/>
      <c r="N202" s="2"/>
      <c r="O202" s="2"/>
      <c r="P202" s="2"/>
      <c r="Q202" s="2"/>
      <c r="R202" s="2"/>
      <c r="S202" s="2"/>
      <c r="T202" s="2"/>
      <c r="U202" s="30"/>
      <c r="V202" s="2"/>
      <c r="W202" s="15"/>
      <c r="X202" s="2"/>
      <c r="Y202" s="2"/>
      <c r="Z202" s="2"/>
      <c r="AA202" s="2"/>
      <c r="AB202" s="2"/>
      <c r="AC202" s="2"/>
    </row>
    <row r="203" ht="28.5" customHeight="1">
      <c r="A203" s="2"/>
      <c r="B203" s="2"/>
      <c r="C203" s="2"/>
      <c r="D203" s="2"/>
      <c r="E203" s="2"/>
      <c r="F203" s="2"/>
      <c r="G203" s="2"/>
      <c r="H203" s="2"/>
      <c r="I203" s="2"/>
      <c r="J203" s="2"/>
      <c r="K203" s="2"/>
      <c r="L203" s="2"/>
      <c r="M203" s="2"/>
      <c r="N203" s="2"/>
      <c r="O203" s="2"/>
      <c r="P203" s="2"/>
      <c r="Q203" s="2"/>
      <c r="R203" s="2"/>
      <c r="S203" s="2"/>
      <c r="T203" s="2"/>
      <c r="U203" s="30"/>
      <c r="V203" s="2"/>
      <c r="W203" s="15"/>
      <c r="X203" s="2"/>
      <c r="Y203" s="2"/>
      <c r="Z203" s="2"/>
      <c r="AA203" s="2"/>
      <c r="AB203" s="2"/>
      <c r="AC203" s="2"/>
    </row>
    <row r="204" ht="28.5" customHeight="1">
      <c r="A204" s="2"/>
      <c r="B204" s="2"/>
      <c r="C204" s="2"/>
      <c r="D204" s="2"/>
      <c r="E204" s="2"/>
      <c r="F204" s="2"/>
      <c r="G204" s="2"/>
      <c r="H204" s="2"/>
      <c r="I204" s="2"/>
      <c r="J204" s="2"/>
      <c r="K204" s="2"/>
      <c r="L204" s="2"/>
      <c r="M204" s="2"/>
      <c r="N204" s="2"/>
      <c r="O204" s="2"/>
      <c r="P204" s="2"/>
      <c r="Q204" s="2"/>
      <c r="R204" s="2"/>
      <c r="S204" s="2"/>
      <c r="T204" s="2"/>
      <c r="U204" s="30"/>
      <c r="V204" s="2"/>
      <c r="W204" s="15"/>
      <c r="X204" s="2"/>
      <c r="Y204" s="2"/>
      <c r="Z204" s="2"/>
      <c r="AA204" s="2"/>
      <c r="AB204" s="2"/>
      <c r="AC204" s="2"/>
    </row>
    <row r="205" ht="28.5" customHeight="1">
      <c r="A205" s="2"/>
      <c r="B205" s="2"/>
      <c r="C205" s="2"/>
      <c r="D205" s="2"/>
      <c r="E205" s="2"/>
      <c r="F205" s="2"/>
      <c r="G205" s="2"/>
      <c r="H205" s="2"/>
      <c r="I205" s="2"/>
      <c r="J205" s="2"/>
      <c r="K205" s="2"/>
      <c r="L205" s="2"/>
      <c r="M205" s="2"/>
      <c r="N205" s="2"/>
      <c r="O205" s="2"/>
      <c r="P205" s="2"/>
      <c r="Q205" s="2"/>
      <c r="R205" s="2"/>
      <c r="S205" s="2"/>
      <c r="T205" s="2"/>
      <c r="U205" s="30"/>
      <c r="V205" s="2"/>
      <c r="W205" s="15"/>
      <c r="X205" s="2"/>
      <c r="Y205" s="2"/>
      <c r="Z205" s="2"/>
      <c r="AA205" s="2"/>
      <c r="AB205" s="2"/>
      <c r="AC205" s="2"/>
    </row>
    <row r="206" ht="28.5" customHeight="1">
      <c r="A206" s="2"/>
      <c r="B206" s="2"/>
      <c r="C206" s="2"/>
      <c r="D206" s="2"/>
      <c r="E206" s="2"/>
      <c r="F206" s="2"/>
      <c r="G206" s="2"/>
      <c r="H206" s="2"/>
      <c r="I206" s="2"/>
      <c r="J206" s="2"/>
      <c r="K206" s="2"/>
      <c r="L206" s="2"/>
      <c r="M206" s="2"/>
      <c r="N206" s="2"/>
      <c r="O206" s="2"/>
      <c r="P206" s="2"/>
      <c r="Q206" s="2"/>
      <c r="R206" s="2"/>
      <c r="S206" s="2"/>
      <c r="T206" s="2"/>
      <c r="U206" s="30"/>
      <c r="V206" s="2"/>
      <c r="W206" s="15"/>
      <c r="X206" s="2"/>
      <c r="Y206" s="2"/>
      <c r="Z206" s="2"/>
      <c r="AA206" s="2"/>
      <c r="AB206" s="2"/>
      <c r="AC206" s="2"/>
    </row>
    <row r="207" ht="28.5" customHeight="1">
      <c r="A207" s="2"/>
      <c r="B207" s="2"/>
      <c r="C207" s="2"/>
      <c r="D207" s="2"/>
      <c r="E207" s="2"/>
      <c r="F207" s="2"/>
      <c r="G207" s="2"/>
      <c r="H207" s="2"/>
      <c r="I207" s="2"/>
      <c r="J207" s="2"/>
      <c r="K207" s="2"/>
      <c r="L207" s="2"/>
      <c r="M207" s="2"/>
      <c r="N207" s="2"/>
      <c r="O207" s="2"/>
      <c r="P207" s="2"/>
      <c r="Q207" s="2"/>
      <c r="R207" s="2"/>
      <c r="S207" s="2"/>
      <c r="T207" s="2"/>
      <c r="U207" s="30"/>
      <c r="V207" s="2"/>
      <c r="W207" s="15"/>
      <c r="X207" s="2"/>
      <c r="Y207" s="2"/>
      <c r="Z207" s="2"/>
      <c r="AA207" s="2"/>
      <c r="AB207" s="2"/>
      <c r="AC207" s="2"/>
    </row>
    <row r="208" ht="28.5" customHeight="1">
      <c r="A208" s="2"/>
      <c r="B208" s="2"/>
      <c r="C208" s="2"/>
      <c r="D208" s="2"/>
      <c r="E208" s="2"/>
      <c r="F208" s="2"/>
      <c r="G208" s="2"/>
      <c r="H208" s="2"/>
      <c r="I208" s="2"/>
      <c r="J208" s="2"/>
      <c r="K208" s="2"/>
      <c r="L208" s="2"/>
      <c r="M208" s="2"/>
      <c r="N208" s="2"/>
      <c r="O208" s="2"/>
      <c r="P208" s="2"/>
      <c r="Q208" s="2"/>
      <c r="R208" s="2"/>
      <c r="S208" s="2"/>
      <c r="T208" s="2"/>
      <c r="U208" s="30"/>
      <c r="V208" s="2"/>
      <c r="W208" s="15"/>
      <c r="X208" s="2"/>
      <c r="Y208" s="2"/>
      <c r="Z208" s="2"/>
      <c r="AA208" s="2"/>
      <c r="AB208" s="2"/>
      <c r="AC208" s="2"/>
    </row>
    <row r="209" ht="28.5" customHeight="1">
      <c r="A209" s="2"/>
      <c r="B209" s="2"/>
      <c r="C209" s="2"/>
      <c r="D209" s="2"/>
      <c r="E209" s="2"/>
      <c r="F209" s="2"/>
      <c r="G209" s="2"/>
      <c r="H209" s="2"/>
      <c r="I209" s="2"/>
      <c r="J209" s="2"/>
      <c r="K209" s="2"/>
      <c r="L209" s="2"/>
      <c r="M209" s="2"/>
      <c r="N209" s="2"/>
      <c r="O209" s="2"/>
      <c r="P209" s="2"/>
      <c r="Q209" s="2"/>
      <c r="R209" s="2"/>
      <c r="S209" s="2"/>
      <c r="T209" s="2"/>
      <c r="U209" s="30"/>
      <c r="V209" s="2"/>
      <c r="W209" s="15"/>
      <c r="X209" s="2"/>
      <c r="Y209" s="2"/>
      <c r="Z209" s="2"/>
      <c r="AA209" s="2"/>
      <c r="AB209" s="2"/>
      <c r="AC209" s="2"/>
    </row>
    <row r="210" ht="28.5" customHeight="1">
      <c r="A210" s="2"/>
      <c r="B210" s="2"/>
      <c r="C210" s="2"/>
      <c r="D210" s="2"/>
      <c r="E210" s="2"/>
      <c r="F210" s="2"/>
      <c r="G210" s="2"/>
      <c r="H210" s="2"/>
      <c r="I210" s="2"/>
      <c r="J210" s="2"/>
      <c r="K210" s="2"/>
      <c r="L210" s="2"/>
      <c r="M210" s="2"/>
      <c r="N210" s="2"/>
      <c r="O210" s="2"/>
      <c r="P210" s="2"/>
      <c r="Q210" s="2"/>
      <c r="R210" s="2"/>
      <c r="S210" s="2"/>
      <c r="T210" s="2"/>
      <c r="U210" s="30"/>
      <c r="V210" s="2"/>
      <c r="W210" s="15"/>
      <c r="X210" s="2"/>
      <c r="Y210" s="2"/>
      <c r="Z210" s="2"/>
      <c r="AA210" s="2"/>
      <c r="AB210" s="2"/>
      <c r="AC210" s="2"/>
    </row>
    <row r="211" ht="28.5" customHeight="1">
      <c r="A211" s="2"/>
      <c r="B211" s="2"/>
      <c r="C211" s="2"/>
      <c r="D211" s="2"/>
      <c r="E211" s="2"/>
      <c r="F211" s="2"/>
      <c r="G211" s="2"/>
      <c r="H211" s="2"/>
      <c r="I211" s="2"/>
      <c r="J211" s="2"/>
      <c r="K211" s="2"/>
      <c r="L211" s="2"/>
      <c r="M211" s="2"/>
      <c r="N211" s="2"/>
      <c r="O211" s="2"/>
      <c r="P211" s="2"/>
      <c r="Q211" s="2"/>
      <c r="R211" s="2"/>
      <c r="S211" s="2"/>
      <c r="T211" s="2"/>
      <c r="U211" s="30"/>
      <c r="V211" s="2"/>
      <c r="W211" s="15"/>
      <c r="X211" s="2"/>
      <c r="Y211" s="2"/>
      <c r="Z211" s="2"/>
      <c r="AA211" s="2"/>
      <c r="AB211" s="2"/>
      <c r="AC211" s="2"/>
    </row>
    <row r="212" ht="28.5" customHeight="1">
      <c r="A212" s="2"/>
      <c r="B212" s="2"/>
      <c r="C212" s="2"/>
      <c r="D212" s="2"/>
      <c r="E212" s="2"/>
      <c r="F212" s="2"/>
      <c r="G212" s="2"/>
      <c r="H212" s="2"/>
      <c r="I212" s="2"/>
      <c r="J212" s="2"/>
      <c r="K212" s="2"/>
      <c r="L212" s="2"/>
      <c r="M212" s="2"/>
      <c r="N212" s="2"/>
      <c r="O212" s="2"/>
      <c r="P212" s="2"/>
      <c r="Q212" s="2"/>
      <c r="R212" s="2"/>
      <c r="S212" s="2"/>
      <c r="T212" s="2"/>
      <c r="U212" s="30"/>
      <c r="V212" s="2"/>
      <c r="W212" s="15"/>
      <c r="X212" s="2"/>
      <c r="Y212" s="2"/>
      <c r="Z212" s="2"/>
      <c r="AA212" s="2"/>
      <c r="AB212" s="2"/>
      <c r="AC212" s="2"/>
    </row>
    <row r="213" ht="28.5" customHeight="1">
      <c r="A213" s="2"/>
      <c r="B213" s="2"/>
      <c r="C213" s="2"/>
      <c r="D213" s="2"/>
      <c r="E213" s="2"/>
      <c r="F213" s="2"/>
      <c r="G213" s="2"/>
      <c r="H213" s="2"/>
      <c r="I213" s="2"/>
      <c r="J213" s="2"/>
      <c r="K213" s="2"/>
      <c r="L213" s="2"/>
      <c r="M213" s="2"/>
      <c r="N213" s="2"/>
      <c r="O213" s="2"/>
      <c r="P213" s="2"/>
      <c r="Q213" s="2"/>
      <c r="R213" s="2"/>
      <c r="S213" s="2"/>
      <c r="T213" s="2"/>
      <c r="U213" s="30"/>
      <c r="V213" s="2"/>
      <c r="W213" s="15"/>
      <c r="X213" s="2"/>
      <c r="Y213" s="2"/>
      <c r="Z213" s="2"/>
      <c r="AA213" s="2"/>
      <c r="AB213" s="2"/>
      <c r="AC213" s="2"/>
    </row>
    <row r="214" ht="28.5" customHeight="1">
      <c r="A214" s="2"/>
      <c r="B214" s="2"/>
      <c r="C214" s="2"/>
      <c r="D214" s="2"/>
      <c r="E214" s="2"/>
      <c r="F214" s="2"/>
      <c r="G214" s="2"/>
      <c r="H214" s="2"/>
      <c r="I214" s="2"/>
      <c r="J214" s="2"/>
      <c r="K214" s="2"/>
      <c r="L214" s="2"/>
      <c r="M214" s="2"/>
      <c r="N214" s="2"/>
      <c r="O214" s="2"/>
      <c r="P214" s="2"/>
      <c r="Q214" s="2"/>
      <c r="R214" s="2"/>
      <c r="S214" s="2"/>
      <c r="T214" s="2"/>
      <c r="U214" s="30"/>
      <c r="V214" s="2"/>
      <c r="W214" s="15"/>
      <c r="X214" s="2"/>
      <c r="Y214" s="2"/>
      <c r="Z214" s="2"/>
      <c r="AA214" s="2"/>
      <c r="AB214" s="2"/>
      <c r="AC214" s="2"/>
    </row>
    <row r="215" ht="28.5" customHeight="1">
      <c r="A215" s="2"/>
      <c r="B215" s="2"/>
      <c r="C215" s="2"/>
      <c r="D215" s="2"/>
      <c r="E215" s="2"/>
      <c r="F215" s="2"/>
      <c r="G215" s="2"/>
      <c r="H215" s="2"/>
      <c r="I215" s="2"/>
      <c r="J215" s="2"/>
      <c r="K215" s="2"/>
      <c r="L215" s="2"/>
      <c r="M215" s="2"/>
      <c r="N215" s="2"/>
      <c r="O215" s="2"/>
      <c r="P215" s="2"/>
      <c r="Q215" s="2"/>
      <c r="R215" s="2"/>
      <c r="S215" s="2"/>
      <c r="T215" s="2"/>
      <c r="U215" s="30"/>
      <c r="V215" s="2"/>
      <c r="W215" s="15"/>
      <c r="X215" s="2"/>
      <c r="Y215" s="2"/>
      <c r="Z215" s="2"/>
      <c r="AA215" s="2"/>
      <c r="AB215" s="2"/>
      <c r="AC215" s="2"/>
    </row>
    <row r="216" ht="28.5" customHeight="1">
      <c r="A216" s="2"/>
      <c r="B216" s="2"/>
      <c r="C216" s="2"/>
      <c r="D216" s="2"/>
      <c r="E216" s="2"/>
      <c r="F216" s="2"/>
      <c r="G216" s="2"/>
      <c r="H216" s="2"/>
      <c r="I216" s="2"/>
      <c r="J216" s="2"/>
      <c r="K216" s="2"/>
      <c r="L216" s="2"/>
      <c r="M216" s="2"/>
      <c r="N216" s="2"/>
      <c r="O216" s="2"/>
      <c r="P216" s="2"/>
      <c r="Q216" s="2"/>
      <c r="R216" s="2"/>
      <c r="S216" s="2"/>
      <c r="T216" s="2"/>
      <c r="U216" s="30"/>
      <c r="V216" s="2"/>
      <c r="W216" s="15"/>
      <c r="X216" s="2"/>
      <c r="Y216" s="2"/>
      <c r="Z216" s="2"/>
      <c r="AA216" s="2"/>
      <c r="AB216" s="2"/>
      <c r="AC216" s="2"/>
    </row>
    <row r="217" ht="28.5" customHeight="1">
      <c r="A217" s="2"/>
      <c r="B217" s="2"/>
      <c r="C217" s="2"/>
      <c r="D217" s="2"/>
      <c r="E217" s="2"/>
      <c r="F217" s="2"/>
      <c r="G217" s="2"/>
      <c r="H217" s="2"/>
      <c r="I217" s="2"/>
      <c r="J217" s="2"/>
      <c r="K217" s="2"/>
      <c r="L217" s="2"/>
      <c r="M217" s="2"/>
      <c r="N217" s="2"/>
      <c r="O217" s="2"/>
      <c r="P217" s="2"/>
      <c r="Q217" s="2"/>
      <c r="R217" s="2"/>
      <c r="S217" s="2"/>
      <c r="T217" s="2"/>
      <c r="U217" s="30"/>
      <c r="V217" s="2"/>
      <c r="W217" s="15"/>
      <c r="X217" s="2"/>
      <c r="Y217" s="2"/>
      <c r="Z217" s="2"/>
      <c r="AA217" s="2"/>
      <c r="AB217" s="2"/>
      <c r="AC217" s="2"/>
    </row>
    <row r="218" ht="28.5" customHeight="1">
      <c r="A218" s="2"/>
      <c r="B218" s="2"/>
      <c r="C218" s="2"/>
      <c r="D218" s="2"/>
      <c r="E218" s="2"/>
      <c r="F218" s="2"/>
      <c r="G218" s="2"/>
      <c r="H218" s="2"/>
      <c r="I218" s="2"/>
      <c r="J218" s="2"/>
      <c r="K218" s="2"/>
      <c r="L218" s="2"/>
      <c r="M218" s="2"/>
      <c r="N218" s="2"/>
      <c r="O218" s="2"/>
      <c r="P218" s="2"/>
      <c r="Q218" s="2"/>
      <c r="R218" s="2"/>
      <c r="S218" s="2"/>
      <c r="T218" s="2"/>
      <c r="U218" s="30"/>
      <c r="V218" s="2"/>
      <c r="W218" s="15"/>
      <c r="X218" s="2"/>
      <c r="Y218" s="2"/>
      <c r="Z218" s="2"/>
      <c r="AA218" s="2"/>
      <c r="AB218" s="2"/>
      <c r="AC218" s="2"/>
    </row>
    <row r="219" ht="28.5" customHeight="1">
      <c r="A219" s="2"/>
      <c r="B219" s="2"/>
      <c r="C219" s="2"/>
      <c r="D219" s="2"/>
      <c r="E219" s="2"/>
      <c r="F219" s="2"/>
      <c r="G219" s="2"/>
      <c r="H219" s="2"/>
      <c r="I219" s="2"/>
      <c r="J219" s="2"/>
      <c r="K219" s="2"/>
      <c r="L219" s="2"/>
      <c r="M219" s="2"/>
      <c r="N219" s="2"/>
      <c r="O219" s="2"/>
      <c r="P219" s="2"/>
      <c r="Q219" s="2"/>
      <c r="R219" s="2"/>
      <c r="S219" s="2"/>
      <c r="T219" s="2"/>
      <c r="U219" s="30"/>
      <c r="V219" s="2"/>
      <c r="W219" s="15"/>
      <c r="X219" s="2"/>
      <c r="Y219" s="2"/>
      <c r="Z219" s="2"/>
      <c r="AA219" s="2"/>
      <c r="AB219" s="2"/>
      <c r="AC219" s="2"/>
    </row>
    <row r="220" ht="28.5" customHeight="1">
      <c r="A220" s="2"/>
      <c r="B220" s="2"/>
      <c r="C220" s="2"/>
      <c r="D220" s="2"/>
      <c r="E220" s="2"/>
      <c r="F220" s="2"/>
      <c r="G220" s="2"/>
      <c r="H220" s="2"/>
      <c r="I220" s="2"/>
      <c r="J220" s="2"/>
      <c r="K220" s="2"/>
      <c r="L220" s="2"/>
      <c r="M220" s="2"/>
      <c r="N220" s="2"/>
      <c r="O220" s="2"/>
      <c r="P220" s="2"/>
      <c r="Q220" s="2"/>
      <c r="R220" s="2"/>
      <c r="S220" s="2"/>
      <c r="T220" s="2"/>
      <c r="U220" s="30"/>
      <c r="V220" s="2"/>
      <c r="W220" s="15"/>
      <c r="X220" s="2"/>
      <c r="Y220" s="2"/>
      <c r="Z220" s="2"/>
      <c r="AA220" s="2"/>
      <c r="AB220" s="2"/>
      <c r="AC220" s="2"/>
    </row>
    <row r="221" ht="28.5" customHeight="1">
      <c r="A221" s="2"/>
      <c r="B221" s="2"/>
      <c r="C221" s="2"/>
      <c r="D221" s="2"/>
      <c r="E221" s="2"/>
      <c r="F221" s="2"/>
      <c r="G221" s="2"/>
      <c r="H221" s="2"/>
      <c r="I221" s="2"/>
      <c r="J221" s="2"/>
      <c r="K221" s="2"/>
      <c r="L221" s="2"/>
      <c r="M221" s="2"/>
      <c r="N221" s="2"/>
      <c r="O221" s="2"/>
      <c r="P221" s="2"/>
      <c r="Q221" s="2"/>
      <c r="R221" s="2"/>
      <c r="S221" s="2"/>
      <c r="T221" s="2"/>
      <c r="U221" s="30"/>
      <c r="V221" s="2"/>
      <c r="W221" s="15"/>
      <c r="X221" s="2"/>
      <c r="Y221" s="2"/>
      <c r="Z221" s="2"/>
      <c r="AA221" s="2"/>
      <c r="AB221" s="2"/>
      <c r="AC221" s="2"/>
    </row>
    <row r="222" ht="28.5" customHeight="1">
      <c r="A222" s="2"/>
      <c r="B222" s="2"/>
      <c r="C222" s="2"/>
      <c r="D222" s="2"/>
      <c r="E222" s="2"/>
      <c r="F222" s="2"/>
      <c r="G222" s="2"/>
      <c r="H222" s="2"/>
      <c r="I222" s="2"/>
      <c r="J222" s="2"/>
      <c r="K222" s="2"/>
      <c r="L222" s="2"/>
      <c r="M222" s="2"/>
      <c r="N222" s="2"/>
      <c r="O222" s="2"/>
      <c r="P222" s="2"/>
      <c r="Q222" s="2"/>
      <c r="R222" s="2"/>
      <c r="S222" s="2"/>
      <c r="T222" s="2"/>
      <c r="U222" s="30"/>
      <c r="V222" s="2"/>
      <c r="W222" s="15"/>
      <c r="X222" s="2"/>
      <c r="Y222" s="2"/>
      <c r="Z222" s="2"/>
      <c r="AA222" s="2"/>
      <c r="AB222" s="2"/>
      <c r="AC222" s="2"/>
    </row>
    <row r="223" ht="28.5" customHeight="1">
      <c r="A223" s="2"/>
      <c r="B223" s="2"/>
      <c r="C223" s="2"/>
      <c r="D223" s="2"/>
      <c r="E223" s="2"/>
      <c r="F223" s="2"/>
      <c r="G223" s="2"/>
      <c r="H223" s="2"/>
      <c r="I223" s="2"/>
      <c r="J223" s="2"/>
      <c r="K223" s="2"/>
      <c r="L223" s="2"/>
      <c r="M223" s="2"/>
      <c r="N223" s="2"/>
      <c r="O223" s="2"/>
      <c r="P223" s="2"/>
      <c r="Q223" s="2"/>
      <c r="R223" s="2"/>
      <c r="S223" s="2"/>
      <c r="T223" s="2"/>
      <c r="U223" s="30"/>
      <c r="V223" s="2"/>
      <c r="W223" s="15"/>
      <c r="X223" s="2"/>
      <c r="Y223" s="2"/>
      <c r="Z223" s="2"/>
      <c r="AA223" s="2"/>
      <c r="AB223" s="2"/>
      <c r="AC223" s="2"/>
    </row>
    <row r="224" ht="28.5" customHeight="1">
      <c r="A224" s="2"/>
      <c r="B224" s="2"/>
      <c r="C224" s="2"/>
      <c r="D224" s="2"/>
      <c r="E224" s="2"/>
      <c r="F224" s="2"/>
      <c r="G224" s="2"/>
      <c r="H224" s="2"/>
      <c r="I224" s="2"/>
      <c r="J224" s="2"/>
      <c r="K224" s="2"/>
      <c r="L224" s="2"/>
      <c r="M224" s="2"/>
      <c r="N224" s="2"/>
      <c r="O224" s="2"/>
      <c r="P224" s="2"/>
      <c r="Q224" s="2"/>
      <c r="R224" s="2"/>
      <c r="S224" s="2"/>
      <c r="T224" s="2"/>
      <c r="U224" s="30"/>
      <c r="V224" s="2"/>
      <c r="W224" s="15"/>
      <c r="X224" s="2"/>
      <c r="Y224" s="2"/>
      <c r="Z224" s="2"/>
      <c r="AA224" s="2"/>
      <c r="AB224" s="2"/>
      <c r="AC224" s="2"/>
    </row>
    <row r="225" ht="28.5" customHeight="1">
      <c r="A225" s="2"/>
      <c r="B225" s="2"/>
      <c r="C225" s="2"/>
      <c r="D225" s="2"/>
      <c r="E225" s="2"/>
      <c r="F225" s="2"/>
      <c r="G225" s="2"/>
      <c r="H225" s="2"/>
      <c r="I225" s="2"/>
      <c r="J225" s="2"/>
      <c r="K225" s="2"/>
      <c r="L225" s="2"/>
      <c r="M225" s="2"/>
      <c r="N225" s="2"/>
      <c r="O225" s="2"/>
      <c r="P225" s="2"/>
      <c r="Q225" s="2"/>
      <c r="R225" s="2"/>
      <c r="S225" s="2"/>
      <c r="T225" s="2"/>
      <c r="U225" s="30"/>
      <c r="V225" s="2"/>
      <c r="W225" s="15"/>
      <c r="X225" s="2"/>
      <c r="Y225" s="2"/>
      <c r="Z225" s="2"/>
      <c r="AA225" s="2"/>
      <c r="AB225" s="2"/>
      <c r="AC225" s="2"/>
    </row>
    <row r="226" ht="28.5" customHeight="1">
      <c r="A226" s="2"/>
      <c r="B226" s="2"/>
      <c r="C226" s="2"/>
      <c r="D226" s="2"/>
      <c r="E226" s="2"/>
      <c r="F226" s="2"/>
      <c r="G226" s="2"/>
      <c r="H226" s="2"/>
      <c r="I226" s="2"/>
      <c r="J226" s="2"/>
      <c r="K226" s="2"/>
      <c r="L226" s="2"/>
      <c r="M226" s="2"/>
      <c r="N226" s="2"/>
      <c r="O226" s="2"/>
      <c r="P226" s="2"/>
      <c r="Q226" s="2"/>
      <c r="R226" s="2"/>
      <c r="S226" s="2"/>
      <c r="T226" s="2"/>
      <c r="U226" s="30"/>
      <c r="V226" s="2"/>
      <c r="W226" s="15"/>
      <c r="X226" s="2"/>
      <c r="Y226" s="2"/>
      <c r="Z226" s="2"/>
      <c r="AA226" s="2"/>
      <c r="AB226" s="2"/>
      <c r="AC226" s="2"/>
    </row>
    <row r="227" ht="28.5" customHeight="1">
      <c r="A227" s="2"/>
      <c r="B227" s="2"/>
      <c r="C227" s="2"/>
      <c r="D227" s="2"/>
      <c r="E227" s="2"/>
      <c r="F227" s="2"/>
      <c r="G227" s="2"/>
      <c r="H227" s="2"/>
      <c r="I227" s="2"/>
      <c r="J227" s="2"/>
      <c r="K227" s="2"/>
      <c r="L227" s="2"/>
      <c r="M227" s="2"/>
      <c r="N227" s="2"/>
      <c r="O227" s="2"/>
      <c r="P227" s="2"/>
      <c r="Q227" s="2"/>
      <c r="R227" s="2"/>
      <c r="S227" s="2"/>
      <c r="T227" s="2"/>
      <c r="U227" s="30"/>
      <c r="V227" s="2"/>
      <c r="W227" s="15"/>
      <c r="X227" s="2"/>
      <c r="Y227" s="2"/>
      <c r="Z227" s="2"/>
      <c r="AA227" s="2"/>
      <c r="AB227" s="2"/>
      <c r="AC227" s="2"/>
    </row>
    <row r="228" ht="28.5" customHeight="1">
      <c r="A228" s="2"/>
      <c r="B228" s="2"/>
      <c r="C228" s="2"/>
      <c r="D228" s="2"/>
      <c r="E228" s="2"/>
      <c r="F228" s="2"/>
      <c r="G228" s="2"/>
      <c r="H228" s="2"/>
      <c r="I228" s="2"/>
      <c r="J228" s="2"/>
      <c r="K228" s="2"/>
      <c r="L228" s="2"/>
      <c r="M228" s="2"/>
      <c r="N228" s="2"/>
      <c r="O228" s="2"/>
      <c r="P228" s="2"/>
      <c r="Q228" s="2"/>
      <c r="R228" s="2"/>
      <c r="S228" s="2"/>
      <c r="T228" s="2"/>
      <c r="U228" s="30"/>
      <c r="V228" s="2"/>
      <c r="W228" s="15"/>
      <c r="X228" s="2"/>
      <c r="Y228" s="2"/>
      <c r="Z228" s="2"/>
      <c r="AA228" s="2"/>
      <c r="AB228" s="2"/>
      <c r="AC228" s="2"/>
    </row>
    <row r="229" ht="28.5" customHeight="1">
      <c r="A229" s="2"/>
      <c r="B229" s="2"/>
      <c r="C229" s="2"/>
      <c r="D229" s="2"/>
      <c r="E229" s="2"/>
      <c r="F229" s="2"/>
      <c r="G229" s="2"/>
      <c r="H229" s="2"/>
      <c r="I229" s="2"/>
      <c r="J229" s="2"/>
      <c r="K229" s="2"/>
      <c r="L229" s="2"/>
      <c r="M229" s="2"/>
      <c r="N229" s="2"/>
      <c r="O229" s="2"/>
      <c r="P229" s="2"/>
      <c r="Q229" s="2"/>
      <c r="R229" s="2"/>
      <c r="S229" s="2"/>
      <c r="T229" s="2"/>
      <c r="U229" s="30"/>
      <c r="V229" s="2"/>
      <c r="W229" s="15"/>
      <c r="X229" s="2"/>
      <c r="Y229" s="2"/>
      <c r="Z229" s="2"/>
      <c r="AA229" s="2"/>
      <c r="AB229" s="2"/>
      <c r="AC229" s="2"/>
    </row>
    <row r="230" ht="28.5" customHeight="1">
      <c r="A230" s="2"/>
      <c r="B230" s="2"/>
      <c r="C230" s="2"/>
      <c r="D230" s="2"/>
      <c r="E230" s="2"/>
      <c r="F230" s="2"/>
      <c r="G230" s="2"/>
      <c r="H230" s="2"/>
      <c r="I230" s="2"/>
      <c r="J230" s="2"/>
      <c r="K230" s="2"/>
      <c r="L230" s="2"/>
      <c r="M230" s="2"/>
      <c r="N230" s="2"/>
      <c r="O230" s="2"/>
      <c r="P230" s="2"/>
      <c r="Q230" s="2"/>
      <c r="R230" s="2"/>
      <c r="S230" s="2"/>
      <c r="T230" s="2"/>
      <c r="U230" s="30"/>
      <c r="V230" s="2"/>
      <c r="W230" s="15"/>
      <c r="X230" s="2"/>
      <c r="Y230" s="2"/>
      <c r="Z230" s="2"/>
      <c r="AA230" s="2"/>
      <c r="AB230" s="2"/>
      <c r="AC230" s="2"/>
    </row>
    <row r="231" ht="28.5" customHeight="1">
      <c r="A231" s="2"/>
      <c r="B231" s="2"/>
      <c r="C231" s="2"/>
      <c r="D231" s="2"/>
      <c r="E231" s="2"/>
      <c r="F231" s="2"/>
      <c r="G231" s="2"/>
      <c r="H231" s="2"/>
      <c r="I231" s="2"/>
      <c r="J231" s="2"/>
      <c r="K231" s="2"/>
      <c r="L231" s="2"/>
      <c r="M231" s="2"/>
      <c r="N231" s="2"/>
      <c r="O231" s="2"/>
      <c r="P231" s="2"/>
      <c r="Q231" s="2"/>
      <c r="R231" s="2"/>
      <c r="S231" s="2"/>
      <c r="T231" s="2"/>
      <c r="U231" s="30"/>
      <c r="V231" s="2"/>
      <c r="W231" s="15"/>
      <c r="X231" s="2"/>
      <c r="Y231" s="2"/>
      <c r="Z231" s="2"/>
      <c r="AA231" s="2"/>
      <c r="AB231" s="2"/>
      <c r="AC231" s="2"/>
    </row>
    <row r="232" ht="28.5" customHeight="1">
      <c r="A232" s="2"/>
      <c r="B232" s="2"/>
      <c r="C232" s="2"/>
      <c r="D232" s="2"/>
      <c r="E232" s="2"/>
      <c r="F232" s="2"/>
      <c r="G232" s="2"/>
      <c r="H232" s="2"/>
      <c r="I232" s="2"/>
      <c r="J232" s="2"/>
      <c r="K232" s="2"/>
      <c r="L232" s="2"/>
      <c r="M232" s="2"/>
      <c r="N232" s="2"/>
      <c r="O232" s="2"/>
      <c r="P232" s="2"/>
      <c r="Q232" s="2"/>
      <c r="R232" s="2"/>
      <c r="S232" s="2"/>
      <c r="T232" s="2"/>
      <c r="U232" s="30"/>
      <c r="V232" s="2"/>
      <c r="W232" s="15"/>
      <c r="X232" s="2"/>
      <c r="Y232" s="2"/>
      <c r="Z232" s="2"/>
      <c r="AA232" s="2"/>
      <c r="AB232" s="2"/>
      <c r="AC232" s="2"/>
    </row>
    <row r="233" ht="28.5" customHeight="1">
      <c r="A233" s="2"/>
      <c r="B233" s="2"/>
      <c r="C233" s="2"/>
      <c r="D233" s="2"/>
      <c r="E233" s="2"/>
      <c r="F233" s="2"/>
      <c r="G233" s="2"/>
      <c r="H233" s="2"/>
      <c r="I233" s="2"/>
      <c r="J233" s="2"/>
      <c r="K233" s="2"/>
      <c r="L233" s="2"/>
      <c r="M233" s="2"/>
      <c r="N233" s="2"/>
      <c r="O233" s="2"/>
      <c r="P233" s="2"/>
      <c r="Q233" s="2"/>
      <c r="R233" s="2"/>
      <c r="S233" s="2"/>
      <c r="T233" s="2"/>
      <c r="U233" s="30"/>
      <c r="V233" s="2"/>
      <c r="W233" s="15"/>
      <c r="X233" s="2"/>
      <c r="Y233" s="2"/>
      <c r="Z233" s="2"/>
      <c r="AA233" s="2"/>
      <c r="AB233" s="2"/>
      <c r="AC233" s="2"/>
    </row>
    <row r="234" ht="28.5" customHeight="1">
      <c r="A234" s="2"/>
      <c r="B234" s="2"/>
      <c r="C234" s="2"/>
      <c r="D234" s="2"/>
      <c r="E234" s="2"/>
      <c r="F234" s="2"/>
      <c r="G234" s="2"/>
      <c r="H234" s="2"/>
      <c r="I234" s="2"/>
      <c r="J234" s="2"/>
      <c r="K234" s="2"/>
      <c r="L234" s="2"/>
      <c r="M234" s="2"/>
      <c r="N234" s="2"/>
      <c r="O234" s="2"/>
      <c r="P234" s="2"/>
      <c r="Q234" s="2"/>
      <c r="R234" s="2"/>
      <c r="S234" s="2"/>
      <c r="T234" s="2"/>
      <c r="U234" s="30"/>
      <c r="V234" s="2"/>
      <c r="W234" s="15"/>
      <c r="X234" s="2"/>
      <c r="Y234" s="2"/>
      <c r="Z234" s="2"/>
      <c r="AA234" s="2"/>
      <c r="AB234" s="2"/>
      <c r="AC234" s="2"/>
    </row>
    <row r="235" ht="28.5" customHeight="1">
      <c r="A235" s="2"/>
      <c r="B235" s="2"/>
      <c r="C235" s="2"/>
      <c r="D235" s="2"/>
      <c r="E235" s="2"/>
      <c r="F235" s="2"/>
      <c r="G235" s="2"/>
      <c r="H235" s="2"/>
      <c r="I235" s="2"/>
      <c r="J235" s="2"/>
      <c r="K235" s="2"/>
      <c r="L235" s="2"/>
      <c r="M235" s="2"/>
      <c r="N235" s="2"/>
      <c r="O235" s="2"/>
      <c r="P235" s="2"/>
      <c r="Q235" s="2"/>
      <c r="R235" s="2"/>
      <c r="S235" s="2"/>
      <c r="T235" s="2"/>
      <c r="U235" s="30"/>
      <c r="V235" s="2"/>
      <c r="W235" s="15"/>
      <c r="X235" s="2"/>
      <c r="Y235" s="2"/>
      <c r="Z235" s="2"/>
      <c r="AA235" s="2"/>
      <c r="AB235" s="2"/>
      <c r="AC235" s="2"/>
    </row>
    <row r="236" ht="28.5" customHeight="1">
      <c r="A236" s="2"/>
      <c r="B236" s="2"/>
      <c r="C236" s="2"/>
      <c r="D236" s="2"/>
      <c r="E236" s="2"/>
      <c r="F236" s="2"/>
      <c r="G236" s="2"/>
      <c r="H236" s="2"/>
      <c r="I236" s="2"/>
      <c r="J236" s="2"/>
      <c r="K236" s="2"/>
      <c r="L236" s="2"/>
      <c r="M236" s="2"/>
      <c r="N236" s="2"/>
      <c r="O236" s="2"/>
      <c r="P236" s="2"/>
      <c r="Q236" s="2"/>
      <c r="R236" s="2"/>
      <c r="S236" s="2"/>
      <c r="T236" s="2"/>
      <c r="U236" s="30"/>
      <c r="V236" s="2"/>
      <c r="W236" s="15"/>
      <c r="X236" s="2"/>
      <c r="Y236" s="2"/>
      <c r="Z236" s="2"/>
      <c r="AA236" s="2"/>
      <c r="AB236" s="2"/>
      <c r="AC236" s="2"/>
    </row>
    <row r="237" ht="28.5" customHeight="1">
      <c r="A237" s="2"/>
      <c r="B237" s="2"/>
      <c r="C237" s="2"/>
      <c r="D237" s="2"/>
      <c r="E237" s="2"/>
      <c r="F237" s="2"/>
      <c r="G237" s="2"/>
      <c r="H237" s="2"/>
      <c r="I237" s="2"/>
      <c r="J237" s="2"/>
      <c r="K237" s="2"/>
      <c r="L237" s="2"/>
      <c r="M237" s="2"/>
      <c r="N237" s="2"/>
      <c r="O237" s="2"/>
      <c r="P237" s="2"/>
      <c r="Q237" s="2"/>
      <c r="R237" s="2"/>
      <c r="S237" s="2"/>
      <c r="T237" s="2"/>
      <c r="U237" s="30"/>
      <c r="V237" s="2"/>
      <c r="W237" s="15"/>
      <c r="X237" s="2"/>
      <c r="Y237" s="2"/>
      <c r="Z237" s="2"/>
      <c r="AA237" s="2"/>
      <c r="AB237" s="2"/>
      <c r="AC237" s="2"/>
    </row>
    <row r="238" ht="28.5" customHeight="1">
      <c r="A238" s="2"/>
      <c r="B238" s="2"/>
      <c r="C238" s="2"/>
      <c r="D238" s="2"/>
      <c r="E238" s="2"/>
      <c r="F238" s="2"/>
      <c r="G238" s="2"/>
      <c r="H238" s="2"/>
      <c r="I238" s="2"/>
      <c r="J238" s="2"/>
      <c r="K238" s="2"/>
      <c r="L238" s="2"/>
      <c r="M238" s="2"/>
      <c r="N238" s="2"/>
      <c r="O238" s="2"/>
      <c r="P238" s="2"/>
      <c r="Q238" s="2"/>
      <c r="R238" s="2"/>
      <c r="S238" s="2"/>
      <c r="T238" s="2"/>
      <c r="U238" s="30"/>
      <c r="V238" s="2"/>
      <c r="W238" s="15"/>
      <c r="X238" s="2"/>
      <c r="Y238" s="2"/>
      <c r="Z238" s="2"/>
      <c r="AA238" s="2"/>
      <c r="AB238" s="2"/>
      <c r="AC238" s="2"/>
    </row>
    <row r="239" ht="28.5" customHeight="1">
      <c r="A239" s="2"/>
      <c r="B239" s="2"/>
      <c r="C239" s="2"/>
      <c r="D239" s="2"/>
      <c r="E239" s="2"/>
      <c r="F239" s="2"/>
      <c r="G239" s="2"/>
      <c r="H239" s="2"/>
      <c r="I239" s="2"/>
      <c r="J239" s="2"/>
      <c r="K239" s="2"/>
      <c r="L239" s="2"/>
      <c r="M239" s="2"/>
      <c r="N239" s="2"/>
      <c r="O239" s="2"/>
      <c r="P239" s="2"/>
      <c r="Q239" s="2"/>
      <c r="R239" s="2"/>
      <c r="S239" s="2"/>
      <c r="T239" s="2"/>
      <c r="U239" s="30"/>
      <c r="V239" s="2"/>
      <c r="W239" s="15"/>
      <c r="X239" s="2"/>
      <c r="Y239" s="2"/>
      <c r="Z239" s="2"/>
      <c r="AA239" s="2"/>
      <c r="AB239" s="2"/>
      <c r="AC239" s="2"/>
    </row>
    <row r="240" ht="28.5" customHeight="1">
      <c r="A240" s="2"/>
      <c r="B240" s="2"/>
      <c r="C240" s="2"/>
      <c r="D240" s="2"/>
      <c r="E240" s="2"/>
      <c r="F240" s="2"/>
      <c r="G240" s="2"/>
      <c r="H240" s="2"/>
      <c r="I240" s="2"/>
      <c r="J240" s="2"/>
      <c r="K240" s="2"/>
      <c r="L240" s="2"/>
      <c r="M240" s="2"/>
      <c r="N240" s="2"/>
      <c r="O240" s="2"/>
      <c r="P240" s="2"/>
      <c r="Q240" s="2"/>
      <c r="R240" s="2"/>
      <c r="S240" s="2"/>
      <c r="T240" s="2"/>
      <c r="U240" s="30"/>
      <c r="V240" s="2"/>
      <c r="W240" s="15"/>
      <c r="X240" s="2"/>
      <c r="Y240" s="2"/>
      <c r="Z240" s="2"/>
      <c r="AA240" s="2"/>
      <c r="AB240" s="2"/>
      <c r="AC240" s="2"/>
    </row>
    <row r="241" ht="28.5" customHeight="1">
      <c r="A241" s="2"/>
      <c r="B241" s="2"/>
      <c r="C241" s="2"/>
      <c r="D241" s="2"/>
      <c r="E241" s="2"/>
      <c r="F241" s="2"/>
      <c r="G241" s="2"/>
      <c r="H241" s="2"/>
      <c r="I241" s="2"/>
      <c r="J241" s="2"/>
      <c r="K241" s="2"/>
      <c r="L241" s="2"/>
      <c r="M241" s="2"/>
      <c r="N241" s="2"/>
      <c r="O241" s="2"/>
      <c r="P241" s="2"/>
      <c r="Q241" s="2"/>
      <c r="R241" s="2"/>
      <c r="S241" s="2"/>
      <c r="T241" s="2"/>
      <c r="U241" s="30"/>
      <c r="V241" s="2"/>
      <c r="W241" s="15"/>
      <c r="X241" s="2"/>
      <c r="Y241" s="2"/>
      <c r="Z241" s="2"/>
      <c r="AA241" s="2"/>
      <c r="AB241" s="2"/>
      <c r="AC241" s="2"/>
    </row>
    <row r="242" ht="28.5" customHeight="1">
      <c r="A242" s="2"/>
      <c r="B242" s="2"/>
      <c r="C242" s="2"/>
      <c r="D242" s="2"/>
      <c r="E242" s="2"/>
      <c r="F242" s="2"/>
      <c r="G242" s="2"/>
      <c r="H242" s="2"/>
      <c r="I242" s="2"/>
      <c r="J242" s="2"/>
      <c r="K242" s="2"/>
      <c r="L242" s="2"/>
      <c r="M242" s="2"/>
      <c r="N242" s="2"/>
      <c r="O242" s="2"/>
      <c r="P242" s="2"/>
      <c r="Q242" s="2"/>
      <c r="R242" s="2"/>
      <c r="S242" s="2"/>
      <c r="T242" s="2"/>
      <c r="U242" s="30"/>
      <c r="V242" s="2"/>
      <c r="W242" s="15"/>
      <c r="X242" s="2"/>
      <c r="Y242" s="2"/>
      <c r="Z242" s="2"/>
      <c r="AA242" s="2"/>
      <c r="AB242" s="2"/>
      <c r="AC242" s="2"/>
    </row>
    <row r="243" ht="28.5" customHeight="1">
      <c r="A243" s="2"/>
      <c r="B243" s="2"/>
      <c r="C243" s="2"/>
      <c r="D243" s="2"/>
      <c r="E243" s="2"/>
      <c r="F243" s="2"/>
      <c r="G243" s="2"/>
      <c r="H243" s="2"/>
      <c r="I243" s="2"/>
      <c r="J243" s="2"/>
      <c r="K243" s="2"/>
      <c r="L243" s="2"/>
      <c r="M243" s="2"/>
      <c r="N243" s="2"/>
      <c r="O243" s="2"/>
      <c r="P243" s="2"/>
      <c r="Q243" s="2"/>
      <c r="R243" s="2"/>
      <c r="S243" s="2"/>
      <c r="T243" s="2"/>
      <c r="U243" s="30"/>
      <c r="V243" s="2"/>
      <c r="W243" s="15"/>
      <c r="X243" s="2"/>
      <c r="Y243" s="2"/>
      <c r="Z243" s="2"/>
      <c r="AA243" s="2"/>
      <c r="AB243" s="2"/>
      <c r="AC243" s="2"/>
    </row>
    <row r="244" ht="28.5" customHeight="1">
      <c r="A244" s="2"/>
      <c r="B244" s="2"/>
      <c r="C244" s="2"/>
      <c r="D244" s="2"/>
      <c r="E244" s="2"/>
      <c r="F244" s="2"/>
      <c r="G244" s="2"/>
      <c r="H244" s="2"/>
      <c r="I244" s="2"/>
      <c r="J244" s="2"/>
      <c r="K244" s="2"/>
      <c r="L244" s="2"/>
      <c r="M244" s="2"/>
      <c r="N244" s="2"/>
      <c r="O244" s="2"/>
      <c r="P244" s="2"/>
      <c r="Q244" s="2"/>
      <c r="R244" s="2"/>
      <c r="S244" s="2"/>
      <c r="T244" s="2"/>
      <c r="U244" s="30"/>
      <c r="V244" s="2"/>
      <c r="W244" s="15"/>
      <c r="X244" s="2"/>
      <c r="Y244" s="2"/>
      <c r="Z244" s="2"/>
      <c r="AA244" s="2"/>
      <c r="AB244" s="2"/>
      <c r="AC244" s="2"/>
    </row>
    <row r="245" ht="28.5" customHeight="1">
      <c r="A245" s="2"/>
      <c r="B245" s="2"/>
      <c r="C245" s="2"/>
      <c r="D245" s="2"/>
      <c r="E245" s="2"/>
      <c r="F245" s="2"/>
      <c r="G245" s="2"/>
      <c r="H245" s="2"/>
      <c r="I245" s="2"/>
      <c r="J245" s="2"/>
      <c r="K245" s="2"/>
      <c r="L245" s="2"/>
      <c r="M245" s="2"/>
      <c r="N245" s="2"/>
      <c r="O245" s="2"/>
      <c r="P245" s="2"/>
      <c r="Q245" s="2"/>
      <c r="R245" s="2"/>
      <c r="S245" s="2"/>
      <c r="T245" s="2"/>
      <c r="U245" s="30"/>
      <c r="V245" s="2"/>
      <c r="W245" s="15"/>
      <c r="X245" s="2"/>
      <c r="Y245" s="2"/>
      <c r="Z245" s="2"/>
      <c r="AA245" s="2"/>
      <c r="AB245" s="2"/>
      <c r="AC245" s="2"/>
    </row>
    <row r="246" ht="28.5" customHeight="1">
      <c r="A246" s="2"/>
      <c r="B246" s="2"/>
      <c r="C246" s="2"/>
      <c r="D246" s="2"/>
      <c r="E246" s="2"/>
      <c r="F246" s="2"/>
      <c r="G246" s="2"/>
      <c r="H246" s="2"/>
      <c r="I246" s="2"/>
      <c r="J246" s="2"/>
      <c r="K246" s="2"/>
      <c r="L246" s="2"/>
      <c r="M246" s="2"/>
      <c r="N246" s="2"/>
      <c r="O246" s="2"/>
      <c r="P246" s="2"/>
      <c r="Q246" s="2"/>
      <c r="R246" s="2"/>
      <c r="S246" s="2"/>
      <c r="T246" s="2"/>
      <c r="U246" s="30"/>
      <c r="V246" s="2"/>
      <c r="W246" s="15"/>
      <c r="X246" s="2"/>
      <c r="Y246" s="2"/>
      <c r="Z246" s="2"/>
      <c r="AA246" s="2"/>
      <c r="AB246" s="2"/>
      <c r="AC246" s="2"/>
    </row>
    <row r="247" ht="28.5" customHeight="1">
      <c r="A247" s="2"/>
      <c r="B247" s="2"/>
      <c r="C247" s="2"/>
      <c r="D247" s="2"/>
      <c r="E247" s="2"/>
      <c r="F247" s="2"/>
      <c r="G247" s="2"/>
      <c r="H247" s="2"/>
      <c r="I247" s="2"/>
      <c r="J247" s="2"/>
      <c r="K247" s="2"/>
      <c r="L247" s="2"/>
      <c r="M247" s="2"/>
      <c r="N247" s="2"/>
      <c r="O247" s="2"/>
      <c r="P247" s="2"/>
      <c r="Q247" s="2"/>
      <c r="R247" s="2"/>
      <c r="S247" s="2"/>
      <c r="T247" s="2"/>
      <c r="U247" s="30"/>
      <c r="V247" s="2"/>
      <c r="W247" s="15"/>
      <c r="X247" s="2"/>
      <c r="Y247" s="2"/>
      <c r="Z247" s="2"/>
      <c r="AA247" s="2"/>
      <c r="AB247" s="2"/>
      <c r="AC247" s="2"/>
    </row>
    <row r="248" ht="28.5" customHeight="1">
      <c r="A248" s="2"/>
      <c r="B248" s="2"/>
      <c r="C248" s="2"/>
      <c r="D248" s="2"/>
      <c r="E248" s="2"/>
      <c r="F248" s="2"/>
      <c r="G248" s="2"/>
      <c r="H248" s="2"/>
      <c r="I248" s="2"/>
      <c r="J248" s="2"/>
      <c r="K248" s="2"/>
      <c r="L248" s="2"/>
      <c r="M248" s="2"/>
      <c r="N248" s="2"/>
      <c r="O248" s="2"/>
      <c r="P248" s="2"/>
      <c r="Q248" s="2"/>
      <c r="R248" s="2"/>
      <c r="S248" s="2"/>
      <c r="T248" s="2"/>
      <c r="U248" s="30"/>
      <c r="V248" s="2"/>
      <c r="W248" s="15"/>
      <c r="X248" s="2"/>
      <c r="Y248" s="2"/>
      <c r="Z248" s="2"/>
      <c r="AA248" s="2"/>
      <c r="AB248" s="2"/>
      <c r="AC248" s="2"/>
    </row>
    <row r="249" ht="28.5" customHeight="1">
      <c r="A249" s="2"/>
      <c r="B249" s="2"/>
      <c r="C249" s="2"/>
      <c r="D249" s="2"/>
      <c r="E249" s="2"/>
      <c r="F249" s="2"/>
      <c r="G249" s="2"/>
      <c r="H249" s="2"/>
      <c r="I249" s="2"/>
      <c r="J249" s="2"/>
      <c r="K249" s="2"/>
      <c r="L249" s="2"/>
      <c r="M249" s="2"/>
      <c r="N249" s="2"/>
      <c r="O249" s="2"/>
      <c r="P249" s="2"/>
      <c r="Q249" s="2"/>
      <c r="R249" s="2"/>
      <c r="S249" s="2"/>
      <c r="T249" s="2"/>
      <c r="U249" s="30"/>
      <c r="V249" s="2"/>
      <c r="W249" s="15"/>
      <c r="X249" s="2"/>
      <c r="Y249" s="2"/>
      <c r="Z249" s="2"/>
      <c r="AA249" s="2"/>
      <c r="AB249" s="2"/>
      <c r="AC249" s="2"/>
    </row>
    <row r="250" ht="28.5" customHeight="1">
      <c r="A250" s="2"/>
      <c r="B250" s="2"/>
      <c r="C250" s="2"/>
      <c r="D250" s="2"/>
      <c r="E250" s="2"/>
      <c r="F250" s="2"/>
      <c r="G250" s="2"/>
      <c r="H250" s="2"/>
      <c r="I250" s="2"/>
      <c r="J250" s="2"/>
      <c r="K250" s="2"/>
      <c r="L250" s="2"/>
      <c r="M250" s="2"/>
      <c r="N250" s="2"/>
      <c r="O250" s="2"/>
      <c r="P250" s="2"/>
      <c r="Q250" s="2"/>
      <c r="R250" s="2"/>
      <c r="S250" s="2"/>
      <c r="T250" s="2"/>
      <c r="U250" s="30"/>
      <c r="V250" s="2"/>
      <c r="W250" s="15"/>
      <c r="X250" s="2"/>
      <c r="Y250" s="2"/>
      <c r="Z250" s="2"/>
      <c r="AA250" s="2"/>
      <c r="AB250" s="2"/>
      <c r="AC250" s="2"/>
    </row>
    <row r="251" ht="28.5" customHeight="1">
      <c r="A251" s="2"/>
      <c r="B251" s="2"/>
      <c r="C251" s="2"/>
      <c r="D251" s="2"/>
      <c r="E251" s="2"/>
      <c r="F251" s="2"/>
      <c r="G251" s="2"/>
      <c r="H251" s="2"/>
      <c r="I251" s="2"/>
      <c r="J251" s="2"/>
      <c r="K251" s="2"/>
      <c r="L251" s="2"/>
      <c r="M251" s="2"/>
      <c r="N251" s="2"/>
      <c r="O251" s="2"/>
      <c r="P251" s="2"/>
      <c r="Q251" s="2"/>
      <c r="R251" s="2"/>
      <c r="S251" s="2"/>
      <c r="T251" s="2"/>
      <c r="U251" s="30"/>
      <c r="V251" s="2"/>
      <c r="W251" s="15"/>
      <c r="X251" s="2"/>
      <c r="Y251" s="2"/>
      <c r="Z251" s="2"/>
      <c r="AA251" s="2"/>
      <c r="AB251" s="2"/>
      <c r="AC251" s="2"/>
    </row>
    <row r="252" ht="28.5" customHeight="1">
      <c r="A252" s="2"/>
      <c r="B252" s="2"/>
      <c r="C252" s="2"/>
      <c r="D252" s="2"/>
      <c r="E252" s="2"/>
      <c r="F252" s="2"/>
      <c r="G252" s="2"/>
      <c r="H252" s="2"/>
      <c r="I252" s="2"/>
      <c r="J252" s="2"/>
      <c r="K252" s="2"/>
      <c r="L252" s="2"/>
      <c r="M252" s="2"/>
      <c r="N252" s="2"/>
      <c r="O252" s="2"/>
      <c r="P252" s="2"/>
      <c r="Q252" s="2"/>
      <c r="R252" s="2"/>
      <c r="S252" s="2"/>
      <c r="T252" s="2"/>
      <c r="U252" s="30"/>
      <c r="V252" s="2"/>
      <c r="W252" s="15"/>
      <c r="X252" s="2"/>
      <c r="Y252" s="2"/>
      <c r="Z252" s="2"/>
      <c r="AA252" s="2"/>
      <c r="AB252" s="2"/>
      <c r="AC252" s="2"/>
    </row>
    <row r="253" ht="28.5" customHeight="1">
      <c r="A253" s="2"/>
      <c r="B253" s="2"/>
      <c r="C253" s="2"/>
      <c r="D253" s="2"/>
      <c r="E253" s="2"/>
      <c r="F253" s="2"/>
      <c r="G253" s="2"/>
      <c r="H253" s="2"/>
      <c r="I253" s="2"/>
      <c r="J253" s="2"/>
      <c r="K253" s="2"/>
      <c r="L253" s="2"/>
      <c r="M253" s="2"/>
      <c r="N253" s="2"/>
      <c r="O253" s="2"/>
      <c r="P253" s="2"/>
      <c r="Q253" s="2"/>
      <c r="R253" s="2"/>
      <c r="S253" s="2"/>
      <c r="T253" s="2"/>
      <c r="U253" s="30"/>
      <c r="V253" s="2"/>
      <c r="W253" s="15"/>
      <c r="X253" s="2"/>
      <c r="Y253" s="2"/>
      <c r="Z253" s="2"/>
      <c r="AA253" s="2"/>
      <c r="AB253" s="2"/>
      <c r="AC253" s="2"/>
    </row>
    <row r="254" ht="28.5" customHeight="1">
      <c r="A254" s="2"/>
      <c r="B254" s="2"/>
      <c r="C254" s="2"/>
      <c r="D254" s="2"/>
      <c r="E254" s="2"/>
      <c r="F254" s="2"/>
      <c r="G254" s="2"/>
      <c r="H254" s="2"/>
      <c r="I254" s="2"/>
      <c r="J254" s="2"/>
      <c r="K254" s="2"/>
      <c r="L254" s="2"/>
      <c r="M254" s="2"/>
      <c r="N254" s="2"/>
      <c r="O254" s="2"/>
      <c r="P254" s="2"/>
      <c r="Q254" s="2"/>
      <c r="R254" s="2"/>
      <c r="S254" s="2"/>
      <c r="T254" s="2"/>
      <c r="U254" s="30"/>
      <c r="V254" s="2"/>
      <c r="W254" s="15"/>
      <c r="X254" s="2"/>
      <c r="Y254" s="2"/>
      <c r="Z254" s="2"/>
      <c r="AA254" s="2"/>
      <c r="AB254" s="2"/>
      <c r="AC254" s="2"/>
    </row>
    <row r="255" ht="28.5" customHeight="1">
      <c r="A255" s="2"/>
      <c r="B255" s="2"/>
      <c r="C255" s="2"/>
      <c r="D255" s="2"/>
      <c r="E255" s="2"/>
      <c r="F255" s="2"/>
      <c r="G255" s="2"/>
      <c r="H255" s="2"/>
      <c r="I255" s="2"/>
      <c r="J255" s="2"/>
      <c r="K255" s="2"/>
      <c r="L255" s="2"/>
      <c r="M255" s="2"/>
      <c r="N255" s="2"/>
      <c r="O255" s="2"/>
      <c r="P255" s="2"/>
      <c r="Q255" s="2"/>
      <c r="R255" s="2"/>
      <c r="S255" s="2"/>
      <c r="T255" s="2"/>
      <c r="U255" s="30"/>
      <c r="V255" s="2"/>
      <c r="W255" s="15"/>
      <c r="X255" s="2"/>
      <c r="Y255" s="2"/>
      <c r="Z255" s="2"/>
      <c r="AA255" s="2"/>
      <c r="AB255" s="2"/>
      <c r="AC255" s="2"/>
    </row>
    <row r="256" ht="28.5" customHeight="1">
      <c r="A256" s="2"/>
      <c r="B256" s="2"/>
      <c r="C256" s="2"/>
      <c r="D256" s="2"/>
      <c r="E256" s="2"/>
      <c r="F256" s="2"/>
      <c r="G256" s="2"/>
      <c r="H256" s="2"/>
      <c r="I256" s="2"/>
      <c r="J256" s="2"/>
      <c r="K256" s="2"/>
      <c r="L256" s="2"/>
      <c r="M256" s="2"/>
      <c r="N256" s="2"/>
      <c r="O256" s="2"/>
      <c r="P256" s="2"/>
      <c r="Q256" s="2"/>
      <c r="R256" s="2"/>
      <c r="S256" s="2"/>
      <c r="T256" s="2"/>
      <c r="U256" s="30"/>
      <c r="V256" s="2"/>
      <c r="W256" s="15"/>
      <c r="X256" s="2"/>
      <c r="Y256" s="2"/>
      <c r="Z256" s="2"/>
      <c r="AA256" s="2"/>
      <c r="AB256" s="2"/>
      <c r="AC256" s="2"/>
    </row>
    <row r="257" ht="28.5" customHeight="1">
      <c r="A257" s="2"/>
      <c r="B257" s="2"/>
      <c r="C257" s="2"/>
      <c r="D257" s="2"/>
      <c r="E257" s="2"/>
      <c r="F257" s="2"/>
      <c r="G257" s="2"/>
      <c r="H257" s="2"/>
      <c r="I257" s="2"/>
      <c r="J257" s="2"/>
      <c r="K257" s="2"/>
      <c r="L257" s="2"/>
      <c r="M257" s="2"/>
      <c r="N257" s="2"/>
      <c r="O257" s="2"/>
      <c r="P257" s="2"/>
      <c r="Q257" s="2"/>
      <c r="R257" s="2"/>
      <c r="S257" s="2"/>
      <c r="T257" s="2"/>
      <c r="U257" s="30"/>
      <c r="V257" s="2"/>
      <c r="W257" s="15"/>
      <c r="X257" s="2"/>
      <c r="Y257" s="2"/>
      <c r="Z257" s="2"/>
      <c r="AA257" s="2"/>
      <c r="AB257" s="2"/>
      <c r="AC257" s="2"/>
    </row>
    <row r="258" ht="28.5" customHeight="1">
      <c r="A258" s="2"/>
      <c r="B258" s="2"/>
      <c r="C258" s="2"/>
      <c r="D258" s="2"/>
      <c r="E258" s="2"/>
      <c r="F258" s="2"/>
      <c r="G258" s="2"/>
      <c r="H258" s="2"/>
      <c r="I258" s="2"/>
      <c r="J258" s="2"/>
      <c r="K258" s="2"/>
      <c r="L258" s="2"/>
      <c r="M258" s="2"/>
      <c r="N258" s="2"/>
      <c r="O258" s="2"/>
      <c r="P258" s="2"/>
      <c r="Q258" s="2"/>
      <c r="R258" s="2"/>
      <c r="S258" s="2"/>
      <c r="T258" s="2"/>
      <c r="U258" s="30"/>
      <c r="V258" s="2"/>
      <c r="W258" s="15"/>
      <c r="X258" s="2"/>
      <c r="Y258" s="2"/>
      <c r="Z258" s="2"/>
      <c r="AA258" s="2"/>
      <c r="AB258" s="2"/>
      <c r="AC258" s="2"/>
    </row>
    <row r="259" ht="28.5" customHeight="1">
      <c r="A259" s="2"/>
      <c r="B259" s="2"/>
      <c r="C259" s="2"/>
      <c r="D259" s="2"/>
      <c r="E259" s="2"/>
      <c r="F259" s="2"/>
      <c r="G259" s="2"/>
      <c r="H259" s="2"/>
      <c r="I259" s="2"/>
      <c r="J259" s="2"/>
      <c r="K259" s="2"/>
      <c r="L259" s="2"/>
      <c r="M259" s="2"/>
      <c r="N259" s="2"/>
      <c r="O259" s="2"/>
      <c r="P259" s="2"/>
      <c r="Q259" s="2"/>
      <c r="R259" s="2"/>
      <c r="S259" s="2"/>
      <c r="T259" s="2"/>
      <c r="U259" s="30"/>
      <c r="V259" s="2"/>
      <c r="W259" s="15"/>
      <c r="X259" s="2"/>
      <c r="Y259" s="2"/>
      <c r="Z259" s="2"/>
      <c r="AA259" s="2"/>
      <c r="AB259" s="2"/>
      <c r="AC259" s="2"/>
    </row>
    <row r="260" ht="28.5" customHeight="1">
      <c r="A260" s="2"/>
      <c r="B260" s="2"/>
      <c r="C260" s="2"/>
      <c r="D260" s="2"/>
      <c r="E260" s="2"/>
      <c r="F260" s="2"/>
      <c r="G260" s="2"/>
      <c r="H260" s="2"/>
      <c r="I260" s="2"/>
      <c r="J260" s="2"/>
      <c r="K260" s="2"/>
      <c r="L260" s="2"/>
      <c r="M260" s="2"/>
      <c r="N260" s="2"/>
      <c r="O260" s="2"/>
      <c r="P260" s="2"/>
      <c r="Q260" s="2"/>
      <c r="R260" s="2"/>
      <c r="S260" s="2"/>
      <c r="T260" s="2"/>
      <c r="U260" s="30"/>
      <c r="V260" s="2"/>
      <c r="W260" s="15"/>
      <c r="X260" s="2"/>
      <c r="Y260" s="2"/>
      <c r="Z260" s="2"/>
      <c r="AA260" s="2"/>
      <c r="AB260" s="2"/>
      <c r="AC260" s="2"/>
    </row>
    <row r="261" ht="28.5" customHeight="1">
      <c r="A261" s="2"/>
      <c r="B261" s="2"/>
      <c r="C261" s="2"/>
      <c r="D261" s="2"/>
      <c r="E261" s="2"/>
      <c r="F261" s="2"/>
      <c r="G261" s="2"/>
      <c r="H261" s="2"/>
      <c r="I261" s="2"/>
      <c r="J261" s="2"/>
      <c r="K261" s="2"/>
      <c r="L261" s="2"/>
      <c r="M261" s="2"/>
      <c r="N261" s="2"/>
      <c r="O261" s="2"/>
      <c r="P261" s="2"/>
      <c r="Q261" s="2"/>
      <c r="R261" s="2"/>
      <c r="S261" s="2"/>
      <c r="T261" s="2"/>
      <c r="U261" s="30"/>
      <c r="V261" s="2"/>
      <c r="W261" s="15"/>
      <c r="X261" s="2"/>
      <c r="Y261" s="2"/>
      <c r="Z261" s="2"/>
      <c r="AA261" s="2"/>
      <c r="AB261" s="2"/>
      <c r="AC261" s="2"/>
    </row>
    <row r="262" ht="28.5" customHeight="1">
      <c r="A262" s="2"/>
      <c r="B262" s="2"/>
      <c r="C262" s="2"/>
      <c r="D262" s="2"/>
      <c r="E262" s="2"/>
      <c r="F262" s="2"/>
      <c r="G262" s="2"/>
      <c r="H262" s="2"/>
      <c r="I262" s="2"/>
      <c r="J262" s="2"/>
      <c r="K262" s="2"/>
      <c r="L262" s="2"/>
      <c r="M262" s="2"/>
      <c r="N262" s="2"/>
      <c r="O262" s="2"/>
      <c r="P262" s="2"/>
      <c r="Q262" s="2"/>
      <c r="R262" s="2"/>
      <c r="S262" s="2"/>
      <c r="T262" s="2"/>
      <c r="U262" s="30"/>
      <c r="V262" s="2"/>
      <c r="W262" s="15"/>
      <c r="X262" s="2"/>
      <c r="Y262" s="2"/>
      <c r="Z262" s="2"/>
      <c r="AA262" s="2"/>
      <c r="AB262" s="2"/>
      <c r="AC262" s="2"/>
    </row>
    <row r="263" ht="28.5" customHeight="1">
      <c r="A263" s="2"/>
      <c r="B263" s="2"/>
      <c r="C263" s="2"/>
      <c r="D263" s="2"/>
      <c r="E263" s="2"/>
      <c r="F263" s="2"/>
      <c r="G263" s="2"/>
      <c r="H263" s="2"/>
      <c r="I263" s="2"/>
      <c r="J263" s="2"/>
      <c r="K263" s="2"/>
      <c r="L263" s="2"/>
      <c r="M263" s="2"/>
      <c r="N263" s="2"/>
      <c r="O263" s="2"/>
      <c r="P263" s="2"/>
      <c r="Q263" s="2"/>
      <c r="R263" s="2"/>
      <c r="S263" s="2"/>
      <c r="T263" s="2"/>
      <c r="U263" s="30"/>
      <c r="V263" s="2"/>
      <c r="W263" s="15"/>
      <c r="X263" s="2"/>
      <c r="Y263" s="2"/>
      <c r="Z263" s="2"/>
      <c r="AA263" s="2"/>
      <c r="AB263" s="2"/>
      <c r="AC263" s="2"/>
    </row>
    <row r="264" ht="28.5" customHeight="1">
      <c r="A264" s="2"/>
      <c r="B264" s="2"/>
      <c r="C264" s="2"/>
      <c r="D264" s="2"/>
      <c r="E264" s="2"/>
      <c r="F264" s="2"/>
      <c r="G264" s="2"/>
      <c r="H264" s="2"/>
      <c r="I264" s="2"/>
      <c r="J264" s="2"/>
      <c r="K264" s="2"/>
      <c r="L264" s="2"/>
      <c r="M264" s="2"/>
      <c r="N264" s="2"/>
      <c r="O264" s="2"/>
      <c r="P264" s="2"/>
      <c r="Q264" s="2"/>
      <c r="R264" s="2"/>
      <c r="S264" s="2"/>
      <c r="T264" s="2"/>
      <c r="U264" s="30"/>
      <c r="V264" s="2"/>
      <c r="W264" s="15"/>
      <c r="X264" s="2"/>
      <c r="Y264" s="2"/>
      <c r="Z264" s="2"/>
      <c r="AA264" s="2"/>
      <c r="AB264" s="2"/>
      <c r="AC264" s="2"/>
    </row>
    <row r="265" ht="28.5" customHeight="1">
      <c r="A265" s="2"/>
      <c r="B265" s="2"/>
      <c r="C265" s="2"/>
      <c r="D265" s="2"/>
      <c r="E265" s="2"/>
      <c r="F265" s="2"/>
      <c r="G265" s="2"/>
      <c r="H265" s="2"/>
      <c r="I265" s="2"/>
      <c r="J265" s="2"/>
      <c r="K265" s="2"/>
      <c r="L265" s="2"/>
      <c r="M265" s="2"/>
      <c r="N265" s="2"/>
      <c r="O265" s="2"/>
      <c r="P265" s="2"/>
      <c r="Q265" s="2"/>
      <c r="R265" s="2"/>
      <c r="S265" s="2"/>
      <c r="T265" s="2"/>
      <c r="U265" s="30"/>
      <c r="V265" s="2"/>
      <c r="W265" s="15"/>
      <c r="X265" s="2"/>
      <c r="Y265" s="2"/>
      <c r="Z265" s="2"/>
      <c r="AA265" s="2"/>
      <c r="AB265" s="2"/>
      <c r="AC265" s="2"/>
    </row>
    <row r="266" ht="28.5" customHeight="1">
      <c r="A266" s="2"/>
      <c r="B266" s="2"/>
      <c r="C266" s="2"/>
      <c r="D266" s="2"/>
      <c r="E266" s="2"/>
      <c r="F266" s="2"/>
      <c r="G266" s="2"/>
      <c r="H266" s="2"/>
      <c r="I266" s="2"/>
      <c r="J266" s="2"/>
      <c r="K266" s="2"/>
      <c r="L266" s="2"/>
      <c r="M266" s="2"/>
      <c r="N266" s="2"/>
      <c r="O266" s="2"/>
      <c r="P266" s="2"/>
      <c r="Q266" s="2"/>
      <c r="R266" s="2"/>
      <c r="S266" s="2"/>
      <c r="T266" s="2"/>
      <c r="U266" s="30"/>
      <c r="V266" s="2"/>
      <c r="W266" s="15"/>
      <c r="X266" s="2"/>
      <c r="Y266" s="2"/>
      <c r="Z266" s="2"/>
      <c r="AA266" s="2"/>
      <c r="AB266" s="2"/>
      <c r="AC266" s="2"/>
    </row>
    <row r="267" ht="28.5" customHeight="1">
      <c r="A267" s="2"/>
      <c r="B267" s="2"/>
      <c r="C267" s="2"/>
      <c r="D267" s="2"/>
      <c r="E267" s="2"/>
      <c r="F267" s="2"/>
      <c r="G267" s="2"/>
      <c r="H267" s="2"/>
      <c r="I267" s="2"/>
      <c r="J267" s="2"/>
      <c r="K267" s="2"/>
      <c r="L267" s="2"/>
      <c r="M267" s="2"/>
      <c r="N267" s="2"/>
      <c r="O267" s="2"/>
      <c r="P267" s="2"/>
      <c r="Q267" s="2"/>
      <c r="R267" s="2"/>
      <c r="S267" s="2"/>
      <c r="T267" s="2"/>
      <c r="U267" s="30"/>
      <c r="V267" s="2"/>
      <c r="W267" s="15"/>
      <c r="X267" s="2"/>
      <c r="Y267" s="2"/>
      <c r="Z267" s="2"/>
      <c r="AA267" s="2"/>
      <c r="AB267" s="2"/>
      <c r="AC267" s="2"/>
    </row>
    <row r="268" ht="28.5" customHeight="1">
      <c r="A268" s="2"/>
      <c r="B268" s="2"/>
      <c r="C268" s="2"/>
      <c r="D268" s="2"/>
      <c r="E268" s="2"/>
      <c r="F268" s="2"/>
      <c r="G268" s="2"/>
      <c r="H268" s="2"/>
      <c r="I268" s="2"/>
      <c r="J268" s="2"/>
      <c r="K268" s="2"/>
      <c r="L268" s="2"/>
      <c r="M268" s="2"/>
      <c r="N268" s="2"/>
      <c r="O268" s="2"/>
      <c r="P268" s="2"/>
      <c r="Q268" s="2"/>
      <c r="R268" s="2"/>
      <c r="S268" s="2"/>
      <c r="T268" s="2"/>
      <c r="U268" s="30"/>
      <c r="V268" s="2"/>
      <c r="W268" s="15"/>
      <c r="X268" s="2"/>
      <c r="Y268" s="2"/>
      <c r="Z268" s="2"/>
      <c r="AA268" s="2"/>
      <c r="AB268" s="2"/>
      <c r="AC268" s="2"/>
    </row>
    <row r="269" ht="28.5" customHeight="1">
      <c r="A269" s="2"/>
      <c r="B269" s="2"/>
      <c r="C269" s="2"/>
      <c r="D269" s="2"/>
      <c r="E269" s="2"/>
      <c r="F269" s="2"/>
      <c r="G269" s="2"/>
      <c r="H269" s="2"/>
      <c r="I269" s="2"/>
      <c r="J269" s="2"/>
      <c r="K269" s="2"/>
      <c r="L269" s="2"/>
      <c r="M269" s="2"/>
      <c r="N269" s="2"/>
      <c r="O269" s="2"/>
      <c r="P269" s="2"/>
      <c r="Q269" s="2"/>
      <c r="R269" s="2"/>
      <c r="S269" s="2"/>
      <c r="T269" s="2"/>
      <c r="U269" s="30"/>
      <c r="V269" s="2"/>
      <c r="W269" s="15"/>
      <c r="X269" s="2"/>
      <c r="Y269" s="2"/>
      <c r="Z269" s="2"/>
      <c r="AA269" s="2"/>
      <c r="AB269" s="2"/>
      <c r="AC269" s="2"/>
    </row>
    <row r="270" ht="28.5" customHeight="1">
      <c r="A270" s="2"/>
      <c r="B270" s="2"/>
      <c r="C270" s="2"/>
      <c r="D270" s="2"/>
      <c r="E270" s="2"/>
      <c r="F270" s="2"/>
      <c r="G270" s="2"/>
      <c r="H270" s="2"/>
      <c r="I270" s="2"/>
      <c r="J270" s="2"/>
      <c r="K270" s="2"/>
      <c r="L270" s="2"/>
      <c r="M270" s="2"/>
      <c r="N270" s="2"/>
      <c r="O270" s="2"/>
      <c r="P270" s="2"/>
      <c r="Q270" s="2"/>
      <c r="R270" s="2"/>
      <c r="S270" s="2"/>
      <c r="T270" s="2"/>
      <c r="U270" s="30"/>
      <c r="V270" s="2"/>
      <c r="W270" s="15"/>
      <c r="X270" s="2"/>
      <c r="Y270" s="2"/>
      <c r="Z270" s="2"/>
      <c r="AA270" s="2"/>
      <c r="AB270" s="2"/>
      <c r="AC270" s="2"/>
    </row>
    <row r="271" ht="28.5" customHeight="1">
      <c r="A271" s="2"/>
      <c r="B271" s="2"/>
      <c r="C271" s="2"/>
      <c r="D271" s="2"/>
      <c r="E271" s="2"/>
      <c r="F271" s="2"/>
      <c r="G271" s="2"/>
      <c r="H271" s="2"/>
      <c r="I271" s="2"/>
      <c r="J271" s="2"/>
      <c r="K271" s="2"/>
      <c r="L271" s="2"/>
      <c r="M271" s="2"/>
      <c r="N271" s="2"/>
      <c r="O271" s="2"/>
      <c r="P271" s="2"/>
      <c r="Q271" s="2"/>
      <c r="R271" s="2"/>
      <c r="S271" s="2"/>
      <c r="T271" s="2"/>
      <c r="U271" s="30"/>
      <c r="V271" s="2"/>
      <c r="W271" s="15"/>
      <c r="X271" s="2"/>
      <c r="Y271" s="2"/>
      <c r="Z271" s="2"/>
      <c r="AA271" s="2"/>
      <c r="AB271" s="2"/>
      <c r="AC271" s="2"/>
    </row>
    <row r="272" ht="28.5" customHeight="1">
      <c r="A272" s="2"/>
      <c r="B272" s="2"/>
      <c r="C272" s="2"/>
      <c r="D272" s="2"/>
      <c r="E272" s="2"/>
      <c r="F272" s="2"/>
      <c r="G272" s="2"/>
      <c r="H272" s="2"/>
      <c r="I272" s="2"/>
      <c r="J272" s="2"/>
      <c r="K272" s="2"/>
      <c r="L272" s="2"/>
      <c r="M272" s="2"/>
      <c r="N272" s="2"/>
      <c r="O272" s="2"/>
      <c r="P272" s="2"/>
      <c r="Q272" s="2"/>
      <c r="R272" s="2"/>
      <c r="S272" s="2"/>
      <c r="T272" s="2"/>
      <c r="U272" s="30"/>
      <c r="V272" s="2"/>
      <c r="W272" s="15"/>
      <c r="X272" s="2"/>
      <c r="Y272" s="2"/>
      <c r="Z272" s="2"/>
      <c r="AA272" s="2"/>
      <c r="AB272" s="2"/>
      <c r="AC272" s="2"/>
    </row>
    <row r="273" ht="28.5" customHeight="1">
      <c r="A273" s="2"/>
      <c r="B273" s="2"/>
      <c r="C273" s="2"/>
      <c r="D273" s="2"/>
      <c r="E273" s="2"/>
      <c r="F273" s="2"/>
      <c r="G273" s="2"/>
      <c r="H273" s="2"/>
      <c r="I273" s="2"/>
      <c r="J273" s="2"/>
      <c r="K273" s="2"/>
      <c r="L273" s="2"/>
      <c r="M273" s="2"/>
      <c r="N273" s="2"/>
      <c r="O273" s="2"/>
      <c r="P273" s="2"/>
      <c r="Q273" s="2"/>
      <c r="R273" s="2"/>
      <c r="S273" s="2"/>
      <c r="T273" s="2"/>
      <c r="U273" s="30"/>
      <c r="V273" s="2"/>
      <c r="W273" s="15"/>
      <c r="X273" s="2"/>
      <c r="Y273" s="2"/>
      <c r="Z273" s="2"/>
      <c r="AA273" s="2"/>
      <c r="AB273" s="2"/>
      <c r="AC273" s="2"/>
    </row>
    <row r="274" ht="28.5" customHeight="1">
      <c r="A274" s="2"/>
      <c r="B274" s="2"/>
      <c r="C274" s="2"/>
      <c r="D274" s="2"/>
      <c r="E274" s="2"/>
      <c r="F274" s="2"/>
      <c r="G274" s="2"/>
      <c r="H274" s="2"/>
      <c r="I274" s="2"/>
      <c r="J274" s="2"/>
      <c r="K274" s="2"/>
      <c r="L274" s="2"/>
      <c r="M274" s="2"/>
      <c r="N274" s="2"/>
      <c r="O274" s="2"/>
      <c r="P274" s="2"/>
      <c r="Q274" s="2"/>
      <c r="R274" s="2"/>
      <c r="S274" s="2"/>
      <c r="T274" s="2"/>
      <c r="U274" s="30"/>
      <c r="V274" s="2"/>
      <c r="W274" s="15"/>
      <c r="X274" s="2"/>
      <c r="Y274" s="2"/>
      <c r="Z274" s="2"/>
      <c r="AA274" s="2"/>
      <c r="AB274" s="2"/>
      <c r="AC274" s="2"/>
    </row>
    <row r="275" ht="28.5" customHeight="1">
      <c r="A275" s="2"/>
      <c r="B275" s="2"/>
      <c r="C275" s="2"/>
      <c r="D275" s="2"/>
      <c r="E275" s="2"/>
      <c r="F275" s="2"/>
      <c r="G275" s="2"/>
      <c r="H275" s="2"/>
      <c r="I275" s="2"/>
      <c r="J275" s="2"/>
      <c r="K275" s="2"/>
      <c r="L275" s="2"/>
      <c r="M275" s="2"/>
      <c r="N275" s="2"/>
      <c r="O275" s="2"/>
      <c r="P275" s="2"/>
      <c r="Q275" s="2"/>
      <c r="R275" s="2"/>
      <c r="S275" s="2"/>
      <c r="T275" s="2"/>
      <c r="U275" s="30"/>
      <c r="V275" s="2"/>
      <c r="W275" s="15"/>
      <c r="X275" s="2"/>
      <c r="Y275" s="2"/>
      <c r="Z275" s="2"/>
      <c r="AA275" s="2"/>
      <c r="AB275" s="2"/>
      <c r="AC275" s="2"/>
    </row>
    <row r="276" ht="28.5" customHeight="1">
      <c r="A276" s="2"/>
      <c r="B276" s="2"/>
      <c r="C276" s="2"/>
      <c r="D276" s="2"/>
      <c r="E276" s="2"/>
      <c r="F276" s="2"/>
      <c r="G276" s="2"/>
      <c r="H276" s="2"/>
      <c r="I276" s="2"/>
      <c r="J276" s="2"/>
      <c r="K276" s="2"/>
      <c r="L276" s="2"/>
      <c r="M276" s="2"/>
      <c r="N276" s="2"/>
      <c r="O276" s="2"/>
      <c r="P276" s="2"/>
      <c r="Q276" s="2"/>
      <c r="R276" s="2"/>
      <c r="S276" s="2"/>
      <c r="T276" s="2"/>
      <c r="U276" s="30"/>
      <c r="V276" s="2"/>
      <c r="W276" s="15"/>
      <c r="X276" s="2"/>
      <c r="Y276" s="2"/>
      <c r="Z276" s="2"/>
      <c r="AA276" s="2"/>
      <c r="AB276" s="2"/>
      <c r="AC276" s="2"/>
    </row>
    <row r="277" ht="28.5" customHeight="1">
      <c r="A277" s="2"/>
      <c r="B277" s="2"/>
      <c r="C277" s="2"/>
      <c r="D277" s="2"/>
      <c r="E277" s="2"/>
      <c r="F277" s="2"/>
      <c r="G277" s="2"/>
      <c r="H277" s="2"/>
      <c r="I277" s="2"/>
      <c r="J277" s="2"/>
      <c r="K277" s="2"/>
      <c r="L277" s="2"/>
      <c r="M277" s="2"/>
      <c r="N277" s="2"/>
      <c r="O277" s="2"/>
      <c r="P277" s="2"/>
      <c r="Q277" s="2"/>
      <c r="R277" s="2"/>
      <c r="S277" s="2"/>
      <c r="T277" s="2"/>
      <c r="U277" s="30"/>
      <c r="V277" s="2"/>
      <c r="W277" s="15"/>
      <c r="X277" s="2"/>
      <c r="Y277" s="2"/>
      <c r="Z277" s="2"/>
      <c r="AA277" s="2"/>
      <c r="AB277" s="2"/>
      <c r="AC277" s="2"/>
    </row>
    <row r="278" ht="28.5" customHeight="1">
      <c r="A278" s="2"/>
      <c r="B278" s="2"/>
      <c r="C278" s="2"/>
      <c r="D278" s="2"/>
      <c r="E278" s="2"/>
      <c r="F278" s="2"/>
      <c r="G278" s="2"/>
      <c r="H278" s="2"/>
      <c r="I278" s="2"/>
      <c r="J278" s="2"/>
      <c r="K278" s="2"/>
      <c r="L278" s="2"/>
      <c r="M278" s="2"/>
      <c r="N278" s="2"/>
      <c r="O278" s="2"/>
      <c r="P278" s="2"/>
      <c r="Q278" s="2"/>
      <c r="R278" s="2"/>
      <c r="S278" s="2"/>
      <c r="T278" s="2"/>
      <c r="U278" s="30"/>
      <c r="V278" s="2"/>
      <c r="W278" s="15"/>
      <c r="X278" s="2"/>
      <c r="Y278" s="2"/>
      <c r="Z278" s="2"/>
      <c r="AA278" s="2"/>
      <c r="AB278" s="2"/>
      <c r="AC278" s="2"/>
    </row>
    <row r="279" ht="28.5" customHeight="1">
      <c r="A279" s="2"/>
      <c r="B279" s="2"/>
      <c r="C279" s="2"/>
      <c r="D279" s="2"/>
      <c r="E279" s="2"/>
      <c r="F279" s="2"/>
      <c r="G279" s="2"/>
      <c r="H279" s="2"/>
      <c r="I279" s="2"/>
      <c r="J279" s="2"/>
      <c r="K279" s="2"/>
      <c r="L279" s="2"/>
      <c r="M279" s="2"/>
      <c r="N279" s="2"/>
      <c r="O279" s="2"/>
      <c r="P279" s="2"/>
      <c r="Q279" s="2"/>
      <c r="R279" s="2"/>
      <c r="S279" s="2"/>
      <c r="T279" s="2"/>
      <c r="U279" s="30"/>
      <c r="V279" s="2"/>
      <c r="W279" s="15"/>
      <c r="X279" s="2"/>
      <c r="Y279" s="2"/>
      <c r="Z279" s="2"/>
      <c r="AA279" s="2"/>
      <c r="AB279" s="2"/>
      <c r="AC279" s="2"/>
    </row>
    <row r="280" ht="28.5" customHeight="1">
      <c r="A280" s="2"/>
      <c r="B280" s="2"/>
      <c r="C280" s="2"/>
      <c r="D280" s="2"/>
      <c r="E280" s="2"/>
      <c r="F280" s="2"/>
      <c r="G280" s="2"/>
      <c r="H280" s="2"/>
      <c r="I280" s="2"/>
      <c r="J280" s="2"/>
      <c r="K280" s="2"/>
      <c r="L280" s="2"/>
      <c r="M280" s="2"/>
      <c r="N280" s="2"/>
      <c r="O280" s="2"/>
      <c r="P280" s="2"/>
      <c r="Q280" s="2"/>
      <c r="R280" s="2"/>
      <c r="S280" s="2"/>
      <c r="T280" s="2"/>
      <c r="U280" s="30"/>
      <c r="V280" s="2"/>
      <c r="W280" s="15"/>
      <c r="X280" s="2"/>
      <c r="Y280" s="2"/>
      <c r="Z280" s="2"/>
      <c r="AA280" s="2"/>
      <c r="AB280" s="2"/>
      <c r="AC280" s="2"/>
    </row>
    <row r="281" ht="28.5" customHeight="1">
      <c r="A281" s="2"/>
      <c r="B281" s="2"/>
      <c r="C281" s="2"/>
      <c r="D281" s="2"/>
      <c r="E281" s="2"/>
      <c r="F281" s="2"/>
      <c r="G281" s="2"/>
      <c r="H281" s="2"/>
      <c r="I281" s="2"/>
      <c r="J281" s="2"/>
      <c r="K281" s="2"/>
      <c r="L281" s="2"/>
      <c r="M281" s="2"/>
      <c r="N281" s="2"/>
      <c r="O281" s="2"/>
      <c r="P281" s="2"/>
      <c r="Q281" s="2"/>
      <c r="R281" s="2"/>
      <c r="S281" s="2"/>
      <c r="T281" s="2"/>
      <c r="U281" s="30"/>
      <c r="V281" s="2"/>
      <c r="W281" s="15"/>
      <c r="X281" s="2"/>
      <c r="Y281" s="2"/>
      <c r="Z281" s="2"/>
      <c r="AA281" s="2"/>
      <c r="AB281" s="2"/>
      <c r="AC281" s="2"/>
    </row>
    <row r="282" ht="28.5" customHeight="1">
      <c r="A282" s="2"/>
      <c r="B282" s="2"/>
      <c r="C282" s="2"/>
      <c r="D282" s="2"/>
      <c r="E282" s="2"/>
      <c r="F282" s="2"/>
      <c r="G282" s="2"/>
      <c r="H282" s="2"/>
      <c r="I282" s="2"/>
      <c r="J282" s="2"/>
      <c r="K282" s="2"/>
      <c r="L282" s="2"/>
      <c r="M282" s="2"/>
      <c r="N282" s="2"/>
      <c r="O282" s="2"/>
      <c r="P282" s="2"/>
      <c r="Q282" s="2"/>
      <c r="R282" s="2"/>
      <c r="S282" s="2"/>
      <c r="T282" s="2"/>
      <c r="U282" s="30"/>
      <c r="V282" s="2"/>
      <c r="W282" s="15"/>
      <c r="X282" s="2"/>
      <c r="Y282" s="2"/>
      <c r="Z282" s="2"/>
      <c r="AA282" s="2"/>
      <c r="AB282" s="2"/>
      <c r="AC282" s="2"/>
    </row>
    <row r="283" ht="28.5" customHeight="1">
      <c r="A283" s="2"/>
      <c r="B283" s="2"/>
      <c r="C283" s="2"/>
      <c r="D283" s="2"/>
      <c r="E283" s="2"/>
      <c r="F283" s="2"/>
      <c r="G283" s="2"/>
      <c r="H283" s="2"/>
      <c r="I283" s="2"/>
      <c r="J283" s="2"/>
      <c r="K283" s="2"/>
      <c r="L283" s="2"/>
      <c r="M283" s="2"/>
      <c r="N283" s="2"/>
      <c r="O283" s="2"/>
      <c r="P283" s="2"/>
      <c r="Q283" s="2"/>
      <c r="R283" s="2"/>
      <c r="S283" s="2"/>
      <c r="T283" s="2"/>
      <c r="U283" s="30"/>
      <c r="V283" s="2"/>
      <c r="W283" s="15"/>
      <c r="X283" s="2"/>
      <c r="Y283" s="2"/>
      <c r="Z283" s="2"/>
      <c r="AA283" s="2"/>
      <c r="AB283" s="2"/>
      <c r="AC283" s="2"/>
    </row>
    <row r="284" ht="28.5" customHeight="1">
      <c r="A284" s="2"/>
      <c r="B284" s="2"/>
      <c r="C284" s="2"/>
      <c r="D284" s="2"/>
      <c r="E284" s="2"/>
      <c r="F284" s="2"/>
      <c r="G284" s="2"/>
      <c r="H284" s="2"/>
      <c r="I284" s="2"/>
      <c r="J284" s="2"/>
      <c r="K284" s="2"/>
      <c r="L284" s="2"/>
      <c r="M284" s="2"/>
      <c r="N284" s="2"/>
      <c r="O284" s="2"/>
      <c r="P284" s="2"/>
      <c r="Q284" s="2"/>
      <c r="R284" s="2"/>
      <c r="S284" s="2"/>
      <c r="T284" s="2"/>
      <c r="U284" s="30"/>
      <c r="V284" s="2"/>
      <c r="W284" s="15"/>
      <c r="X284" s="2"/>
      <c r="Y284" s="2"/>
      <c r="Z284" s="2"/>
      <c r="AA284" s="2"/>
      <c r="AB284" s="2"/>
      <c r="AC284" s="2"/>
    </row>
    <row r="285" ht="28.5" customHeight="1">
      <c r="A285" s="2"/>
      <c r="B285" s="2"/>
      <c r="C285" s="2"/>
      <c r="D285" s="2"/>
      <c r="E285" s="2"/>
      <c r="F285" s="2"/>
      <c r="G285" s="2"/>
      <c r="H285" s="2"/>
      <c r="I285" s="2"/>
      <c r="J285" s="2"/>
      <c r="K285" s="2"/>
      <c r="L285" s="2"/>
      <c r="M285" s="2"/>
      <c r="N285" s="2"/>
      <c r="O285" s="2"/>
      <c r="P285" s="2"/>
      <c r="Q285" s="2"/>
      <c r="R285" s="2"/>
      <c r="S285" s="2"/>
      <c r="T285" s="2"/>
      <c r="U285" s="30"/>
      <c r="V285" s="2"/>
      <c r="W285" s="15"/>
      <c r="X285" s="2"/>
      <c r="Y285" s="2"/>
      <c r="Z285" s="2"/>
      <c r="AA285" s="2"/>
      <c r="AB285" s="2"/>
      <c r="AC285" s="2"/>
    </row>
    <row r="286" ht="28.5" customHeight="1">
      <c r="A286" s="2"/>
      <c r="B286" s="2"/>
      <c r="C286" s="2"/>
      <c r="D286" s="2"/>
      <c r="E286" s="2"/>
      <c r="F286" s="2"/>
      <c r="G286" s="2"/>
      <c r="H286" s="2"/>
      <c r="I286" s="2"/>
      <c r="J286" s="2"/>
      <c r="K286" s="2"/>
      <c r="L286" s="2"/>
      <c r="M286" s="2"/>
      <c r="N286" s="2"/>
      <c r="O286" s="2"/>
      <c r="P286" s="2"/>
      <c r="Q286" s="2"/>
      <c r="R286" s="2"/>
      <c r="S286" s="2"/>
      <c r="T286" s="2"/>
      <c r="U286" s="30"/>
      <c r="V286" s="2"/>
      <c r="W286" s="15"/>
      <c r="X286" s="2"/>
      <c r="Y286" s="2"/>
      <c r="Z286" s="2"/>
      <c r="AA286" s="2"/>
      <c r="AB286" s="2"/>
      <c r="AC286" s="2"/>
    </row>
    <row r="287" ht="28.5" customHeight="1">
      <c r="A287" s="2"/>
      <c r="B287" s="2"/>
      <c r="C287" s="2"/>
      <c r="D287" s="2"/>
      <c r="E287" s="2"/>
      <c r="F287" s="2"/>
      <c r="G287" s="2"/>
      <c r="H287" s="2"/>
      <c r="I287" s="2"/>
      <c r="J287" s="2"/>
      <c r="K287" s="2"/>
      <c r="L287" s="2"/>
      <c r="M287" s="2"/>
      <c r="N287" s="2"/>
      <c r="O287" s="2"/>
      <c r="P287" s="2"/>
      <c r="Q287" s="2"/>
      <c r="R287" s="2"/>
      <c r="S287" s="2"/>
      <c r="T287" s="2"/>
      <c r="U287" s="30"/>
      <c r="V287" s="2"/>
      <c r="W287" s="15"/>
      <c r="X287" s="2"/>
      <c r="Y287" s="2"/>
      <c r="Z287" s="2"/>
      <c r="AA287" s="2"/>
      <c r="AB287" s="2"/>
      <c r="AC287" s="2"/>
    </row>
    <row r="288" ht="28.5" customHeight="1">
      <c r="A288" s="2"/>
      <c r="B288" s="2"/>
      <c r="C288" s="2"/>
      <c r="D288" s="2"/>
      <c r="E288" s="2"/>
      <c r="F288" s="2"/>
      <c r="G288" s="2"/>
      <c r="H288" s="2"/>
      <c r="I288" s="2"/>
      <c r="J288" s="2"/>
      <c r="K288" s="2"/>
      <c r="L288" s="2"/>
      <c r="M288" s="2"/>
      <c r="N288" s="2"/>
      <c r="O288" s="2"/>
      <c r="P288" s="2"/>
      <c r="Q288" s="2"/>
      <c r="R288" s="2"/>
      <c r="S288" s="2"/>
      <c r="T288" s="2"/>
      <c r="U288" s="30"/>
      <c r="V288" s="2"/>
      <c r="W288" s="15"/>
      <c r="X288" s="2"/>
      <c r="Y288" s="2"/>
      <c r="Z288" s="2"/>
      <c r="AA288" s="2"/>
      <c r="AB288" s="2"/>
      <c r="AC288" s="2"/>
    </row>
    <row r="289" ht="28.5" customHeight="1">
      <c r="A289" s="2"/>
      <c r="B289" s="2"/>
      <c r="C289" s="2"/>
      <c r="D289" s="2"/>
      <c r="E289" s="2"/>
      <c r="F289" s="2"/>
      <c r="G289" s="2"/>
      <c r="H289" s="2"/>
      <c r="I289" s="2"/>
      <c r="J289" s="2"/>
      <c r="K289" s="2"/>
      <c r="L289" s="2"/>
      <c r="M289" s="2"/>
      <c r="N289" s="2"/>
      <c r="O289" s="2"/>
      <c r="P289" s="2"/>
      <c r="Q289" s="2"/>
      <c r="R289" s="2"/>
      <c r="S289" s="2"/>
      <c r="T289" s="2"/>
      <c r="U289" s="30"/>
      <c r="V289" s="2"/>
      <c r="W289" s="15"/>
      <c r="X289" s="2"/>
      <c r="Y289" s="2"/>
      <c r="Z289" s="2"/>
      <c r="AA289" s="2"/>
      <c r="AB289" s="2"/>
      <c r="AC289" s="2"/>
    </row>
    <row r="290" ht="28.5" customHeight="1">
      <c r="A290" s="2"/>
      <c r="B290" s="2"/>
      <c r="C290" s="2"/>
      <c r="D290" s="2"/>
      <c r="E290" s="2"/>
      <c r="F290" s="2"/>
      <c r="G290" s="2"/>
      <c r="H290" s="2"/>
      <c r="I290" s="2"/>
      <c r="J290" s="2"/>
      <c r="K290" s="2"/>
      <c r="L290" s="2"/>
      <c r="M290" s="2"/>
      <c r="N290" s="2"/>
      <c r="O290" s="2"/>
      <c r="P290" s="2"/>
      <c r="Q290" s="2"/>
      <c r="R290" s="2"/>
      <c r="S290" s="2"/>
      <c r="T290" s="2"/>
      <c r="U290" s="30"/>
      <c r="V290" s="2"/>
      <c r="W290" s="15"/>
      <c r="X290" s="2"/>
      <c r="Y290" s="2"/>
      <c r="Z290" s="2"/>
      <c r="AA290" s="2"/>
      <c r="AB290" s="2"/>
      <c r="AC290" s="2"/>
    </row>
    <row r="291" ht="28.5" customHeight="1">
      <c r="A291" s="2"/>
      <c r="B291" s="2"/>
      <c r="C291" s="2"/>
      <c r="D291" s="2"/>
      <c r="E291" s="2"/>
      <c r="F291" s="2"/>
      <c r="G291" s="2"/>
      <c r="H291" s="2"/>
      <c r="I291" s="2"/>
      <c r="J291" s="2"/>
      <c r="K291" s="2"/>
      <c r="L291" s="2"/>
      <c r="M291" s="2"/>
      <c r="N291" s="2"/>
      <c r="O291" s="2"/>
      <c r="P291" s="2"/>
      <c r="Q291" s="2"/>
      <c r="R291" s="2"/>
      <c r="S291" s="2"/>
      <c r="T291" s="2"/>
      <c r="U291" s="30"/>
      <c r="V291" s="2"/>
      <c r="W291" s="15"/>
      <c r="X291" s="2"/>
      <c r="Y291" s="2"/>
      <c r="Z291" s="2"/>
      <c r="AA291" s="2"/>
      <c r="AB291" s="2"/>
      <c r="AC291" s="2"/>
    </row>
    <row r="292" ht="28.5" customHeight="1">
      <c r="A292" s="2"/>
      <c r="B292" s="2"/>
      <c r="C292" s="2"/>
      <c r="D292" s="2"/>
      <c r="E292" s="2"/>
      <c r="F292" s="2"/>
      <c r="G292" s="2"/>
      <c r="H292" s="2"/>
      <c r="I292" s="2"/>
      <c r="J292" s="2"/>
      <c r="K292" s="2"/>
      <c r="L292" s="2"/>
      <c r="M292" s="2"/>
      <c r="N292" s="2"/>
      <c r="O292" s="2"/>
      <c r="P292" s="2"/>
      <c r="Q292" s="2"/>
      <c r="R292" s="2"/>
      <c r="S292" s="2"/>
      <c r="T292" s="2"/>
      <c r="U292" s="30"/>
      <c r="V292" s="2"/>
      <c r="W292" s="15"/>
      <c r="X292" s="2"/>
      <c r="Y292" s="2"/>
      <c r="Z292" s="2"/>
      <c r="AA292" s="2"/>
      <c r="AB292" s="2"/>
      <c r="AC292" s="2"/>
    </row>
    <row r="293" ht="28.5" customHeight="1">
      <c r="A293" s="2"/>
      <c r="B293" s="2"/>
      <c r="C293" s="2"/>
      <c r="D293" s="2"/>
      <c r="E293" s="2"/>
      <c r="F293" s="2"/>
      <c r="G293" s="2"/>
      <c r="H293" s="2"/>
      <c r="I293" s="2"/>
      <c r="J293" s="2"/>
      <c r="K293" s="2"/>
      <c r="L293" s="2"/>
      <c r="M293" s="2"/>
      <c r="N293" s="2"/>
      <c r="O293" s="2"/>
      <c r="P293" s="2"/>
      <c r="Q293" s="2"/>
      <c r="R293" s="2"/>
      <c r="S293" s="2"/>
      <c r="T293" s="2"/>
      <c r="U293" s="30"/>
      <c r="V293" s="2"/>
      <c r="W293" s="15"/>
      <c r="X293" s="2"/>
      <c r="Y293" s="2"/>
      <c r="Z293" s="2"/>
      <c r="AA293" s="2"/>
      <c r="AB293" s="2"/>
      <c r="AC293" s="2"/>
    </row>
    <row r="294" ht="28.5" customHeight="1">
      <c r="A294" s="2"/>
      <c r="B294" s="2"/>
      <c r="C294" s="2"/>
      <c r="D294" s="2"/>
      <c r="E294" s="2"/>
      <c r="F294" s="2"/>
      <c r="G294" s="2"/>
      <c r="H294" s="2"/>
      <c r="I294" s="2"/>
      <c r="J294" s="2"/>
      <c r="K294" s="2"/>
      <c r="L294" s="2"/>
      <c r="M294" s="2"/>
      <c r="N294" s="2"/>
      <c r="O294" s="2"/>
      <c r="P294" s="2"/>
      <c r="Q294" s="2"/>
      <c r="R294" s="2"/>
      <c r="S294" s="2"/>
      <c r="T294" s="2"/>
      <c r="U294" s="30"/>
      <c r="V294" s="2"/>
      <c r="W294" s="15"/>
      <c r="X294" s="2"/>
      <c r="Y294" s="2"/>
      <c r="Z294" s="2"/>
      <c r="AA294" s="2"/>
      <c r="AB294" s="2"/>
      <c r="AC294" s="2"/>
    </row>
    <row r="295" ht="28.5" customHeight="1">
      <c r="A295" s="2"/>
      <c r="B295" s="2"/>
      <c r="C295" s="2"/>
      <c r="D295" s="2"/>
      <c r="E295" s="2"/>
      <c r="F295" s="2"/>
      <c r="G295" s="2"/>
      <c r="H295" s="2"/>
      <c r="I295" s="2"/>
      <c r="J295" s="2"/>
      <c r="K295" s="2"/>
      <c r="L295" s="2"/>
      <c r="M295" s="2"/>
      <c r="N295" s="2"/>
      <c r="O295" s="2"/>
      <c r="P295" s="2"/>
      <c r="Q295" s="2"/>
      <c r="R295" s="2"/>
      <c r="S295" s="2"/>
      <c r="T295" s="2"/>
      <c r="U295" s="30"/>
      <c r="V295" s="2"/>
      <c r="W295" s="15"/>
      <c r="X295" s="2"/>
      <c r="Y295" s="2"/>
      <c r="Z295" s="2"/>
      <c r="AA295" s="2"/>
      <c r="AB295" s="2"/>
      <c r="AC295" s="2"/>
    </row>
    <row r="296" ht="28.5" customHeight="1">
      <c r="A296" s="2"/>
      <c r="B296" s="2"/>
      <c r="C296" s="2"/>
      <c r="D296" s="2"/>
      <c r="E296" s="2"/>
      <c r="F296" s="2"/>
      <c r="G296" s="2"/>
      <c r="H296" s="2"/>
      <c r="I296" s="2"/>
      <c r="J296" s="2"/>
      <c r="K296" s="2"/>
      <c r="L296" s="2"/>
      <c r="M296" s="2"/>
      <c r="N296" s="2"/>
      <c r="O296" s="2"/>
      <c r="P296" s="2"/>
      <c r="Q296" s="2"/>
      <c r="R296" s="2"/>
      <c r="S296" s="2"/>
      <c r="T296" s="2"/>
      <c r="U296" s="30"/>
      <c r="V296" s="2"/>
      <c r="W296" s="15"/>
      <c r="X296" s="2"/>
      <c r="Y296" s="2"/>
      <c r="Z296" s="2"/>
      <c r="AA296" s="2"/>
      <c r="AB296" s="2"/>
      <c r="AC296" s="2"/>
    </row>
    <row r="297" ht="28.5" customHeight="1">
      <c r="A297" s="2"/>
      <c r="B297" s="2"/>
      <c r="C297" s="2"/>
      <c r="D297" s="2"/>
      <c r="E297" s="2"/>
      <c r="F297" s="2"/>
      <c r="G297" s="2"/>
      <c r="H297" s="2"/>
      <c r="I297" s="2"/>
      <c r="J297" s="2"/>
      <c r="K297" s="2"/>
      <c r="L297" s="2"/>
      <c r="M297" s="2"/>
      <c r="N297" s="2"/>
      <c r="O297" s="2"/>
      <c r="P297" s="2"/>
      <c r="Q297" s="2"/>
      <c r="R297" s="2"/>
      <c r="S297" s="2"/>
      <c r="T297" s="2"/>
      <c r="U297" s="30"/>
      <c r="V297" s="2"/>
      <c r="W297" s="15"/>
      <c r="X297" s="2"/>
      <c r="Y297" s="2"/>
      <c r="Z297" s="2"/>
      <c r="AA297" s="2"/>
      <c r="AB297" s="2"/>
      <c r="AC297" s="2"/>
    </row>
    <row r="298" ht="28.5" customHeight="1">
      <c r="A298" s="2"/>
      <c r="B298" s="2"/>
      <c r="C298" s="2"/>
      <c r="D298" s="2"/>
      <c r="E298" s="2"/>
      <c r="F298" s="2"/>
      <c r="G298" s="2"/>
      <c r="H298" s="2"/>
      <c r="I298" s="2"/>
      <c r="J298" s="2"/>
      <c r="K298" s="2"/>
      <c r="L298" s="2"/>
      <c r="M298" s="2"/>
      <c r="N298" s="2"/>
      <c r="O298" s="2"/>
      <c r="P298" s="2"/>
      <c r="Q298" s="2"/>
      <c r="R298" s="2"/>
      <c r="S298" s="2"/>
      <c r="T298" s="2"/>
      <c r="U298" s="30"/>
      <c r="V298" s="2"/>
      <c r="W298" s="15"/>
      <c r="X298" s="2"/>
      <c r="Y298" s="2"/>
      <c r="Z298" s="2"/>
      <c r="AA298" s="2"/>
      <c r="AB298" s="2"/>
      <c r="AC298" s="2"/>
    </row>
    <row r="299" ht="28.5" customHeight="1">
      <c r="A299" s="2"/>
      <c r="B299" s="2"/>
      <c r="C299" s="2"/>
      <c r="D299" s="2"/>
      <c r="E299" s="2"/>
      <c r="F299" s="2"/>
      <c r="G299" s="2"/>
      <c r="H299" s="2"/>
      <c r="I299" s="2"/>
      <c r="J299" s="2"/>
      <c r="K299" s="2"/>
      <c r="L299" s="2"/>
      <c r="M299" s="2"/>
      <c r="N299" s="2"/>
      <c r="O299" s="2"/>
      <c r="P299" s="2"/>
      <c r="Q299" s="2"/>
      <c r="R299" s="2"/>
      <c r="S299" s="2"/>
      <c r="T299" s="2"/>
      <c r="U299" s="30"/>
      <c r="V299" s="2"/>
      <c r="W299" s="15"/>
      <c r="X299" s="2"/>
      <c r="Y299" s="2"/>
      <c r="Z299" s="2"/>
      <c r="AA299" s="2"/>
      <c r="AB299" s="2"/>
      <c r="AC299" s="2"/>
    </row>
    <row r="300" ht="28.5" customHeight="1">
      <c r="A300" s="2"/>
      <c r="B300" s="2"/>
      <c r="C300" s="2"/>
      <c r="D300" s="2"/>
      <c r="E300" s="2"/>
      <c r="F300" s="2"/>
      <c r="G300" s="2"/>
      <c r="H300" s="2"/>
      <c r="I300" s="2"/>
      <c r="J300" s="2"/>
      <c r="K300" s="2"/>
      <c r="L300" s="2"/>
      <c r="M300" s="2"/>
      <c r="N300" s="2"/>
      <c r="O300" s="2"/>
      <c r="P300" s="2"/>
      <c r="Q300" s="2"/>
      <c r="R300" s="2"/>
      <c r="S300" s="2"/>
      <c r="T300" s="2"/>
      <c r="U300" s="30"/>
      <c r="V300" s="2"/>
      <c r="W300" s="15"/>
      <c r="X300" s="2"/>
      <c r="Y300" s="2"/>
      <c r="Z300" s="2"/>
      <c r="AA300" s="2"/>
      <c r="AB300" s="2"/>
      <c r="AC300" s="2"/>
    </row>
    <row r="301" ht="28.5" customHeight="1">
      <c r="A301" s="2"/>
      <c r="B301" s="2"/>
      <c r="C301" s="2"/>
      <c r="D301" s="2"/>
      <c r="E301" s="2"/>
      <c r="F301" s="2"/>
      <c r="G301" s="2"/>
      <c r="H301" s="2"/>
      <c r="I301" s="2"/>
      <c r="J301" s="2"/>
      <c r="K301" s="2"/>
      <c r="L301" s="2"/>
      <c r="M301" s="2"/>
      <c r="N301" s="2"/>
      <c r="O301" s="2"/>
      <c r="P301" s="2"/>
      <c r="Q301" s="2"/>
      <c r="R301" s="2"/>
      <c r="S301" s="2"/>
      <c r="T301" s="2"/>
      <c r="U301" s="30"/>
      <c r="V301" s="2"/>
      <c r="W301" s="15"/>
      <c r="X301" s="2"/>
      <c r="Y301" s="2"/>
      <c r="Z301" s="2"/>
      <c r="AA301" s="2"/>
      <c r="AB301" s="2"/>
      <c r="AC301" s="2"/>
    </row>
    <row r="302" ht="28.5" customHeight="1">
      <c r="A302" s="2"/>
      <c r="B302" s="2"/>
      <c r="C302" s="2"/>
      <c r="D302" s="2"/>
      <c r="E302" s="2"/>
      <c r="F302" s="2"/>
      <c r="G302" s="2"/>
      <c r="H302" s="2"/>
      <c r="I302" s="2"/>
      <c r="J302" s="2"/>
      <c r="K302" s="2"/>
      <c r="L302" s="2"/>
      <c r="M302" s="2"/>
      <c r="N302" s="2"/>
      <c r="O302" s="2"/>
      <c r="P302" s="2"/>
      <c r="Q302" s="2"/>
      <c r="R302" s="2"/>
      <c r="S302" s="2"/>
      <c r="T302" s="2"/>
      <c r="U302" s="30"/>
      <c r="V302" s="2"/>
      <c r="W302" s="15"/>
      <c r="X302" s="2"/>
      <c r="Y302" s="2"/>
      <c r="Z302" s="2"/>
      <c r="AA302" s="2"/>
      <c r="AB302" s="2"/>
      <c r="AC302" s="2"/>
    </row>
    <row r="303" ht="28.5" customHeight="1">
      <c r="A303" s="2"/>
      <c r="B303" s="2"/>
      <c r="C303" s="2"/>
      <c r="D303" s="2"/>
      <c r="E303" s="2"/>
      <c r="F303" s="2"/>
      <c r="G303" s="2"/>
      <c r="H303" s="2"/>
      <c r="I303" s="2"/>
      <c r="J303" s="2"/>
      <c r="K303" s="2"/>
      <c r="L303" s="2"/>
      <c r="M303" s="2"/>
      <c r="N303" s="2"/>
      <c r="O303" s="2"/>
      <c r="P303" s="2"/>
      <c r="Q303" s="2"/>
      <c r="R303" s="2"/>
      <c r="S303" s="2"/>
      <c r="T303" s="2"/>
      <c r="U303" s="30"/>
      <c r="V303" s="2"/>
      <c r="W303" s="15"/>
      <c r="X303" s="2"/>
      <c r="Y303" s="2"/>
      <c r="Z303" s="2"/>
      <c r="AA303" s="2"/>
      <c r="AB303" s="2"/>
      <c r="AC303" s="2"/>
    </row>
    <row r="304" ht="28.5" customHeight="1">
      <c r="A304" s="2"/>
      <c r="B304" s="2"/>
      <c r="C304" s="2"/>
      <c r="D304" s="2"/>
      <c r="E304" s="2"/>
      <c r="F304" s="2"/>
      <c r="G304" s="2"/>
      <c r="H304" s="2"/>
      <c r="I304" s="2"/>
      <c r="J304" s="2"/>
      <c r="K304" s="2"/>
      <c r="L304" s="2"/>
      <c r="M304" s="2"/>
      <c r="N304" s="2"/>
      <c r="O304" s="2"/>
      <c r="P304" s="2"/>
      <c r="Q304" s="2"/>
      <c r="R304" s="2"/>
      <c r="S304" s="2"/>
      <c r="T304" s="2"/>
      <c r="U304" s="30"/>
      <c r="V304" s="2"/>
      <c r="W304" s="15"/>
      <c r="X304" s="2"/>
      <c r="Y304" s="2"/>
      <c r="Z304" s="2"/>
      <c r="AA304" s="2"/>
      <c r="AB304" s="2"/>
      <c r="AC304" s="2"/>
    </row>
    <row r="305" ht="28.5" customHeight="1">
      <c r="A305" s="2"/>
      <c r="B305" s="2"/>
      <c r="C305" s="2"/>
      <c r="D305" s="2"/>
      <c r="E305" s="2"/>
      <c r="F305" s="2"/>
      <c r="G305" s="2"/>
      <c r="H305" s="2"/>
      <c r="I305" s="2"/>
      <c r="J305" s="2"/>
      <c r="K305" s="2"/>
      <c r="L305" s="2"/>
      <c r="M305" s="2"/>
      <c r="N305" s="2"/>
      <c r="O305" s="2"/>
      <c r="P305" s="2"/>
      <c r="Q305" s="2"/>
      <c r="R305" s="2"/>
      <c r="S305" s="2"/>
      <c r="T305" s="2"/>
      <c r="U305" s="30"/>
      <c r="V305" s="2"/>
      <c r="W305" s="15"/>
      <c r="X305" s="2"/>
      <c r="Y305" s="2"/>
      <c r="Z305" s="2"/>
      <c r="AA305" s="2"/>
      <c r="AB305" s="2"/>
      <c r="AC305" s="2"/>
    </row>
    <row r="306" ht="28.5" customHeight="1">
      <c r="A306" s="2"/>
      <c r="B306" s="2"/>
      <c r="C306" s="2"/>
      <c r="D306" s="2"/>
      <c r="E306" s="2"/>
      <c r="F306" s="2"/>
      <c r="G306" s="2"/>
      <c r="H306" s="2"/>
      <c r="I306" s="2"/>
      <c r="J306" s="2"/>
      <c r="K306" s="2"/>
      <c r="L306" s="2"/>
      <c r="M306" s="2"/>
      <c r="N306" s="2"/>
      <c r="O306" s="2"/>
      <c r="P306" s="2"/>
      <c r="Q306" s="2"/>
      <c r="R306" s="2"/>
      <c r="S306" s="2"/>
      <c r="T306" s="2"/>
      <c r="U306" s="30"/>
      <c r="V306" s="2"/>
      <c r="W306" s="15"/>
      <c r="X306" s="2"/>
      <c r="Y306" s="2"/>
      <c r="Z306" s="2"/>
      <c r="AA306" s="2"/>
      <c r="AB306" s="2"/>
      <c r="AC306" s="2"/>
    </row>
    <row r="307" ht="28.5" customHeight="1">
      <c r="A307" s="2"/>
      <c r="B307" s="2"/>
      <c r="C307" s="2"/>
      <c r="D307" s="2"/>
      <c r="E307" s="2"/>
      <c r="F307" s="2"/>
      <c r="G307" s="2"/>
      <c r="H307" s="2"/>
      <c r="I307" s="2"/>
      <c r="J307" s="2"/>
      <c r="K307" s="2"/>
      <c r="L307" s="2"/>
      <c r="M307" s="2"/>
      <c r="N307" s="2"/>
      <c r="O307" s="2"/>
      <c r="P307" s="2"/>
      <c r="Q307" s="2"/>
      <c r="R307" s="2"/>
      <c r="S307" s="2"/>
      <c r="T307" s="2"/>
      <c r="U307" s="30"/>
      <c r="V307" s="2"/>
      <c r="W307" s="15"/>
      <c r="X307" s="2"/>
      <c r="Y307" s="2"/>
      <c r="Z307" s="2"/>
      <c r="AA307" s="2"/>
      <c r="AB307" s="2"/>
      <c r="AC307" s="2"/>
    </row>
    <row r="308" ht="28.5" customHeight="1">
      <c r="A308" s="2"/>
      <c r="B308" s="2"/>
      <c r="C308" s="2"/>
      <c r="D308" s="2"/>
      <c r="E308" s="2"/>
      <c r="F308" s="2"/>
      <c r="G308" s="2"/>
      <c r="H308" s="2"/>
      <c r="I308" s="2"/>
      <c r="J308" s="2"/>
      <c r="K308" s="2"/>
      <c r="L308" s="2"/>
      <c r="M308" s="2"/>
      <c r="N308" s="2"/>
      <c r="O308" s="2"/>
      <c r="P308" s="2"/>
      <c r="Q308" s="2"/>
      <c r="R308" s="2"/>
      <c r="S308" s="2"/>
      <c r="T308" s="2"/>
      <c r="U308" s="30"/>
      <c r="V308" s="2"/>
      <c r="W308" s="15"/>
      <c r="X308" s="2"/>
      <c r="Y308" s="2"/>
      <c r="Z308" s="2"/>
      <c r="AA308" s="2"/>
      <c r="AB308" s="2"/>
      <c r="AC308" s="2"/>
    </row>
    <row r="309" ht="28.5" customHeight="1">
      <c r="A309" s="2"/>
      <c r="B309" s="2"/>
      <c r="C309" s="2"/>
      <c r="D309" s="2"/>
      <c r="E309" s="2"/>
      <c r="F309" s="2"/>
      <c r="G309" s="2"/>
      <c r="H309" s="2"/>
      <c r="I309" s="2"/>
      <c r="J309" s="2"/>
      <c r="K309" s="2"/>
      <c r="L309" s="2"/>
      <c r="M309" s="2"/>
      <c r="N309" s="2"/>
      <c r="O309" s="2"/>
      <c r="P309" s="2"/>
      <c r="Q309" s="2"/>
      <c r="R309" s="2"/>
      <c r="S309" s="2"/>
      <c r="T309" s="2"/>
      <c r="U309" s="30"/>
      <c r="V309" s="2"/>
      <c r="W309" s="15"/>
      <c r="X309" s="2"/>
      <c r="Y309" s="2"/>
      <c r="Z309" s="2"/>
      <c r="AA309" s="2"/>
      <c r="AB309" s="2"/>
      <c r="AC309" s="2"/>
    </row>
    <row r="310" ht="28.5" customHeight="1">
      <c r="A310" s="2"/>
      <c r="B310" s="2"/>
      <c r="C310" s="2"/>
      <c r="D310" s="2"/>
      <c r="E310" s="2"/>
      <c r="F310" s="2"/>
      <c r="G310" s="2"/>
      <c r="H310" s="2"/>
      <c r="I310" s="2"/>
      <c r="J310" s="2"/>
      <c r="K310" s="2"/>
      <c r="L310" s="2"/>
      <c r="M310" s="2"/>
      <c r="N310" s="2"/>
      <c r="O310" s="2"/>
      <c r="P310" s="2"/>
      <c r="Q310" s="2"/>
      <c r="R310" s="2"/>
      <c r="S310" s="2"/>
      <c r="T310" s="2"/>
      <c r="U310" s="30"/>
      <c r="V310" s="2"/>
      <c r="W310" s="15"/>
      <c r="X310" s="2"/>
      <c r="Y310" s="2"/>
      <c r="Z310" s="2"/>
      <c r="AA310" s="2"/>
      <c r="AB310" s="2"/>
      <c r="AC310" s="2"/>
    </row>
    <row r="311" ht="28.5" customHeight="1">
      <c r="A311" s="2"/>
      <c r="B311" s="2"/>
      <c r="C311" s="2"/>
      <c r="D311" s="2"/>
      <c r="E311" s="2"/>
      <c r="F311" s="2"/>
      <c r="G311" s="2"/>
      <c r="H311" s="2"/>
      <c r="I311" s="2"/>
      <c r="J311" s="2"/>
      <c r="K311" s="2"/>
      <c r="L311" s="2"/>
      <c r="M311" s="2"/>
      <c r="N311" s="2"/>
      <c r="O311" s="2"/>
      <c r="P311" s="2"/>
      <c r="Q311" s="2"/>
      <c r="R311" s="2"/>
      <c r="S311" s="2"/>
      <c r="T311" s="2"/>
      <c r="U311" s="30"/>
      <c r="V311" s="2"/>
      <c r="W311" s="15"/>
      <c r="X311" s="2"/>
      <c r="Y311" s="2"/>
      <c r="Z311" s="2"/>
      <c r="AA311" s="2"/>
      <c r="AB311" s="2"/>
      <c r="AC311" s="2"/>
    </row>
    <row r="312" ht="28.5" customHeight="1">
      <c r="A312" s="2"/>
      <c r="B312" s="2"/>
      <c r="C312" s="2"/>
      <c r="D312" s="2"/>
      <c r="E312" s="2"/>
      <c r="F312" s="2"/>
      <c r="G312" s="2"/>
      <c r="H312" s="2"/>
      <c r="I312" s="2"/>
      <c r="J312" s="2"/>
      <c r="K312" s="2"/>
      <c r="L312" s="2"/>
      <c r="M312" s="2"/>
      <c r="N312" s="2"/>
      <c r="O312" s="2"/>
      <c r="P312" s="2"/>
      <c r="Q312" s="2"/>
      <c r="R312" s="2"/>
      <c r="S312" s="2"/>
      <c r="T312" s="2"/>
      <c r="U312" s="30"/>
      <c r="V312" s="2"/>
      <c r="W312" s="15"/>
      <c r="X312" s="2"/>
      <c r="Y312" s="2"/>
      <c r="Z312" s="2"/>
      <c r="AA312" s="2"/>
      <c r="AB312" s="2"/>
      <c r="AC312" s="2"/>
    </row>
    <row r="313" ht="28.5" customHeight="1">
      <c r="A313" s="2"/>
      <c r="B313" s="2"/>
      <c r="C313" s="2"/>
      <c r="D313" s="2"/>
      <c r="E313" s="2"/>
      <c r="F313" s="2"/>
      <c r="G313" s="2"/>
      <c r="H313" s="2"/>
      <c r="I313" s="2"/>
      <c r="J313" s="2"/>
      <c r="K313" s="2"/>
      <c r="L313" s="2"/>
      <c r="M313" s="2"/>
      <c r="N313" s="2"/>
      <c r="O313" s="2"/>
      <c r="P313" s="2"/>
      <c r="Q313" s="2"/>
      <c r="R313" s="2"/>
      <c r="S313" s="2"/>
      <c r="T313" s="2"/>
      <c r="U313" s="30"/>
      <c r="V313" s="2"/>
      <c r="W313" s="15"/>
      <c r="X313" s="2"/>
      <c r="Y313" s="2"/>
      <c r="Z313" s="2"/>
      <c r="AA313" s="2"/>
      <c r="AB313" s="2"/>
      <c r="AC313" s="2"/>
    </row>
    <row r="314" ht="28.5" customHeight="1">
      <c r="A314" s="2"/>
      <c r="B314" s="2"/>
      <c r="C314" s="2"/>
      <c r="D314" s="2"/>
      <c r="E314" s="2"/>
      <c r="F314" s="2"/>
      <c r="G314" s="2"/>
      <c r="H314" s="2"/>
      <c r="I314" s="2"/>
      <c r="J314" s="2"/>
      <c r="K314" s="2"/>
      <c r="L314" s="2"/>
      <c r="M314" s="2"/>
      <c r="N314" s="2"/>
      <c r="O314" s="2"/>
      <c r="P314" s="2"/>
      <c r="Q314" s="2"/>
      <c r="R314" s="2"/>
      <c r="S314" s="2"/>
      <c r="T314" s="2"/>
      <c r="U314" s="30"/>
      <c r="V314" s="2"/>
      <c r="W314" s="15"/>
      <c r="X314" s="2"/>
      <c r="Y314" s="2"/>
      <c r="Z314" s="2"/>
      <c r="AA314" s="2"/>
      <c r="AB314" s="2"/>
      <c r="AC314" s="2"/>
    </row>
    <row r="315" ht="28.5" customHeight="1">
      <c r="A315" s="2"/>
      <c r="B315" s="2"/>
      <c r="C315" s="2"/>
      <c r="D315" s="2"/>
      <c r="E315" s="2"/>
      <c r="F315" s="2"/>
      <c r="G315" s="2"/>
      <c r="H315" s="2"/>
      <c r="I315" s="2"/>
      <c r="J315" s="2"/>
      <c r="K315" s="2"/>
      <c r="L315" s="2"/>
      <c r="M315" s="2"/>
      <c r="N315" s="2"/>
      <c r="O315" s="2"/>
      <c r="P315" s="2"/>
      <c r="Q315" s="2"/>
      <c r="R315" s="2"/>
      <c r="S315" s="2"/>
      <c r="T315" s="2"/>
      <c r="U315" s="30"/>
      <c r="V315" s="2"/>
      <c r="W315" s="15"/>
      <c r="X315" s="2"/>
      <c r="Y315" s="2"/>
      <c r="Z315" s="2"/>
      <c r="AA315" s="2"/>
      <c r="AB315" s="2"/>
      <c r="AC315" s="2"/>
    </row>
    <row r="316" ht="28.5" customHeight="1">
      <c r="A316" s="2"/>
      <c r="B316" s="2"/>
      <c r="C316" s="2"/>
      <c r="D316" s="2"/>
      <c r="E316" s="2"/>
      <c r="F316" s="2"/>
      <c r="G316" s="2"/>
      <c r="H316" s="2"/>
      <c r="I316" s="2"/>
      <c r="J316" s="2"/>
      <c r="K316" s="2"/>
      <c r="L316" s="2"/>
      <c r="M316" s="2"/>
      <c r="N316" s="2"/>
      <c r="O316" s="2"/>
      <c r="P316" s="2"/>
      <c r="Q316" s="2"/>
      <c r="R316" s="2"/>
      <c r="S316" s="2"/>
      <c r="T316" s="2"/>
      <c r="U316" s="30"/>
      <c r="V316" s="2"/>
      <c r="W316" s="15"/>
      <c r="X316" s="2"/>
      <c r="Y316" s="2"/>
      <c r="Z316" s="2"/>
      <c r="AA316" s="2"/>
      <c r="AB316" s="2"/>
      <c r="AC316" s="2"/>
    </row>
    <row r="317" ht="28.5" customHeight="1">
      <c r="A317" s="2"/>
      <c r="B317" s="2"/>
      <c r="C317" s="2"/>
      <c r="D317" s="2"/>
      <c r="E317" s="2"/>
      <c r="F317" s="2"/>
      <c r="G317" s="2"/>
      <c r="H317" s="2"/>
      <c r="I317" s="2"/>
      <c r="J317" s="2"/>
      <c r="K317" s="2"/>
      <c r="L317" s="2"/>
      <c r="M317" s="2"/>
      <c r="N317" s="2"/>
      <c r="O317" s="2"/>
      <c r="P317" s="2"/>
      <c r="Q317" s="2"/>
      <c r="R317" s="2"/>
      <c r="S317" s="2"/>
      <c r="T317" s="2"/>
      <c r="U317" s="30"/>
      <c r="V317" s="2"/>
      <c r="W317" s="15"/>
      <c r="X317" s="2"/>
      <c r="Y317" s="2"/>
      <c r="Z317" s="2"/>
      <c r="AA317" s="2"/>
      <c r="AB317" s="2"/>
      <c r="AC317" s="2"/>
    </row>
    <row r="318" ht="28.5" customHeight="1">
      <c r="A318" s="2"/>
      <c r="B318" s="2"/>
      <c r="C318" s="2"/>
      <c r="D318" s="2"/>
      <c r="E318" s="2"/>
      <c r="F318" s="2"/>
      <c r="G318" s="2"/>
      <c r="H318" s="2"/>
      <c r="I318" s="2"/>
      <c r="J318" s="2"/>
      <c r="K318" s="2"/>
      <c r="L318" s="2"/>
      <c r="M318" s="2"/>
      <c r="N318" s="2"/>
      <c r="O318" s="2"/>
      <c r="P318" s="2"/>
      <c r="Q318" s="2"/>
      <c r="R318" s="2"/>
      <c r="S318" s="2"/>
      <c r="T318" s="2"/>
      <c r="U318" s="30"/>
      <c r="V318" s="2"/>
      <c r="W318" s="15"/>
      <c r="X318" s="2"/>
      <c r="Y318" s="2"/>
      <c r="Z318" s="2"/>
      <c r="AA318" s="2"/>
      <c r="AB318" s="2"/>
      <c r="AC318" s="2"/>
    </row>
    <row r="319" ht="28.5" customHeight="1">
      <c r="A319" s="2"/>
      <c r="B319" s="2"/>
      <c r="C319" s="2"/>
      <c r="D319" s="2"/>
      <c r="E319" s="2"/>
      <c r="F319" s="2"/>
      <c r="G319" s="2"/>
      <c r="H319" s="2"/>
      <c r="I319" s="2"/>
      <c r="J319" s="2"/>
      <c r="K319" s="2"/>
      <c r="L319" s="2"/>
      <c r="M319" s="2"/>
      <c r="N319" s="2"/>
      <c r="O319" s="2"/>
      <c r="P319" s="2"/>
      <c r="Q319" s="2"/>
      <c r="R319" s="2"/>
      <c r="S319" s="2"/>
      <c r="T319" s="2"/>
      <c r="U319" s="30"/>
      <c r="V319" s="2"/>
      <c r="W319" s="15"/>
      <c r="X319" s="2"/>
      <c r="Y319" s="2"/>
      <c r="Z319" s="2"/>
      <c r="AA319" s="2"/>
      <c r="AB319" s="2"/>
      <c r="AC319" s="2"/>
    </row>
    <row r="320" ht="28.5" customHeight="1">
      <c r="A320" s="2"/>
      <c r="B320" s="2"/>
      <c r="C320" s="2"/>
      <c r="D320" s="2"/>
      <c r="E320" s="2"/>
      <c r="F320" s="2"/>
      <c r="G320" s="2"/>
      <c r="H320" s="2"/>
      <c r="I320" s="2"/>
      <c r="J320" s="2"/>
      <c r="K320" s="2"/>
      <c r="L320" s="2"/>
      <c r="M320" s="2"/>
      <c r="N320" s="2"/>
      <c r="O320" s="2"/>
      <c r="P320" s="2"/>
      <c r="Q320" s="2"/>
      <c r="R320" s="2"/>
      <c r="S320" s="2"/>
      <c r="T320" s="2"/>
      <c r="U320" s="30"/>
      <c r="V320" s="2"/>
      <c r="W320" s="15"/>
      <c r="X320" s="2"/>
      <c r="Y320" s="2"/>
      <c r="Z320" s="2"/>
      <c r="AA320" s="2"/>
      <c r="AB320" s="2"/>
      <c r="AC320" s="2"/>
    </row>
    <row r="321" ht="28.5" customHeight="1">
      <c r="A321" s="2"/>
      <c r="B321" s="2"/>
      <c r="C321" s="2"/>
      <c r="D321" s="2"/>
      <c r="E321" s="2"/>
      <c r="F321" s="2"/>
      <c r="G321" s="2"/>
      <c r="H321" s="2"/>
      <c r="I321" s="2"/>
      <c r="J321" s="2"/>
      <c r="K321" s="2"/>
      <c r="L321" s="2"/>
      <c r="M321" s="2"/>
      <c r="N321" s="2"/>
      <c r="O321" s="2"/>
      <c r="P321" s="2"/>
      <c r="Q321" s="2"/>
      <c r="R321" s="2"/>
      <c r="S321" s="2"/>
      <c r="T321" s="2"/>
      <c r="U321" s="30"/>
      <c r="V321" s="2"/>
      <c r="W321" s="15"/>
      <c r="X321" s="2"/>
      <c r="Y321" s="2"/>
      <c r="Z321" s="2"/>
      <c r="AA321" s="2"/>
      <c r="AB321" s="2"/>
      <c r="AC321" s="2"/>
    </row>
    <row r="322" ht="28.5" customHeight="1">
      <c r="A322" s="2"/>
      <c r="B322" s="2"/>
      <c r="C322" s="2"/>
      <c r="D322" s="2"/>
      <c r="E322" s="2"/>
      <c r="F322" s="2"/>
      <c r="G322" s="2"/>
      <c r="H322" s="2"/>
      <c r="I322" s="2"/>
      <c r="J322" s="2"/>
      <c r="K322" s="2"/>
      <c r="L322" s="2"/>
      <c r="M322" s="2"/>
      <c r="N322" s="2"/>
      <c r="O322" s="2"/>
      <c r="P322" s="2"/>
      <c r="Q322" s="2"/>
      <c r="R322" s="2"/>
      <c r="S322" s="2"/>
      <c r="T322" s="2"/>
      <c r="U322" s="30"/>
      <c r="V322" s="2"/>
      <c r="W322" s="15"/>
      <c r="X322" s="2"/>
      <c r="Y322" s="2"/>
      <c r="Z322" s="2"/>
      <c r="AA322" s="2"/>
      <c r="AB322" s="2"/>
      <c r="AC322" s="2"/>
    </row>
    <row r="323" ht="28.5" customHeight="1">
      <c r="A323" s="2"/>
      <c r="B323" s="2"/>
      <c r="C323" s="2"/>
      <c r="D323" s="2"/>
      <c r="E323" s="2"/>
      <c r="F323" s="2"/>
      <c r="G323" s="2"/>
      <c r="H323" s="2"/>
      <c r="I323" s="2"/>
      <c r="J323" s="2"/>
      <c r="K323" s="2"/>
      <c r="L323" s="2"/>
      <c r="M323" s="2"/>
      <c r="N323" s="2"/>
      <c r="O323" s="2"/>
      <c r="P323" s="2"/>
      <c r="Q323" s="2"/>
      <c r="R323" s="2"/>
      <c r="S323" s="2"/>
      <c r="T323" s="2"/>
      <c r="U323" s="30"/>
      <c r="V323" s="2"/>
      <c r="W323" s="15"/>
      <c r="X323" s="2"/>
      <c r="Y323" s="2"/>
      <c r="Z323" s="2"/>
      <c r="AA323" s="2"/>
      <c r="AB323" s="2"/>
      <c r="AC323" s="2"/>
    </row>
    <row r="324" ht="28.5" customHeight="1">
      <c r="A324" s="2"/>
      <c r="B324" s="2"/>
      <c r="C324" s="2"/>
      <c r="D324" s="2"/>
      <c r="E324" s="2"/>
      <c r="F324" s="2"/>
      <c r="G324" s="2"/>
      <c r="H324" s="2"/>
      <c r="I324" s="2"/>
      <c r="J324" s="2"/>
      <c r="K324" s="2"/>
      <c r="L324" s="2"/>
      <c r="M324" s="2"/>
      <c r="N324" s="2"/>
      <c r="O324" s="2"/>
      <c r="P324" s="2"/>
      <c r="Q324" s="2"/>
      <c r="R324" s="2"/>
      <c r="S324" s="2"/>
      <c r="T324" s="2"/>
      <c r="U324" s="30"/>
      <c r="V324" s="2"/>
      <c r="W324" s="15"/>
      <c r="X324" s="2"/>
      <c r="Y324" s="2"/>
      <c r="Z324" s="2"/>
      <c r="AA324" s="2"/>
      <c r="AB324" s="2"/>
      <c r="AC324" s="2"/>
    </row>
    <row r="325" ht="28.5" customHeight="1">
      <c r="A325" s="2"/>
      <c r="B325" s="2"/>
      <c r="C325" s="2"/>
      <c r="D325" s="2"/>
      <c r="E325" s="2"/>
      <c r="F325" s="2"/>
      <c r="G325" s="2"/>
      <c r="H325" s="2"/>
      <c r="I325" s="2"/>
      <c r="J325" s="2"/>
      <c r="K325" s="2"/>
      <c r="L325" s="2"/>
      <c r="M325" s="2"/>
      <c r="N325" s="2"/>
      <c r="O325" s="2"/>
      <c r="P325" s="2"/>
      <c r="Q325" s="2"/>
      <c r="R325" s="2"/>
      <c r="S325" s="2"/>
      <c r="T325" s="2"/>
      <c r="U325" s="30"/>
      <c r="V325" s="2"/>
      <c r="W325" s="15"/>
      <c r="X325" s="2"/>
      <c r="Y325" s="2"/>
      <c r="Z325" s="2"/>
      <c r="AA325" s="2"/>
      <c r="AB325" s="2"/>
      <c r="AC325" s="2"/>
    </row>
    <row r="326" ht="28.5" customHeight="1">
      <c r="A326" s="2"/>
      <c r="B326" s="2"/>
      <c r="C326" s="2"/>
      <c r="D326" s="2"/>
      <c r="E326" s="2"/>
      <c r="F326" s="2"/>
      <c r="G326" s="2"/>
      <c r="H326" s="2"/>
      <c r="I326" s="2"/>
      <c r="J326" s="2"/>
      <c r="K326" s="2"/>
      <c r="L326" s="2"/>
      <c r="M326" s="2"/>
      <c r="N326" s="2"/>
      <c r="O326" s="2"/>
      <c r="P326" s="2"/>
      <c r="Q326" s="2"/>
      <c r="R326" s="2"/>
      <c r="S326" s="2"/>
      <c r="T326" s="2"/>
      <c r="U326" s="30"/>
      <c r="V326" s="2"/>
      <c r="W326" s="15"/>
      <c r="X326" s="2"/>
      <c r="Y326" s="2"/>
      <c r="Z326" s="2"/>
      <c r="AA326" s="2"/>
      <c r="AB326" s="2"/>
      <c r="AC326" s="2"/>
    </row>
    <row r="327" ht="28.5" customHeight="1">
      <c r="A327" s="2"/>
      <c r="B327" s="2"/>
      <c r="C327" s="2"/>
      <c r="D327" s="2"/>
      <c r="E327" s="2"/>
      <c r="F327" s="2"/>
      <c r="G327" s="2"/>
      <c r="H327" s="2"/>
      <c r="I327" s="2"/>
      <c r="J327" s="2"/>
      <c r="K327" s="2"/>
      <c r="L327" s="2"/>
      <c r="M327" s="2"/>
      <c r="N327" s="2"/>
      <c r="O327" s="2"/>
      <c r="P327" s="2"/>
      <c r="Q327" s="2"/>
      <c r="R327" s="2"/>
      <c r="S327" s="2"/>
      <c r="T327" s="2"/>
      <c r="U327" s="30"/>
      <c r="V327" s="2"/>
      <c r="W327" s="15"/>
      <c r="X327" s="2"/>
      <c r="Y327" s="2"/>
      <c r="Z327" s="2"/>
      <c r="AA327" s="2"/>
      <c r="AB327" s="2"/>
      <c r="AC327" s="2"/>
    </row>
    <row r="328" ht="28.5" customHeight="1">
      <c r="A328" s="2"/>
      <c r="B328" s="2"/>
      <c r="C328" s="2"/>
      <c r="D328" s="2"/>
      <c r="E328" s="2"/>
      <c r="F328" s="2"/>
      <c r="G328" s="2"/>
      <c r="H328" s="2"/>
      <c r="I328" s="2"/>
      <c r="J328" s="2"/>
      <c r="K328" s="2"/>
      <c r="L328" s="2"/>
      <c r="M328" s="2"/>
      <c r="N328" s="2"/>
      <c r="O328" s="2"/>
      <c r="P328" s="2"/>
      <c r="Q328" s="2"/>
      <c r="R328" s="2"/>
      <c r="S328" s="2"/>
      <c r="T328" s="2"/>
      <c r="U328" s="30"/>
      <c r="V328" s="2"/>
      <c r="W328" s="15"/>
      <c r="X328" s="2"/>
      <c r="Y328" s="2"/>
      <c r="Z328" s="2"/>
      <c r="AA328" s="2"/>
      <c r="AB328" s="2"/>
      <c r="AC328" s="2"/>
    </row>
    <row r="329" ht="28.5" customHeight="1">
      <c r="A329" s="2"/>
      <c r="B329" s="2"/>
      <c r="C329" s="2"/>
      <c r="D329" s="2"/>
      <c r="E329" s="2"/>
      <c r="F329" s="2"/>
      <c r="G329" s="2"/>
      <c r="H329" s="2"/>
      <c r="I329" s="2"/>
      <c r="J329" s="2"/>
      <c r="K329" s="2"/>
      <c r="L329" s="2"/>
      <c r="M329" s="2"/>
      <c r="N329" s="2"/>
      <c r="O329" s="2"/>
      <c r="P329" s="2"/>
      <c r="Q329" s="2"/>
      <c r="R329" s="2"/>
      <c r="S329" s="2"/>
      <c r="T329" s="2"/>
      <c r="U329" s="30"/>
      <c r="V329" s="2"/>
      <c r="W329" s="15"/>
      <c r="X329" s="2"/>
      <c r="Y329" s="2"/>
      <c r="Z329" s="2"/>
      <c r="AA329" s="2"/>
      <c r="AB329" s="2"/>
      <c r="AC329" s="2"/>
    </row>
    <row r="330" ht="28.5" customHeight="1">
      <c r="A330" s="2"/>
      <c r="B330" s="2"/>
      <c r="C330" s="2"/>
      <c r="D330" s="2"/>
      <c r="E330" s="2"/>
      <c r="F330" s="2"/>
      <c r="G330" s="2"/>
      <c r="H330" s="2"/>
      <c r="I330" s="2"/>
      <c r="J330" s="2"/>
      <c r="K330" s="2"/>
      <c r="L330" s="2"/>
      <c r="M330" s="2"/>
      <c r="N330" s="2"/>
      <c r="O330" s="2"/>
      <c r="P330" s="2"/>
      <c r="Q330" s="2"/>
      <c r="R330" s="2"/>
      <c r="S330" s="2"/>
      <c r="T330" s="2"/>
      <c r="U330" s="30"/>
      <c r="V330" s="2"/>
      <c r="W330" s="15"/>
      <c r="X330" s="2"/>
      <c r="Y330" s="2"/>
      <c r="Z330" s="2"/>
      <c r="AA330" s="2"/>
      <c r="AB330" s="2"/>
      <c r="AC330" s="2"/>
    </row>
    <row r="331" ht="28.5" customHeight="1">
      <c r="A331" s="2"/>
      <c r="B331" s="2"/>
      <c r="C331" s="2"/>
      <c r="D331" s="2"/>
      <c r="E331" s="2"/>
      <c r="F331" s="2"/>
      <c r="G331" s="2"/>
      <c r="H331" s="2"/>
      <c r="I331" s="2"/>
      <c r="J331" s="2"/>
      <c r="K331" s="2"/>
      <c r="L331" s="2"/>
      <c r="M331" s="2"/>
      <c r="N331" s="2"/>
      <c r="O331" s="2"/>
      <c r="P331" s="2"/>
      <c r="Q331" s="2"/>
      <c r="R331" s="2"/>
      <c r="S331" s="2"/>
      <c r="T331" s="2"/>
      <c r="U331" s="30"/>
      <c r="V331" s="2"/>
      <c r="W331" s="15"/>
      <c r="X331" s="2"/>
      <c r="Y331" s="2"/>
      <c r="Z331" s="2"/>
      <c r="AA331" s="2"/>
      <c r="AB331" s="2"/>
      <c r="AC331" s="2"/>
    </row>
    <row r="332" ht="28.5" customHeight="1">
      <c r="A332" s="2"/>
      <c r="B332" s="2"/>
      <c r="C332" s="2"/>
      <c r="D332" s="2"/>
      <c r="E332" s="2"/>
      <c r="F332" s="2"/>
      <c r="G332" s="2"/>
      <c r="H332" s="2"/>
      <c r="I332" s="2"/>
      <c r="J332" s="2"/>
      <c r="K332" s="2"/>
      <c r="L332" s="2"/>
      <c r="M332" s="2"/>
      <c r="N332" s="2"/>
      <c r="O332" s="2"/>
      <c r="P332" s="2"/>
      <c r="Q332" s="2"/>
      <c r="R332" s="2"/>
      <c r="S332" s="2"/>
      <c r="T332" s="2"/>
      <c r="U332" s="30"/>
      <c r="V332" s="2"/>
      <c r="W332" s="15"/>
      <c r="X332" s="2"/>
      <c r="Y332" s="2"/>
      <c r="Z332" s="2"/>
      <c r="AA332" s="2"/>
      <c r="AB332" s="2"/>
      <c r="AC332" s="2"/>
    </row>
    <row r="333" ht="28.5" customHeight="1">
      <c r="A333" s="2"/>
      <c r="B333" s="2"/>
      <c r="C333" s="2"/>
      <c r="D333" s="2"/>
      <c r="E333" s="2"/>
      <c r="F333" s="2"/>
      <c r="G333" s="2"/>
      <c r="H333" s="2"/>
      <c r="I333" s="2"/>
      <c r="J333" s="2"/>
      <c r="K333" s="2"/>
      <c r="L333" s="2"/>
      <c r="M333" s="2"/>
      <c r="N333" s="2"/>
      <c r="O333" s="2"/>
      <c r="P333" s="2"/>
      <c r="Q333" s="2"/>
      <c r="R333" s="2"/>
      <c r="S333" s="2"/>
      <c r="T333" s="2"/>
      <c r="U333" s="30"/>
      <c r="V333" s="2"/>
      <c r="W333" s="15"/>
      <c r="X333" s="2"/>
      <c r="Y333" s="2"/>
      <c r="Z333" s="2"/>
      <c r="AA333" s="2"/>
      <c r="AB333" s="2"/>
      <c r="AC333" s="2"/>
    </row>
    <row r="334" ht="28.5" customHeight="1">
      <c r="A334" s="2"/>
      <c r="B334" s="2"/>
      <c r="C334" s="2"/>
      <c r="D334" s="2"/>
      <c r="E334" s="2"/>
      <c r="F334" s="2"/>
      <c r="G334" s="2"/>
      <c r="H334" s="2"/>
      <c r="I334" s="2"/>
      <c r="J334" s="2"/>
      <c r="K334" s="2"/>
      <c r="L334" s="2"/>
      <c r="M334" s="2"/>
      <c r="N334" s="2"/>
      <c r="O334" s="2"/>
      <c r="P334" s="2"/>
      <c r="Q334" s="2"/>
      <c r="R334" s="2"/>
      <c r="S334" s="2"/>
      <c r="T334" s="2"/>
      <c r="U334" s="30"/>
      <c r="V334" s="2"/>
      <c r="W334" s="15"/>
      <c r="X334" s="2"/>
      <c r="Y334" s="2"/>
      <c r="Z334" s="2"/>
      <c r="AA334" s="2"/>
      <c r="AB334" s="2"/>
      <c r="AC334" s="2"/>
    </row>
    <row r="335" ht="28.5" customHeight="1">
      <c r="A335" s="2"/>
      <c r="B335" s="2"/>
      <c r="C335" s="2"/>
      <c r="D335" s="2"/>
      <c r="E335" s="2"/>
      <c r="F335" s="2"/>
      <c r="G335" s="2"/>
      <c r="H335" s="2"/>
      <c r="I335" s="2"/>
      <c r="J335" s="2"/>
      <c r="K335" s="2"/>
      <c r="L335" s="2"/>
      <c r="M335" s="2"/>
      <c r="N335" s="2"/>
      <c r="O335" s="2"/>
      <c r="P335" s="2"/>
      <c r="Q335" s="2"/>
      <c r="R335" s="2"/>
      <c r="S335" s="2"/>
      <c r="T335" s="2"/>
      <c r="U335" s="30"/>
      <c r="V335" s="2"/>
      <c r="W335" s="15"/>
      <c r="X335" s="2"/>
      <c r="Y335" s="2"/>
      <c r="Z335" s="2"/>
      <c r="AA335" s="2"/>
      <c r="AB335" s="2"/>
      <c r="AC335" s="2"/>
    </row>
    <row r="336" ht="28.5" customHeight="1">
      <c r="A336" s="2"/>
      <c r="B336" s="2"/>
      <c r="C336" s="2"/>
      <c r="D336" s="2"/>
      <c r="E336" s="2"/>
      <c r="F336" s="2"/>
      <c r="G336" s="2"/>
      <c r="H336" s="2"/>
      <c r="I336" s="2"/>
      <c r="J336" s="2"/>
      <c r="K336" s="2"/>
      <c r="L336" s="2"/>
      <c r="M336" s="2"/>
      <c r="N336" s="2"/>
      <c r="O336" s="2"/>
      <c r="P336" s="2"/>
      <c r="Q336" s="2"/>
      <c r="R336" s="2"/>
      <c r="S336" s="2"/>
      <c r="T336" s="2"/>
      <c r="U336" s="30"/>
      <c r="V336" s="2"/>
      <c r="W336" s="15"/>
      <c r="X336" s="2"/>
      <c r="Y336" s="2"/>
      <c r="Z336" s="2"/>
      <c r="AA336" s="2"/>
      <c r="AB336" s="2"/>
      <c r="AC336" s="2"/>
    </row>
    <row r="337" ht="28.5" customHeight="1">
      <c r="A337" s="2"/>
      <c r="B337" s="2"/>
      <c r="C337" s="2"/>
      <c r="D337" s="2"/>
      <c r="E337" s="2"/>
      <c r="F337" s="2"/>
      <c r="G337" s="2"/>
      <c r="H337" s="2"/>
      <c r="I337" s="2"/>
      <c r="J337" s="2"/>
      <c r="K337" s="2"/>
      <c r="L337" s="2"/>
      <c r="M337" s="2"/>
      <c r="N337" s="2"/>
      <c r="O337" s="2"/>
      <c r="P337" s="2"/>
      <c r="Q337" s="2"/>
      <c r="R337" s="2"/>
      <c r="S337" s="2"/>
      <c r="T337" s="2"/>
      <c r="U337" s="30"/>
      <c r="V337" s="2"/>
      <c r="W337" s="15"/>
      <c r="X337" s="2"/>
      <c r="Y337" s="2"/>
      <c r="Z337" s="2"/>
      <c r="AA337" s="2"/>
      <c r="AB337" s="2"/>
      <c r="AC337" s="2"/>
    </row>
    <row r="338" ht="28.5" customHeight="1">
      <c r="A338" s="2"/>
      <c r="B338" s="2"/>
      <c r="C338" s="2"/>
      <c r="D338" s="2"/>
      <c r="E338" s="2"/>
      <c r="F338" s="2"/>
      <c r="G338" s="2"/>
      <c r="H338" s="2"/>
      <c r="I338" s="2"/>
      <c r="J338" s="2"/>
      <c r="K338" s="2"/>
      <c r="L338" s="2"/>
      <c r="M338" s="2"/>
      <c r="N338" s="2"/>
      <c r="O338" s="2"/>
      <c r="P338" s="2"/>
      <c r="Q338" s="2"/>
      <c r="R338" s="2"/>
      <c r="S338" s="2"/>
      <c r="T338" s="2"/>
      <c r="U338" s="30"/>
      <c r="V338" s="2"/>
      <c r="W338" s="15"/>
      <c r="X338" s="2"/>
      <c r="Y338" s="2"/>
      <c r="Z338" s="2"/>
      <c r="AA338" s="2"/>
      <c r="AB338" s="2"/>
      <c r="AC338" s="2"/>
    </row>
    <row r="339" ht="28.5" customHeight="1">
      <c r="A339" s="2"/>
      <c r="B339" s="2"/>
      <c r="C339" s="2"/>
      <c r="D339" s="2"/>
      <c r="E339" s="2"/>
      <c r="F339" s="2"/>
      <c r="G339" s="2"/>
      <c r="H339" s="2"/>
      <c r="I339" s="2"/>
      <c r="J339" s="2"/>
      <c r="K339" s="2"/>
      <c r="L339" s="2"/>
      <c r="M339" s="2"/>
      <c r="N339" s="2"/>
      <c r="O339" s="2"/>
      <c r="P339" s="2"/>
      <c r="Q339" s="2"/>
      <c r="R339" s="2"/>
      <c r="S339" s="2"/>
      <c r="T339" s="2"/>
      <c r="U339" s="30"/>
      <c r="V339" s="2"/>
      <c r="W339" s="15"/>
      <c r="X339" s="2"/>
      <c r="Y339" s="2"/>
      <c r="Z339" s="2"/>
      <c r="AA339" s="2"/>
      <c r="AB339" s="2"/>
      <c r="AC339" s="2"/>
    </row>
    <row r="340" ht="28.5" customHeight="1">
      <c r="A340" s="2"/>
      <c r="B340" s="2"/>
      <c r="C340" s="2"/>
      <c r="D340" s="2"/>
      <c r="E340" s="2"/>
      <c r="F340" s="2"/>
      <c r="G340" s="2"/>
      <c r="H340" s="2"/>
      <c r="I340" s="2"/>
      <c r="J340" s="2"/>
      <c r="K340" s="2"/>
      <c r="L340" s="2"/>
      <c r="M340" s="2"/>
      <c r="N340" s="2"/>
      <c r="O340" s="2"/>
      <c r="P340" s="2"/>
      <c r="Q340" s="2"/>
      <c r="R340" s="2"/>
      <c r="S340" s="2"/>
      <c r="T340" s="2"/>
      <c r="U340" s="30"/>
      <c r="V340" s="2"/>
      <c r="W340" s="15"/>
      <c r="X340" s="2"/>
      <c r="Y340" s="2"/>
      <c r="Z340" s="2"/>
      <c r="AA340" s="2"/>
      <c r="AB340" s="2"/>
      <c r="AC340" s="2"/>
    </row>
    <row r="341" ht="28.5" customHeight="1">
      <c r="A341" s="2"/>
      <c r="B341" s="2"/>
      <c r="C341" s="2"/>
      <c r="D341" s="2"/>
      <c r="E341" s="2"/>
      <c r="F341" s="2"/>
      <c r="G341" s="2"/>
      <c r="H341" s="2"/>
      <c r="I341" s="2"/>
      <c r="J341" s="2"/>
      <c r="K341" s="2"/>
      <c r="L341" s="2"/>
      <c r="M341" s="2"/>
      <c r="N341" s="2"/>
      <c r="O341" s="2"/>
      <c r="P341" s="2"/>
      <c r="Q341" s="2"/>
      <c r="R341" s="2"/>
      <c r="S341" s="2"/>
      <c r="T341" s="2"/>
      <c r="U341" s="30"/>
      <c r="V341" s="2"/>
      <c r="W341" s="15"/>
      <c r="X341" s="2"/>
      <c r="Y341" s="2"/>
      <c r="Z341" s="2"/>
      <c r="AA341" s="2"/>
      <c r="AB341" s="2"/>
      <c r="AC341" s="2"/>
    </row>
    <row r="342" ht="28.5" customHeight="1">
      <c r="A342" s="2"/>
      <c r="B342" s="2"/>
      <c r="C342" s="2"/>
      <c r="D342" s="2"/>
      <c r="E342" s="2"/>
      <c r="F342" s="2"/>
      <c r="G342" s="2"/>
      <c r="H342" s="2"/>
      <c r="I342" s="2"/>
      <c r="J342" s="2"/>
      <c r="K342" s="2"/>
      <c r="L342" s="2"/>
      <c r="M342" s="2"/>
      <c r="N342" s="2"/>
      <c r="O342" s="2"/>
      <c r="P342" s="2"/>
      <c r="Q342" s="2"/>
      <c r="R342" s="2"/>
      <c r="S342" s="2"/>
      <c r="T342" s="2"/>
      <c r="U342" s="30"/>
      <c r="V342" s="2"/>
      <c r="W342" s="15"/>
      <c r="X342" s="2"/>
      <c r="Y342" s="2"/>
      <c r="Z342" s="2"/>
      <c r="AA342" s="2"/>
      <c r="AB342" s="2"/>
      <c r="AC342" s="2"/>
    </row>
    <row r="343" ht="28.5" customHeight="1">
      <c r="A343" s="2"/>
      <c r="B343" s="2"/>
      <c r="C343" s="2"/>
      <c r="D343" s="2"/>
      <c r="E343" s="2"/>
      <c r="F343" s="2"/>
      <c r="G343" s="2"/>
      <c r="H343" s="2"/>
      <c r="I343" s="2"/>
      <c r="J343" s="2"/>
      <c r="K343" s="2"/>
      <c r="L343" s="2"/>
      <c r="M343" s="2"/>
      <c r="N343" s="2"/>
      <c r="O343" s="2"/>
      <c r="P343" s="2"/>
      <c r="Q343" s="2"/>
      <c r="R343" s="2"/>
      <c r="S343" s="2"/>
      <c r="T343" s="2"/>
      <c r="U343" s="30"/>
      <c r="V343" s="2"/>
      <c r="W343" s="15"/>
      <c r="X343" s="2"/>
      <c r="Y343" s="2"/>
      <c r="Z343" s="2"/>
      <c r="AA343" s="2"/>
      <c r="AB343" s="2"/>
      <c r="AC343" s="2"/>
    </row>
    <row r="344" ht="28.5" customHeight="1">
      <c r="A344" s="2"/>
      <c r="B344" s="2"/>
      <c r="C344" s="2"/>
      <c r="D344" s="2"/>
      <c r="E344" s="2"/>
      <c r="F344" s="2"/>
      <c r="G344" s="2"/>
      <c r="H344" s="2"/>
      <c r="I344" s="2"/>
      <c r="J344" s="2"/>
      <c r="K344" s="2"/>
      <c r="L344" s="2"/>
      <c r="M344" s="2"/>
      <c r="N344" s="2"/>
      <c r="O344" s="2"/>
      <c r="P344" s="2"/>
      <c r="Q344" s="2"/>
      <c r="R344" s="2"/>
      <c r="S344" s="2"/>
      <c r="T344" s="2"/>
      <c r="U344" s="30"/>
      <c r="V344" s="2"/>
      <c r="W344" s="15"/>
      <c r="X344" s="2"/>
      <c r="Y344" s="2"/>
      <c r="Z344" s="2"/>
      <c r="AA344" s="2"/>
      <c r="AB344" s="2"/>
      <c r="AC344" s="2"/>
    </row>
    <row r="345" ht="28.5" customHeight="1">
      <c r="A345" s="2"/>
      <c r="B345" s="2"/>
      <c r="C345" s="2"/>
      <c r="D345" s="2"/>
      <c r="E345" s="2"/>
      <c r="F345" s="2"/>
      <c r="G345" s="2"/>
      <c r="H345" s="2"/>
      <c r="I345" s="2"/>
      <c r="J345" s="2"/>
      <c r="K345" s="2"/>
      <c r="L345" s="2"/>
      <c r="M345" s="2"/>
      <c r="N345" s="2"/>
      <c r="O345" s="2"/>
      <c r="P345" s="2"/>
      <c r="Q345" s="2"/>
      <c r="R345" s="2"/>
      <c r="S345" s="2"/>
      <c r="T345" s="2"/>
      <c r="U345" s="30"/>
      <c r="V345" s="2"/>
      <c r="W345" s="15"/>
      <c r="X345" s="2"/>
      <c r="Y345" s="2"/>
      <c r="Z345" s="2"/>
      <c r="AA345" s="2"/>
      <c r="AB345" s="2"/>
      <c r="AC345" s="2"/>
    </row>
    <row r="346" ht="28.5" customHeight="1">
      <c r="A346" s="2"/>
      <c r="B346" s="2"/>
      <c r="C346" s="2"/>
      <c r="D346" s="2"/>
      <c r="E346" s="2"/>
      <c r="F346" s="2"/>
      <c r="G346" s="2"/>
      <c r="H346" s="2"/>
      <c r="I346" s="2"/>
      <c r="J346" s="2"/>
      <c r="K346" s="2"/>
      <c r="L346" s="2"/>
      <c r="M346" s="2"/>
      <c r="N346" s="2"/>
      <c r="O346" s="2"/>
      <c r="P346" s="2"/>
      <c r="Q346" s="2"/>
      <c r="R346" s="2"/>
      <c r="S346" s="2"/>
      <c r="T346" s="2"/>
      <c r="U346" s="30"/>
      <c r="V346" s="2"/>
      <c r="W346" s="15"/>
      <c r="X346" s="2"/>
      <c r="Y346" s="2"/>
      <c r="Z346" s="2"/>
      <c r="AA346" s="2"/>
      <c r="AB346" s="2"/>
      <c r="AC346" s="2"/>
    </row>
    <row r="347" ht="28.5" customHeight="1">
      <c r="A347" s="2"/>
      <c r="B347" s="2"/>
      <c r="C347" s="2"/>
      <c r="D347" s="2"/>
      <c r="E347" s="2"/>
      <c r="F347" s="2"/>
      <c r="G347" s="2"/>
      <c r="H347" s="2"/>
      <c r="I347" s="2"/>
      <c r="J347" s="2"/>
      <c r="K347" s="2"/>
      <c r="L347" s="2"/>
      <c r="M347" s="2"/>
      <c r="N347" s="2"/>
      <c r="O347" s="2"/>
      <c r="P347" s="2"/>
      <c r="Q347" s="2"/>
      <c r="R347" s="2"/>
      <c r="S347" s="2"/>
      <c r="T347" s="2"/>
      <c r="U347" s="30"/>
      <c r="V347" s="2"/>
      <c r="W347" s="15"/>
      <c r="X347" s="2"/>
      <c r="Y347" s="2"/>
      <c r="Z347" s="2"/>
      <c r="AA347" s="2"/>
      <c r="AB347" s="2"/>
      <c r="AC347" s="2"/>
    </row>
    <row r="348" ht="28.5" customHeight="1">
      <c r="A348" s="2"/>
      <c r="B348" s="2"/>
      <c r="C348" s="2"/>
      <c r="D348" s="2"/>
      <c r="E348" s="2"/>
      <c r="F348" s="2"/>
      <c r="G348" s="2"/>
      <c r="H348" s="2"/>
      <c r="I348" s="2"/>
      <c r="J348" s="2"/>
      <c r="K348" s="2"/>
      <c r="L348" s="2"/>
      <c r="M348" s="2"/>
      <c r="N348" s="2"/>
      <c r="O348" s="2"/>
      <c r="P348" s="2"/>
      <c r="Q348" s="2"/>
      <c r="R348" s="2"/>
      <c r="S348" s="2"/>
      <c r="T348" s="2"/>
      <c r="U348" s="30"/>
      <c r="V348" s="2"/>
      <c r="W348" s="15"/>
      <c r="X348" s="2"/>
      <c r="Y348" s="2"/>
      <c r="Z348" s="2"/>
      <c r="AA348" s="2"/>
      <c r="AB348" s="2"/>
      <c r="AC348" s="2"/>
    </row>
    <row r="349" ht="28.5" customHeight="1">
      <c r="A349" s="2"/>
      <c r="B349" s="2"/>
      <c r="C349" s="2"/>
      <c r="D349" s="2"/>
      <c r="E349" s="2"/>
      <c r="F349" s="2"/>
      <c r="G349" s="2"/>
      <c r="H349" s="2"/>
      <c r="I349" s="2"/>
      <c r="J349" s="2"/>
      <c r="K349" s="2"/>
      <c r="L349" s="2"/>
      <c r="M349" s="2"/>
      <c r="N349" s="2"/>
      <c r="O349" s="2"/>
      <c r="P349" s="2"/>
      <c r="Q349" s="2"/>
      <c r="R349" s="2"/>
      <c r="S349" s="2"/>
      <c r="T349" s="2"/>
      <c r="U349" s="30"/>
      <c r="V349" s="2"/>
      <c r="W349" s="15"/>
      <c r="X349" s="2"/>
      <c r="Y349" s="2"/>
      <c r="Z349" s="2"/>
      <c r="AA349" s="2"/>
      <c r="AB349" s="2"/>
      <c r="AC349" s="2"/>
    </row>
    <row r="350" ht="28.5" customHeight="1">
      <c r="A350" s="2"/>
      <c r="B350" s="2"/>
      <c r="C350" s="2"/>
      <c r="D350" s="2"/>
      <c r="E350" s="2"/>
      <c r="F350" s="2"/>
      <c r="G350" s="2"/>
      <c r="H350" s="2"/>
      <c r="I350" s="2"/>
      <c r="J350" s="2"/>
      <c r="K350" s="2"/>
      <c r="L350" s="2"/>
      <c r="M350" s="2"/>
      <c r="N350" s="2"/>
      <c r="O350" s="2"/>
      <c r="P350" s="2"/>
      <c r="Q350" s="2"/>
      <c r="R350" s="2"/>
      <c r="S350" s="2"/>
      <c r="T350" s="2"/>
      <c r="U350" s="30"/>
      <c r="V350" s="2"/>
      <c r="W350" s="15"/>
      <c r="X350" s="2"/>
      <c r="Y350" s="2"/>
      <c r="Z350" s="2"/>
      <c r="AA350" s="2"/>
      <c r="AB350" s="2"/>
      <c r="AC350" s="2"/>
    </row>
    <row r="351" ht="28.5" customHeight="1">
      <c r="A351" s="2"/>
      <c r="B351" s="2"/>
      <c r="C351" s="2"/>
      <c r="D351" s="2"/>
      <c r="E351" s="2"/>
      <c r="F351" s="2"/>
      <c r="G351" s="2"/>
      <c r="H351" s="2"/>
      <c r="I351" s="2"/>
      <c r="J351" s="2"/>
      <c r="K351" s="2"/>
      <c r="L351" s="2"/>
      <c r="M351" s="2"/>
      <c r="N351" s="2"/>
      <c r="O351" s="2"/>
      <c r="P351" s="2"/>
      <c r="Q351" s="2"/>
      <c r="R351" s="2"/>
      <c r="S351" s="2"/>
      <c r="T351" s="2"/>
      <c r="U351" s="30"/>
      <c r="V351" s="2"/>
      <c r="W351" s="15"/>
      <c r="X351" s="2"/>
      <c r="Y351" s="2"/>
      <c r="Z351" s="2"/>
      <c r="AA351" s="2"/>
      <c r="AB351" s="2"/>
      <c r="AC351" s="2"/>
    </row>
    <row r="352" ht="28.5" customHeight="1">
      <c r="A352" s="2"/>
      <c r="B352" s="2"/>
      <c r="C352" s="2"/>
      <c r="D352" s="2"/>
      <c r="E352" s="2"/>
      <c r="F352" s="2"/>
      <c r="G352" s="2"/>
      <c r="H352" s="2"/>
      <c r="I352" s="2"/>
      <c r="J352" s="2"/>
      <c r="K352" s="2"/>
      <c r="L352" s="2"/>
      <c r="M352" s="2"/>
      <c r="N352" s="2"/>
      <c r="O352" s="2"/>
      <c r="P352" s="2"/>
      <c r="Q352" s="2"/>
      <c r="R352" s="2"/>
      <c r="S352" s="2"/>
      <c r="T352" s="2"/>
      <c r="U352" s="30"/>
      <c r="V352" s="2"/>
      <c r="W352" s="15"/>
      <c r="X352" s="2"/>
      <c r="Y352" s="2"/>
      <c r="Z352" s="2"/>
      <c r="AA352" s="2"/>
      <c r="AB352" s="2"/>
      <c r="AC352" s="2"/>
    </row>
    <row r="353" ht="28.5" customHeight="1">
      <c r="A353" s="2"/>
      <c r="B353" s="2"/>
      <c r="C353" s="2"/>
      <c r="D353" s="2"/>
      <c r="E353" s="2"/>
      <c r="F353" s="2"/>
      <c r="G353" s="2"/>
      <c r="H353" s="2"/>
      <c r="I353" s="2"/>
      <c r="J353" s="2"/>
      <c r="K353" s="2"/>
      <c r="L353" s="2"/>
      <c r="M353" s="2"/>
      <c r="N353" s="2"/>
      <c r="O353" s="2"/>
      <c r="P353" s="2"/>
      <c r="Q353" s="2"/>
      <c r="R353" s="2"/>
      <c r="S353" s="2"/>
      <c r="T353" s="2"/>
      <c r="U353" s="30"/>
      <c r="V353" s="2"/>
      <c r="W353" s="15"/>
      <c r="X353" s="2"/>
      <c r="Y353" s="2"/>
      <c r="Z353" s="2"/>
      <c r="AA353" s="2"/>
      <c r="AB353" s="2"/>
      <c r="AC353" s="2"/>
    </row>
    <row r="354" ht="28.5" customHeight="1">
      <c r="A354" s="2"/>
      <c r="B354" s="2"/>
      <c r="C354" s="2"/>
      <c r="D354" s="2"/>
      <c r="E354" s="2"/>
      <c r="F354" s="2"/>
      <c r="G354" s="2"/>
      <c r="H354" s="2"/>
      <c r="I354" s="2"/>
      <c r="J354" s="2"/>
      <c r="K354" s="2"/>
      <c r="L354" s="2"/>
      <c r="M354" s="2"/>
      <c r="N354" s="2"/>
      <c r="O354" s="2"/>
      <c r="P354" s="2"/>
      <c r="Q354" s="2"/>
      <c r="R354" s="2"/>
      <c r="S354" s="2"/>
      <c r="T354" s="2"/>
      <c r="U354" s="30"/>
      <c r="V354" s="2"/>
      <c r="W354" s="15"/>
      <c r="X354" s="2"/>
      <c r="Y354" s="2"/>
      <c r="Z354" s="2"/>
      <c r="AA354" s="2"/>
      <c r="AB354" s="2"/>
      <c r="AC354" s="2"/>
    </row>
    <row r="355" ht="28.5" customHeight="1">
      <c r="A355" s="2"/>
      <c r="B355" s="2"/>
      <c r="C355" s="2"/>
      <c r="D355" s="2"/>
      <c r="E355" s="2"/>
      <c r="F355" s="2"/>
      <c r="G355" s="2"/>
      <c r="H355" s="2"/>
      <c r="I355" s="2"/>
      <c r="J355" s="2"/>
      <c r="K355" s="2"/>
      <c r="L355" s="2"/>
      <c r="M355" s="2"/>
      <c r="N355" s="2"/>
      <c r="O355" s="2"/>
      <c r="P355" s="2"/>
      <c r="Q355" s="2"/>
      <c r="R355" s="2"/>
      <c r="S355" s="2"/>
      <c r="T355" s="2"/>
      <c r="U355" s="30"/>
      <c r="V355" s="2"/>
      <c r="W355" s="15"/>
      <c r="X355" s="2"/>
      <c r="Y355" s="2"/>
      <c r="Z355" s="2"/>
      <c r="AA355" s="2"/>
      <c r="AB355" s="2"/>
      <c r="AC355" s="2"/>
    </row>
    <row r="356" ht="28.5" customHeight="1">
      <c r="A356" s="2"/>
      <c r="B356" s="2"/>
      <c r="C356" s="2"/>
      <c r="D356" s="2"/>
      <c r="E356" s="2"/>
      <c r="F356" s="2"/>
      <c r="G356" s="2"/>
      <c r="H356" s="2"/>
      <c r="I356" s="2"/>
      <c r="J356" s="2"/>
      <c r="K356" s="2"/>
      <c r="L356" s="2"/>
      <c r="M356" s="2"/>
      <c r="N356" s="2"/>
      <c r="O356" s="2"/>
      <c r="P356" s="2"/>
      <c r="Q356" s="2"/>
      <c r="R356" s="2"/>
      <c r="S356" s="2"/>
      <c r="T356" s="2"/>
      <c r="U356" s="30"/>
      <c r="V356" s="2"/>
      <c r="W356" s="15"/>
      <c r="X356" s="2"/>
      <c r="Y356" s="2"/>
      <c r="Z356" s="2"/>
      <c r="AA356" s="2"/>
      <c r="AB356" s="2"/>
      <c r="AC356" s="2"/>
    </row>
    <row r="357" ht="28.5" customHeight="1">
      <c r="A357" s="2"/>
      <c r="B357" s="2"/>
      <c r="C357" s="2"/>
      <c r="D357" s="2"/>
      <c r="E357" s="2"/>
      <c r="F357" s="2"/>
      <c r="G357" s="2"/>
      <c r="H357" s="2"/>
      <c r="I357" s="2"/>
      <c r="J357" s="2"/>
      <c r="K357" s="2"/>
      <c r="L357" s="2"/>
      <c r="M357" s="2"/>
      <c r="N357" s="2"/>
      <c r="O357" s="2"/>
      <c r="P357" s="2"/>
      <c r="Q357" s="2"/>
      <c r="R357" s="2"/>
      <c r="S357" s="2"/>
      <c r="T357" s="2"/>
      <c r="U357" s="30"/>
      <c r="V357" s="2"/>
      <c r="W357" s="15"/>
      <c r="X357" s="2"/>
      <c r="Y357" s="2"/>
      <c r="Z357" s="2"/>
      <c r="AA357" s="2"/>
      <c r="AB357" s="2"/>
      <c r="AC357" s="2"/>
    </row>
    <row r="358" ht="28.5" customHeight="1">
      <c r="A358" s="2"/>
      <c r="B358" s="2"/>
      <c r="C358" s="2"/>
      <c r="D358" s="2"/>
      <c r="E358" s="2"/>
      <c r="F358" s="2"/>
      <c r="G358" s="2"/>
      <c r="H358" s="2"/>
      <c r="I358" s="2"/>
      <c r="J358" s="2"/>
      <c r="K358" s="2"/>
      <c r="L358" s="2"/>
      <c r="M358" s="2"/>
      <c r="N358" s="2"/>
      <c r="O358" s="2"/>
      <c r="P358" s="2"/>
      <c r="Q358" s="2"/>
      <c r="R358" s="2"/>
      <c r="S358" s="2"/>
      <c r="T358" s="2"/>
      <c r="U358" s="30"/>
      <c r="V358" s="2"/>
      <c r="W358" s="15"/>
      <c r="X358" s="2"/>
      <c r="Y358" s="2"/>
      <c r="Z358" s="2"/>
      <c r="AA358" s="2"/>
      <c r="AB358" s="2"/>
      <c r="AC358" s="2"/>
    </row>
    <row r="359" ht="28.5" customHeight="1">
      <c r="A359" s="2"/>
      <c r="B359" s="2"/>
      <c r="C359" s="2"/>
      <c r="D359" s="2"/>
      <c r="E359" s="2"/>
      <c r="F359" s="2"/>
      <c r="G359" s="2"/>
      <c r="H359" s="2"/>
      <c r="I359" s="2"/>
      <c r="J359" s="2"/>
      <c r="K359" s="2"/>
      <c r="L359" s="2"/>
      <c r="M359" s="2"/>
      <c r="N359" s="2"/>
      <c r="O359" s="2"/>
      <c r="P359" s="2"/>
      <c r="Q359" s="2"/>
      <c r="R359" s="2"/>
      <c r="S359" s="2"/>
      <c r="T359" s="2"/>
      <c r="U359" s="30"/>
      <c r="V359" s="2"/>
      <c r="W359" s="15"/>
      <c r="X359" s="2"/>
      <c r="Y359" s="2"/>
      <c r="Z359" s="2"/>
      <c r="AA359" s="2"/>
      <c r="AB359" s="2"/>
      <c r="AC359" s="2"/>
    </row>
    <row r="360" ht="28.5" customHeight="1">
      <c r="A360" s="2"/>
      <c r="B360" s="2"/>
      <c r="C360" s="2"/>
      <c r="D360" s="2"/>
      <c r="E360" s="2"/>
      <c r="F360" s="2"/>
      <c r="G360" s="2"/>
      <c r="H360" s="2"/>
      <c r="I360" s="2"/>
      <c r="J360" s="2"/>
      <c r="K360" s="2"/>
      <c r="L360" s="2"/>
      <c r="M360" s="2"/>
      <c r="N360" s="2"/>
      <c r="O360" s="2"/>
      <c r="P360" s="2"/>
      <c r="Q360" s="2"/>
      <c r="R360" s="2"/>
      <c r="S360" s="2"/>
      <c r="T360" s="2"/>
      <c r="U360" s="30"/>
      <c r="V360" s="2"/>
      <c r="W360" s="15"/>
      <c r="X360" s="2"/>
      <c r="Y360" s="2"/>
      <c r="Z360" s="2"/>
      <c r="AA360" s="2"/>
      <c r="AB360" s="2"/>
      <c r="AC360" s="2"/>
    </row>
    <row r="361" ht="28.5" customHeight="1">
      <c r="A361" s="2"/>
      <c r="B361" s="2"/>
      <c r="C361" s="2"/>
      <c r="D361" s="2"/>
      <c r="E361" s="2"/>
      <c r="F361" s="2"/>
      <c r="G361" s="2"/>
      <c r="H361" s="2"/>
      <c r="I361" s="2"/>
      <c r="J361" s="2"/>
      <c r="K361" s="2"/>
      <c r="L361" s="2"/>
      <c r="M361" s="2"/>
      <c r="N361" s="2"/>
      <c r="O361" s="2"/>
      <c r="P361" s="2"/>
      <c r="Q361" s="2"/>
      <c r="R361" s="2"/>
      <c r="S361" s="2"/>
      <c r="T361" s="2"/>
      <c r="U361" s="30"/>
      <c r="V361" s="2"/>
      <c r="W361" s="15"/>
      <c r="X361" s="2"/>
      <c r="Y361" s="2"/>
      <c r="Z361" s="2"/>
      <c r="AA361" s="2"/>
      <c r="AB361" s="2"/>
      <c r="AC361" s="2"/>
    </row>
    <row r="362" ht="28.5" customHeight="1">
      <c r="A362" s="2"/>
      <c r="B362" s="2"/>
      <c r="C362" s="2"/>
      <c r="D362" s="2"/>
      <c r="E362" s="2"/>
      <c r="F362" s="2"/>
      <c r="G362" s="2"/>
      <c r="H362" s="2"/>
      <c r="I362" s="2"/>
      <c r="J362" s="2"/>
      <c r="K362" s="2"/>
      <c r="L362" s="2"/>
      <c r="M362" s="2"/>
      <c r="N362" s="2"/>
      <c r="O362" s="2"/>
      <c r="P362" s="2"/>
      <c r="Q362" s="2"/>
      <c r="R362" s="2"/>
      <c r="S362" s="2"/>
      <c r="T362" s="2"/>
      <c r="U362" s="30"/>
      <c r="V362" s="2"/>
      <c r="W362" s="15"/>
      <c r="X362" s="2"/>
      <c r="Y362" s="2"/>
      <c r="Z362" s="2"/>
      <c r="AA362" s="2"/>
      <c r="AB362" s="2"/>
      <c r="AC362" s="2"/>
    </row>
    <row r="363" ht="28.5" customHeight="1">
      <c r="A363" s="2"/>
      <c r="B363" s="2"/>
      <c r="C363" s="2"/>
      <c r="D363" s="2"/>
      <c r="E363" s="2"/>
      <c r="F363" s="2"/>
      <c r="G363" s="2"/>
      <c r="H363" s="2"/>
      <c r="I363" s="2"/>
      <c r="J363" s="2"/>
      <c r="K363" s="2"/>
      <c r="L363" s="2"/>
      <c r="M363" s="2"/>
      <c r="N363" s="2"/>
      <c r="O363" s="2"/>
      <c r="P363" s="2"/>
      <c r="Q363" s="2"/>
      <c r="R363" s="2"/>
      <c r="S363" s="2"/>
      <c r="T363" s="2"/>
      <c r="U363" s="30"/>
      <c r="V363" s="2"/>
      <c r="W363" s="15"/>
      <c r="X363" s="2"/>
      <c r="Y363" s="2"/>
      <c r="Z363" s="2"/>
      <c r="AA363" s="2"/>
      <c r="AB363" s="2"/>
      <c r="AC363" s="2"/>
    </row>
    <row r="364" ht="28.5" customHeight="1">
      <c r="A364" s="2"/>
      <c r="B364" s="2"/>
      <c r="C364" s="2"/>
      <c r="D364" s="2"/>
      <c r="E364" s="2"/>
      <c r="F364" s="2"/>
      <c r="G364" s="2"/>
      <c r="H364" s="2"/>
      <c r="I364" s="2"/>
      <c r="J364" s="2"/>
      <c r="K364" s="2"/>
      <c r="L364" s="2"/>
      <c r="M364" s="2"/>
      <c r="N364" s="2"/>
      <c r="O364" s="2"/>
      <c r="P364" s="2"/>
      <c r="Q364" s="2"/>
      <c r="R364" s="2"/>
      <c r="S364" s="2"/>
      <c r="T364" s="2"/>
      <c r="U364" s="30"/>
      <c r="V364" s="2"/>
      <c r="W364" s="15"/>
      <c r="X364" s="2"/>
      <c r="Y364" s="2"/>
      <c r="Z364" s="2"/>
      <c r="AA364" s="2"/>
      <c r="AB364" s="2"/>
      <c r="AC364" s="2"/>
    </row>
    <row r="365" ht="28.5" customHeight="1">
      <c r="A365" s="2"/>
      <c r="B365" s="2"/>
      <c r="C365" s="2"/>
      <c r="D365" s="2"/>
      <c r="E365" s="2"/>
      <c r="F365" s="2"/>
      <c r="G365" s="2"/>
      <c r="H365" s="2"/>
      <c r="I365" s="2"/>
      <c r="J365" s="2"/>
      <c r="K365" s="2"/>
      <c r="L365" s="2"/>
      <c r="M365" s="2"/>
      <c r="N365" s="2"/>
      <c r="O365" s="2"/>
      <c r="P365" s="2"/>
      <c r="Q365" s="2"/>
      <c r="R365" s="2"/>
      <c r="S365" s="2"/>
      <c r="T365" s="2"/>
      <c r="U365" s="30"/>
      <c r="V365" s="2"/>
      <c r="W365" s="15"/>
      <c r="X365" s="2"/>
      <c r="Y365" s="2"/>
      <c r="Z365" s="2"/>
      <c r="AA365" s="2"/>
      <c r="AB365" s="2"/>
      <c r="AC365" s="2"/>
    </row>
    <row r="366" ht="28.5" customHeight="1">
      <c r="A366" s="2"/>
      <c r="B366" s="2"/>
      <c r="C366" s="2"/>
      <c r="D366" s="2"/>
      <c r="E366" s="2"/>
      <c r="F366" s="2"/>
      <c r="G366" s="2"/>
      <c r="H366" s="2"/>
      <c r="I366" s="2"/>
      <c r="J366" s="2"/>
      <c r="K366" s="2"/>
      <c r="L366" s="2"/>
      <c r="M366" s="2"/>
      <c r="N366" s="2"/>
      <c r="O366" s="2"/>
      <c r="P366" s="2"/>
      <c r="Q366" s="2"/>
      <c r="R366" s="2"/>
      <c r="S366" s="2"/>
      <c r="T366" s="2"/>
      <c r="U366" s="30"/>
      <c r="V366" s="2"/>
      <c r="W366" s="15"/>
      <c r="X366" s="2"/>
      <c r="Y366" s="2"/>
      <c r="Z366" s="2"/>
      <c r="AA366" s="2"/>
      <c r="AB366" s="2"/>
      <c r="AC366" s="2"/>
    </row>
    <row r="367" ht="28.5" customHeight="1">
      <c r="A367" s="2"/>
      <c r="B367" s="2"/>
      <c r="C367" s="2"/>
      <c r="D367" s="2"/>
      <c r="E367" s="2"/>
      <c r="F367" s="2"/>
      <c r="G367" s="2"/>
      <c r="H367" s="2"/>
      <c r="I367" s="2"/>
      <c r="J367" s="2"/>
      <c r="K367" s="2"/>
      <c r="L367" s="2"/>
      <c r="M367" s="2"/>
      <c r="N367" s="2"/>
      <c r="O367" s="2"/>
      <c r="P367" s="2"/>
      <c r="Q367" s="2"/>
      <c r="R367" s="2"/>
      <c r="S367" s="2"/>
      <c r="T367" s="2"/>
      <c r="U367" s="30"/>
      <c r="V367" s="2"/>
      <c r="W367" s="15"/>
      <c r="X367" s="2"/>
      <c r="Y367" s="2"/>
      <c r="Z367" s="2"/>
      <c r="AA367" s="2"/>
      <c r="AB367" s="2"/>
      <c r="AC367" s="2"/>
    </row>
    <row r="368" ht="28.5" customHeight="1">
      <c r="A368" s="2"/>
      <c r="B368" s="2"/>
      <c r="C368" s="2"/>
      <c r="D368" s="2"/>
      <c r="E368" s="2"/>
      <c r="F368" s="2"/>
      <c r="G368" s="2"/>
      <c r="H368" s="2"/>
      <c r="I368" s="2"/>
      <c r="J368" s="2"/>
      <c r="K368" s="2"/>
      <c r="L368" s="2"/>
      <c r="M368" s="2"/>
      <c r="N368" s="2"/>
      <c r="O368" s="2"/>
      <c r="P368" s="2"/>
      <c r="Q368" s="2"/>
      <c r="R368" s="2"/>
      <c r="S368" s="2"/>
      <c r="T368" s="2"/>
      <c r="U368" s="30"/>
      <c r="V368" s="2"/>
      <c r="W368" s="15"/>
      <c r="X368" s="2"/>
      <c r="Y368" s="2"/>
      <c r="Z368" s="2"/>
      <c r="AA368" s="2"/>
      <c r="AB368" s="2"/>
      <c r="AC368" s="2"/>
    </row>
    <row r="369" ht="28.5" customHeight="1">
      <c r="A369" s="2"/>
      <c r="B369" s="2"/>
      <c r="C369" s="2"/>
      <c r="D369" s="2"/>
      <c r="E369" s="2"/>
      <c r="F369" s="2"/>
      <c r="G369" s="2"/>
      <c r="H369" s="2"/>
      <c r="I369" s="2"/>
      <c r="J369" s="2"/>
      <c r="K369" s="2"/>
      <c r="L369" s="2"/>
      <c r="M369" s="2"/>
      <c r="N369" s="2"/>
      <c r="O369" s="2"/>
      <c r="P369" s="2"/>
      <c r="Q369" s="2"/>
      <c r="R369" s="2"/>
      <c r="S369" s="2"/>
      <c r="T369" s="2"/>
      <c r="U369" s="30"/>
      <c r="V369" s="2"/>
      <c r="W369" s="15"/>
      <c r="X369" s="2"/>
      <c r="Y369" s="2"/>
      <c r="Z369" s="2"/>
      <c r="AA369" s="2"/>
      <c r="AB369" s="2"/>
      <c r="AC369" s="2"/>
    </row>
    <row r="370" ht="28.5" customHeight="1">
      <c r="A370" s="2"/>
      <c r="B370" s="2"/>
      <c r="C370" s="2"/>
      <c r="D370" s="2"/>
      <c r="E370" s="2"/>
      <c r="F370" s="2"/>
      <c r="G370" s="2"/>
      <c r="H370" s="2"/>
      <c r="I370" s="2"/>
      <c r="J370" s="2"/>
      <c r="K370" s="2"/>
      <c r="L370" s="2"/>
      <c r="M370" s="2"/>
      <c r="N370" s="2"/>
      <c r="O370" s="2"/>
      <c r="P370" s="2"/>
      <c r="Q370" s="2"/>
      <c r="R370" s="2"/>
      <c r="S370" s="2"/>
      <c r="T370" s="2"/>
      <c r="U370" s="30"/>
      <c r="V370" s="2"/>
      <c r="W370" s="15"/>
      <c r="X370" s="2"/>
      <c r="Y370" s="2"/>
      <c r="Z370" s="2"/>
      <c r="AA370" s="2"/>
      <c r="AB370" s="2"/>
      <c r="AC370" s="2"/>
    </row>
    <row r="371" ht="28.5" customHeight="1">
      <c r="A371" s="2"/>
      <c r="B371" s="2"/>
      <c r="C371" s="2"/>
      <c r="D371" s="2"/>
      <c r="E371" s="2"/>
      <c r="F371" s="2"/>
      <c r="G371" s="2"/>
      <c r="H371" s="2"/>
      <c r="I371" s="2"/>
      <c r="J371" s="2"/>
      <c r="K371" s="2"/>
      <c r="L371" s="2"/>
      <c r="M371" s="2"/>
      <c r="N371" s="2"/>
      <c r="O371" s="2"/>
      <c r="P371" s="2"/>
      <c r="Q371" s="2"/>
      <c r="R371" s="2"/>
      <c r="S371" s="2"/>
      <c r="T371" s="2"/>
      <c r="U371" s="30"/>
      <c r="V371" s="2"/>
      <c r="W371" s="15"/>
      <c r="X371" s="2"/>
      <c r="Y371" s="2"/>
      <c r="Z371" s="2"/>
      <c r="AA371" s="2"/>
      <c r="AB371" s="2"/>
      <c r="AC371" s="2"/>
    </row>
    <row r="372" ht="28.5" customHeight="1">
      <c r="A372" s="2"/>
      <c r="B372" s="2"/>
      <c r="C372" s="2"/>
      <c r="D372" s="2"/>
      <c r="E372" s="2"/>
      <c r="F372" s="2"/>
      <c r="G372" s="2"/>
      <c r="H372" s="2"/>
      <c r="I372" s="2"/>
      <c r="J372" s="2"/>
      <c r="K372" s="2"/>
      <c r="L372" s="2"/>
      <c r="M372" s="2"/>
      <c r="N372" s="2"/>
      <c r="O372" s="2"/>
      <c r="P372" s="2"/>
      <c r="Q372" s="2"/>
      <c r="R372" s="2"/>
      <c r="S372" s="2"/>
      <c r="T372" s="2"/>
      <c r="U372" s="30"/>
      <c r="V372" s="2"/>
      <c r="W372" s="15"/>
      <c r="X372" s="2"/>
      <c r="Y372" s="2"/>
      <c r="Z372" s="2"/>
      <c r="AA372" s="2"/>
      <c r="AB372" s="2"/>
      <c r="AC372" s="2"/>
    </row>
    <row r="373" ht="28.5" customHeight="1">
      <c r="A373" s="2"/>
      <c r="B373" s="2"/>
      <c r="C373" s="2"/>
      <c r="D373" s="2"/>
      <c r="E373" s="2"/>
      <c r="F373" s="2"/>
      <c r="G373" s="2"/>
      <c r="H373" s="2"/>
      <c r="I373" s="2"/>
      <c r="J373" s="2"/>
      <c r="K373" s="2"/>
      <c r="L373" s="2"/>
      <c r="M373" s="2"/>
      <c r="N373" s="2"/>
      <c r="O373" s="2"/>
      <c r="P373" s="2"/>
      <c r="Q373" s="2"/>
      <c r="R373" s="2"/>
      <c r="S373" s="2"/>
      <c r="T373" s="2"/>
      <c r="U373" s="30"/>
      <c r="V373" s="2"/>
      <c r="W373" s="15"/>
      <c r="X373" s="2"/>
      <c r="Y373" s="2"/>
      <c r="Z373" s="2"/>
      <c r="AA373" s="2"/>
      <c r="AB373" s="2"/>
      <c r="AC373" s="2"/>
    </row>
    <row r="374" ht="28.5" customHeight="1">
      <c r="A374" s="2"/>
      <c r="B374" s="2"/>
      <c r="C374" s="2"/>
      <c r="D374" s="2"/>
      <c r="E374" s="2"/>
      <c r="F374" s="2"/>
      <c r="G374" s="2"/>
      <c r="H374" s="2"/>
      <c r="I374" s="2"/>
      <c r="J374" s="2"/>
      <c r="K374" s="2"/>
      <c r="L374" s="2"/>
      <c r="M374" s="2"/>
      <c r="N374" s="2"/>
      <c r="O374" s="2"/>
      <c r="P374" s="2"/>
      <c r="Q374" s="2"/>
      <c r="R374" s="2"/>
      <c r="S374" s="2"/>
      <c r="T374" s="2"/>
      <c r="U374" s="30"/>
      <c r="V374" s="2"/>
      <c r="W374" s="15"/>
      <c r="X374" s="2"/>
      <c r="Y374" s="2"/>
      <c r="Z374" s="2"/>
      <c r="AA374" s="2"/>
      <c r="AB374" s="2"/>
      <c r="AC374" s="2"/>
    </row>
    <row r="375" ht="28.5" customHeight="1">
      <c r="A375" s="2"/>
      <c r="B375" s="2"/>
      <c r="C375" s="2"/>
      <c r="D375" s="2"/>
      <c r="E375" s="2"/>
      <c r="F375" s="2"/>
      <c r="G375" s="2"/>
      <c r="H375" s="2"/>
      <c r="I375" s="2"/>
      <c r="J375" s="2"/>
      <c r="K375" s="2"/>
      <c r="L375" s="2"/>
      <c r="M375" s="2"/>
      <c r="N375" s="2"/>
      <c r="O375" s="2"/>
      <c r="P375" s="2"/>
      <c r="Q375" s="2"/>
      <c r="R375" s="2"/>
      <c r="S375" s="2"/>
      <c r="T375" s="2"/>
      <c r="U375" s="30"/>
      <c r="V375" s="2"/>
      <c r="W375" s="15"/>
      <c r="X375" s="2"/>
      <c r="Y375" s="2"/>
      <c r="Z375" s="2"/>
      <c r="AA375" s="2"/>
      <c r="AB375" s="2"/>
      <c r="AC375" s="2"/>
    </row>
    <row r="376" ht="28.5" customHeight="1">
      <c r="A376" s="2"/>
      <c r="B376" s="2"/>
      <c r="C376" s="2"/>
      <c r="D376" s="2"/>
      <c r="E376" s="2"/>
      <c r="F376" s="2"/>
      <c r="G376" s="2"/>
      <c r="H376" s="2"/>
      <c r="I376" s="2"/>
      <c r="J376" s="2"/>
      <c r="K376" s="2"/>
      <c r="L376" s="2"/>
      <c r="M376" s="2"/>
      <c r="N376" s="2"/>
      <c r="O376" s="2"/>
      <c r="P376" s="2"/>
      <c r="Q376" s="2"/>
      <c r="R376" s="2"/>
      <c r="S376" s="2"/>
      <c r="T376" s="2"/>
      <c r="U376" s="30"/>
      <c r="V376" s="2"/>
      <c r="W376" s="15"/>
      <c r="X376" s="2"/>
      <c r="Y376" s="2"/>
      <c r="Z376" s="2"/>
      <c r="AA376" s="2"/>
      <c r="AB376" s="2"/>
      <c r="AC376" s="2"/>
    </row>
    <row r="377" ht="28.5" customHeight="1">
      <c r="A377" s="2"/>
      <c r="B377" s="2"/>
      <c r="C377" s="2"/>
      <c r="D377" s="2"/>
      <c r="E377" s="2"/>
      <c r="F377" s="2"/>
      <c r="G377" s="2"/>
      <c r="H377" s="2"/>
      <c r="I377" s="2"/>
      <c r="J377" s="2"/>
      <c r="K377" s="2"/>
      <c r="L377" s="2"/>
      <c r="M377" s="2"/>
      <c r="N377" s="2"/>
      <c r="O377" s="2"/>
      <c r="P377" s="2"/>
      <c r="Q377" s="2"/>
      <c r="R377" s="2"/>
      <c r="S377" s="2"/>
      <c r="T377" s="2"/>
      <c r="U377" s="30"/>
      <c r="V377" s="2"/>
      <c r="W377" s="15"/>
      <c r="X377" s="2"/>
      <c r="Y377" s="2"/>
      <c r="Z377" s="2"/>
      <c r="AA377" s="2"/>
      <c r="AB377" s="2"/>
      <c r="AC377" s="2"/>
    </row>
    <row r="378" ht="28.5" customHeight="1">
      <c r="A378" s="2"/>
      <c r="B378" s="2"/>
      <c r="C378" s="2"/>
      <c r="D378" s="2"/>
      <c r="E378" s="2"/>
      <c r="F378" s="2"/>
      <c r="G378" s="2"/>
      <c r="H378" s="2"/>
      <c r="I378" s="2"/>
      <c r="J378" s="2"/>
      <c r="K378" s="2"/>
      <c r="L378" s="2"/>
      <c r="M378" s="2"/>
      <c r="N378" s="2"/>
      <c r="O378" s="2"/>
      <c r="P378" s="2"/>
      <c r="Q378" s="2"/>
      <c r="R378" s="2"/>
      <c r="S378" s="2"/>
      <c r="T378" s="2"/>
      <c r="U378" s="30"/>
      <c r="V378" s="2"/>
      <c r="W378" s="15"/>
      <c r="X378" s="2"/>
      <c r="Y378" s="2"/>
      <c r="Z378" s="2"/>
      <c r="AA378" s="2"/>
      <c r="AB378" s="2"/>
      <c r="AC378" s="2"/>
    </row>
    <row r="379" ht="28.5" customHeight="1">
      <c r="A379" s="2"/>
      <c r="B379" s="2"/>
      <c r="C379" s="2"/>
      <c r="D379" s="2"/>
      <c r="E379" s="2"/>
      <c r="F379" s="2"/>
      <c r="G379" s="2"/>
      <c r="H379" s="2"/>
      <c r="I379" s="2"/>
      <c r="J379" s="2"/>
      <c r="K379" s="2"/>
      <c r="L379" s="2"/>
      <c r="M379" s="2"/>
      <c r="N379" s="2"/>
      <c r="O379" s="2"/>
      <c r="P379" s="2"/>
      <c r="Q379" s="2"/>
      <c r="R379" s="2"/>
      <c r="S379" s="2"/>
      <c r="T379" s="2"/>
      <c r="U379" s="30"/>
      <c r="V379" s="2"/>
      <c r="W379" s="15"/>
      <c r="X379" s="2"/>
      <c r="Y379" s="2"/>
      <c r="Z379" s="2"/>
      <c r="AA379" s="2"/>
      <c r="AB379" s="2"/>
      <c r="AC379" s="2"/>
    </row>
    <row r="380" ht="28.5" customHeight="1">
      <c r="A380" s="2"/>
      <c r="B380" s="2"/>
      <c r="C380" s="2"/>
      <c r="D380" s="2"/>
      <c r="E380" s="2"/>
      <c r="F380" s="2"/>
      <c r="G380" s="2"/>
      <c r="H380" s="2"/>
      <c r="I380" s="2"/>
      <c r="J380" s="2"/>
      <c r="K380" s="2"/>
      <c r="L380" s="2"/>
      <c r="M380" s="2"/>
      <c r="N380" s="2"/>
      <c r="O380" s="2"/>
      <c r="P380" s="2"/>
      <c r="Q380" s="2"/>
      <c r="R380" s="2"/>
      <c r="S380" s="2"/>
      <c r="T380" s="2"/>
      <c r="U380" s="30"/>
      <c r="V380" s="2"/>
      <c r="W380" s="15"/>
      <c r="X380" s="2"/>
      <c r="Y380" s="2"/>
      <c r="Z380" s="2"/>
      <c r="AA380" s="2"/>
      <c r="AB380" s="2"/>
      <c r="AC380" s="2"/>
    </row>
    <row r="381" ht="28.5" customHeight="1">
      <c r="A381" s="2"/>
      <c r="B381" s="2"/>
      <c r="C381" s="2"/>
      <c r="D381" s="2"/>
      <c r="E381" s="2"/>
      <c r="F381" s="2"/>
      <c r="G381" s="2"/>
      <c r="H381" s="2"/>
      <c r="I381" s="2"/>
      <c r="J381" s="2"/>
      <c r="K381" s="2"/>
      <c r="L381" s="2"/>
      <c r="M381" s="2"/>
      <c r="N381" s="2"/>
      <c r="O381" s="2"/>
      <c r="P381" s="2"/>
      <c r="Q381" s="2"/>
      <c r="R381" s="2"/>
      <c r="S381" s="2"/>
      <c r="T381" s="2"/>
      <c r="U381" s="30"/>
      <c r="V381" s="2"/>
      <c r="W381" s="15"/>
      <c r="X381" s="2"/>
      <c r="Y381" s="2"/>
      <c r="Z381" s="2"/>
      <c r="AA381" s="2"/>
      <c r="AB381" s="2"/>
      <c r="AC381" s="2"/>
    </row>
    <row r="382" ht="28.5" customHeight="1">
      <c r="A382" s="2"/>
      <c r="B382" s="2"/>
      <c r="C382" s="2"/>
      <c r="D382" s="2"/>
      <c r="E382" s="2"/>
      <c r="F382" s="2"/>
      <c r="G382" s="2"/>
      <c r="H382" s="2"/>
      <c r="I382" s="2"/>
      <c r="J382" s="2"/>
      <c r="K382" s="2"/>
      <c r="L382" s="2"/>
      <c r="M382" s="2"/>
      <c r="N382" s="2"/>
      <c r="O382" s="2"/>
      <c r="P382" s="2"/>
      <c r="Q382" s="2"/>
      <c r="R382" s="2"/>
      <c r="S382" s="2"/>
      <c r="T382" s="2"/>
      <c r="U382" s="30"/>
      <c r="V382" s="2"/>
      <c r="W382" s="15"/>
      <c r="X382" s="2"/>
      <c r="Y382" s="2"/>
      <c r="Z382" s="2"/>
      <c r="AA382" s="2"/>
      <c r="AB382" s="2"/>
      <c r="AC382" s="2"/>
    </row>
    <row r="383" ht="28.5" customHeight="1">
      <c r="A383" s="2"/>
      <c r="B383" s="2"/>
      <c r="C383" s="2"/>
      <c r="D383" s="2"/>
      <c r="E383" s="2"/>
      <c r="F383" s="2"/>
      <c r="G383" s="2"/>
      <c r="H383" s="2"/>
      <c r="I383" s="2"/>
      <c r="J383" s="2"/>
      <c r="K383" s="2"/>
      <c r="L383" s="2"/>
      <c r="M383" s="2"/>
      <c r="N383" s="2"/>
      <c r="O383" s="2"/>
      <c r="P383" s="2"/>
      <c r="Q383" s="2"/>
      <c r="R383" s="2"/>
      <c r="S383" s="2"/>
      <c r="T383" s="2"/>
      <c r="U383" s="30"/>
      <c r="V383" s="2"/>
      <c r="W383" s="15"/>
      <c r="X383" s="2"/>
      <c r="Y383" s="2"/>
      <c r="Z383" s="2"/>
      <c r="AA383" s="2"/>
      <c r="AB383" s="2"/>
      <c r="AC383" s="2"/>
    </row>
    <row r="384" ht="28.5" customHeight="1">
      <c r="A384" s="2"/>
      <c r="B384" s="2"/>
      <c r="C384" s="2"/>
      <c r="D384" s="2"/>
      <c r="E384" s="2"/>
      <c r="F384" s="2"/>
      <c r="G384" s="2"/>
      <c r="H384" s="2"/>
      <c r="I384" s="2"/>
      <c r="J384" s="2"/>
      <c r="K384" s="2"/>
      <c r="L384" s="2"/>
      <c r="M384" s="2"/>
      <c r="N384" s="2"/>
      <c r="O384" s="2"/>
      <c r="P384" s="2"/>
      <c r="Q384" s="2"/>
      <c r="R384" s="2"/>
      <c r="S384" s="2"/>
      <c r="T384" s="2"/>
      <c r="U384" s="30"/>
      <c r="V384" s="2"/>
      <c r="W384" s="15"/>
      <c r="X384" s="2"/>
      <c r="Y384" s="2"/>
      <c r="Z384" s="2"/>
      <c r="AA384" s="2"/>
      <c r="AB384" s="2"/>
      <c r="AC384" s="2"/>
    </row>
    <row r="385" ht="28.5" customHeight="1">
      <c r="A385" s="2"/>
      <c r="B385" s="2"/>
      <c r="C385" s="2"/>
      <c r="D385" s="2"/>
      <c r="E385" s="2"/>
      <c r="F385" s="2"/>
      <c r="G385" s="2"/>
      <c r="H385" s="2"/>
      <c r="I385" s="2"/>
      <c r="J385" s="2"/>
      <c r="K385" s="2"/>
      <c r="L385" s="2"/>
      <c r="M385" s="2"/>
      <c r="N385" s="2"/>
      <c r="O385" s="2"/>
      <c r="P385" s="2"/>
      <c r="Q385" s="2"/>
      <c r="R385" s="2"/>
      <c r="S385" s="2"/>
      <c r="T385" s="2"/>
      <c r="U385" s="30"/>
      <c r="V385" s="2"/>
      <c r="W385" s="15"/>
      <c r="X385" s="2"/>
      <c r="Y385" s="2"/>
      <c r="Z385" s="2"/>
      <c r="AA385" s="2"/>
      <c r="AB385" s="2"/>
      <c r="AC385" s="2"/>
    </row>
    <row r="386" ht="28.5" customHeight="1">
      <c r="A386" s="2"/>
      <c r="B386" s="2"/>
      <c r="C386" s="2"/>
      <c r="D386" s="2"/>
      <c r="E386" s="2"/>
      <c r="F386" s="2"/>
      <c r="G386" s="2"/>
      <c r="H386" s="2"/>
      <c r="I386" s="2"/>
      <c r="J386" s="2"/>
      <c r="K386" s="2"/>
      <c r="L386" s="2"/>
      <c r="M386" s="2"/>
      <c r="N386" s="2"/>
      <c r="O386" s="2"/>
      <c r="P386" s="2"/>
      <c r="Q386" s="2"/>
      <c r="R386" s="2"/>
      <c r="S386" s="2"/>
      <c r="T386" s="2"/>
      <c r="U386" s="30"/>
      <c r="V386" s="2"/>
      <c r="W386" s="15"/>
      <c r="X386" s="2"/>
      <c r="Y386" s="2"/>
      <c r="Z386" s="2"/>
      <c r="AA386" s="2"/>
      <c r="AB386" s="2"/>
      <c r="AC386" s="2"/>
    </row>
    <row r="387" ht="28.5" customHeight="1">
      <c r="A387" s="2"/>
      <c r="B387" s="2"/>
      <c r="C387" s="2"/>
      <c r="D387" s="2"/>
      <c r="E387" s="2"/>
      <c r="F387" s="2"/>
      <c r="G387" s="2"/>
      <c r="H387" s="2"/>
      <c r="I387" s="2"/>
      <c r="J387" s="2"/>
      <c r="K387" s="2"/>
      <c r="L387" s="2"/>
      <c r="M387" s="2"/>
      <c r="N387" s="2"/>
      <c r="O387" s="2"/>
      <c r="P387" s="2"/>
      <c r="Q387" s="2"/>
      <c r="R387" s="2"/>
      <c r="S387" s="2"/>
      <c r="T387" s="2"/>
      <c r="U387" s="30"/>
      <c r="V387" s="2"/>
      <c r="W387" s="15"/>
      <c r="X387" s="2"/>
      <c r="Y387" s="2"/>
      <c r="Z387" s="2"/>
      <c r="AA387" s="2"/>
      <c r="AB387" s="2"/>
      <c r="AC387" s="2"/>
    </row>
    <row r="388" ht="28.5" customHeight="1">
      <c r="A388" s="2"/>
      <c r="B388" s="2"/>
      <c r="C388" s="2"/>
      <c r="D388" s="2"/>
      <c r="E388" s="2"/>
      <c r="F388" s="2"/>
      <c r="G388" s="2"/>
      <c r="H388" s="2"/>
      <c r="I388" s="2"/>
      <c r="J388" s="2"/>
      <c r="K388" s="2"/>
      <c r="L388" s="2"/>
      <c r="M388" s="2"/>
      <c r="N388" s="2"/>
      <c r="O388" s="2"/>
      <c r="P388" s="2"/>
      <c r="Q388" s="2"/>
      <c r="R388" s="2"/>
      <c r="S388" s="2"/>
      <c r="T388" s="2"/>
      <c r="U388" s="30"/>
      <c r="V388" s="2"/>
      <c r="W388" s="15"/>
      <c r="X388" s="2"/>
      <c r="Y388" s="2"/>
      <c r="Z388" s="2"/>
      <c r="AA388" s="2"/>
      <c r="AB388" s="2"/>
      <c r="AC388" s="2"/>
    </row>
    <row r="389" ht="28.5" customHeight="1">
      <c r="A389" s="2"/>
      <c r="B389" s="2"/>
      <c r="C389" s="2"/>
      <c r="D389" s="2"/>
      <c r="E389" s="2"/>
      <c r="F389" s="2"/>
      <c r="G389" s="2"/>
      <c r="H389" s="2"/>
      <c r="I389" s="2"/>
      <c r="J389" s="2"/>
      <c r="K389" s="2"/>
      <c r="L389" s="2"/>
      <c r="M389" s="2"/>
      <c r="N389" s="2"/>
      <c r="O389" s="2"/>
      <c r="P389" s="2"/>
      <c r="Q389" s="2"/>
      <c r="R389" s="2"/>
      <c r="S389" s="2"/>
      <c r="T389" s="2"/>
      <c r="U389" s="30"/>
      <c r="V389" s="2"/>
      <c r="W389" s="15"/>
      <c r="X389" s="2"/>
      <c r="Y389" s="2"/>
      <c r="Z389" s="2"/>
      <c r="AA389" s="2"/>
      <c r="AB389" s="2"/>
      <c r="AC389" s="2"/>
    </row>
    <row r="390" ht="28.5" customHeight="1">
      <c r="A390" s="2"/>
      <c r="B390" s="2"/>
      <c r="C390" s="2"/>
      <c r="D390" s="2"/>
      <c r="E390" s="2"/>
      <c r="F390" s="2"/>
      <c r="G390" s="2"/>
      <c r="H390" s="2"/>
      <c r="I390" s="2"/>
      <c r="J390" s="2"/>
      <c r="K390" s="2"/>
      <c r="L390" s="2"/>
      <c r="M390" s="2"/>
      <c r="N390" s="2"/>
      <c r="O390" s="2"/>
      <c r="P390" s="2"/>
      <c r="Q390" s="2"/>
      <c r="R390" s="2"/>
      <c r="S390" s="2"/>
      <c r="T390" s="2"/>
      <c r="U390" s="30"/>
      <c r="V390" s="2"/>
      <c r="W390" s="15"/>
      <c r="X390" s="2"/>
      <c r="Y390" s="2"/>
      <c r="Z390" s="2"/>
      <c r="AA390" s="2"/>
      <c r="AB390" s="2"/>
      <c r="AC390" s="2"/>
    </row>
    <row r="391" ht="28.5" customHeight="1">
      <c r="A391" s="2"/>
      <c r="B391" s="2"/>
      <c r="C391" s="2"/>
      <c r="D391" s="2"/>
      <c r="E391" s="2"/>
      <c r="F391" s="2"/>
      <c r="G391" s="2"/>
      <c r="H391" s="2"/>
      <c r="I391" s="2"/>
      <c r="J391" s="2"/>
      <c r="K391" s="2"/>
      <c r="L391" s="2"/>
      <c r="M391" s="2"/>
      <c r="N391" s="2"/>
      <c r="O391" s="2"/>
      <c r="P391" s="2"/>
      <c r="Q391" s="2"/>
      <c r="R391" s="2"/>
      <c r="S391" s="2"/>
      <c r="T391" s="2"/>
      <c r="U391" s="30"/>
      <c r="V391" s="2"/>
      <c r="W391" s="15"/>
      <c r="X391" s="2"/>
      <c r="Y391" s="2"/>
      <c r="Z391" s="2"/>
      <c r="AA391" s="2"/>
      <c r="AB391" s="2"/>
      <c r="AC391" s="2"/>
    </row>
    <row r="392" ht="28.5" customHeight="1">
      <c r="A392" s="2"/>
      <c r="B392" s="2"/>
      <c r="C392" s="2"/>
      <c r="D392" s="2"/>
      <c r="E392" s="2"/>
      <c r="F392" s="2"/>
      <c r="G392" s="2"/>
      <c r="H392" s="2"/>
      <c r="I392" s="2"/>
      <c r="J392" s="2"/>
      <c r="K392" s="2"/>
      <c r="L392" s="2"/>
      <c r="M392" s="2"/>
      <c r="N392" s="2"/>
      <c r="O392" s="2"/>
      <c r="P392" s="2"/>
      <c r="Q392" s="2"/>
      <c r="R392" s="2"/>
      <c r="S392" s="2"/>
      <c r="T392" s="2"/>
      <c r="U392" s="30"/>
      <c r="V392" s="2"/>
      <c r="W392" s="15"/>
      <c r="X392" s="2"/>
      <c r="Y392" s="2"/>
      <c r="Z392" s="2"/>
      <c r="AA392" s="2"/>
      <c r="AB392" s="2"/>
      <c r="AC392" s="2"/>
    </row>
    <row r="393" ht="28.5" customHeight="1">
      <c r="A393" s="2"/>
      <c r="B393" s="2"/>
      <c r="C393" s="2"/>
      <c r="D393" s="2"/>
      <c r="E393" s="2"/>
      <c r="F393" s="2"/>
      <c r="G393" s="2"/>
      <c r="H393" s="2"/>
      <c r="I393" s="2"/>
      <c r="J393" s="2"/>
      <c r="K393" s="2"/>
      <c r="L393" s="2"/>
      <c r="M393" s="2"/>
      <c r="N393" s="2"/>
      <c r="O393" s="2"/>
      <c r="P393" s="2"/>
      <c r="Q393" s="2"/>
      <c r="R393" s="2"/>
      <c r="S393" s="2"/>
      <c r="T393" s="2"/>
      <c r="U393" s="30"/>
      <c r="V393" s="2"/>
      <c r="W393" s="15"/>
      <c r="X393" s="2"/>
      <c r="Y393" s="2"/>
      <c r="Z393" s="2"/>
      <c r="AA393" s="2"/>
      <c r="AB393" s="2"/>
      <c r="AC393" s="2"/>
    </row>
    <row r="394" ht="28.5" customHeight="1">
      <c r="A394" s="2"/>
      <c r="B394" s="2"/>
      <c r="C394" s="2"/>
      <c r="D394" s="2"/>
      <c r="E394" s="2"/>
      <c r="F394" s="2"/>
      <c r="G394" s="2"/>
      <c r="H394" s="2"/>
      <c r="I394" s="2"/>
      <c r="J394" s="2"/>
      <c r="K394" s="2"/>
      <c r="L394" s="2"/>
      <c r="M394" s="2"/>
      <c r="N394" s="2"/>
      <c r="O394" s="2"/>
      <c r="P394" s="2"/>
      <c r="Q394" s="2"/>
      <c r="R394" s="2"/>
      <c r="S394" s="2"/>
      <c r="T394" s="2"/>
      <c r="U394" s="30"/>
      <c r="V394" s="2"/>
      <c r="W394" s="15"/>
      <c r="X394" s="2"/>
      <c r="Y394" s="2"/>
      <c r="Z394" s="2"/>
      <c r="AA394" s="2"/>
      <c r="AB394" s="2"/>
      <c r="AC394" s="2"/>
    </row>
    <row r="395" ht="28.5" customHeight="1">
      <c r="A395" s="2"/>
      <c r="B395" s="2"/>
      <c r="C395" s="2"/>
      <c r="D395" s="2"/>
      <c r="E395" s="2"/>
      <c r="F395" s="2"/>
      <c r="G395" s="2"/>
      <c r="H395" s="2"/>
      <c r="I395" s="2"/>
      <c r="J395" s="2"/>
      <c r="K395" s="2"/>
      <c r="L395" s="2"/>
      <c r="M395" s="2"/>
      <c r="N395" s="2"/>
      <c r="O395" s="2"/>
      <c r="P395" s="2"/>
      <c r="Q395" s="2"/>
      <c r="R395" s="2"/>
      <c r="S395" s="2"/>
      <c r="T395" s="2"/>
      <c r="U395" s="30"/>
      <c r="V395" s="2"/>
      <c r="W395" s="15"/>
      <c r="X395" s="2"/>
      <c r="Y395" s="2"/>
      <c r="Z395" s="2"/>
      <c r="AA395" s="2"/>
      <c r="AB395" s="2"/>
      <c r="AC395" s="2"/>
    </row>
    <row r="396" ht="28.5" customHeight="1">
      <c r="A396" s="2"/>
      <c r="B396" s="2"/>
      <c r="C396" s="2"/>
      <c r="D396" s="2"/>
      <c r="E396" s="2"/>
      <c r="F396" s="2"/>
      <c r="G396" s="2"/>
      <c r="H396" s="2"/>
      <c r="I396" s="2"/>
      <c r="J396" s="2"/>
      <c r="K396" s="2"/>
      <c r="L396" s="2"/>
      <c r="M396" s="2"/>
      <c r="N396" s="2"/>
      <c r="O396" s="2"/>
      <c r="P396" s="2"/>
      <c r="Q396" s="2"/>
      <c r="R396" s="2"/>
      <c r="S396" s="2"/>
      <c r="T396" s="2"/>
      <c r="U396" s="30"/>
      <c r="V396" s="2"/>
      <c r="W396" s="15"/>
      <c r="X396" s="2"/>
      <c r="Y396" s="2"/>
      <c r="Z396" s="2"/>
      <c r="AA396" s="2"/>
      <c r="AB396" s="2"/>
      <c r="AC396" s="2"/>
    </row>
    <row r="397" ht="28.5" customHeight="1">
      <c r="A397" s="2"/>
      <c r="B397" s="2"/>
      <c r="C397" s="2"/>
      <c r="D397" s="2"/>
      <c r="E397" s="2"/>
      <c r="F397" s="2"/>
      <c r="G397" s="2"/>
      <c r="H397" s="2"/>
      <c r="I397" s="2"/>
      <c r="J397" s="2"/>
      <c r="K397" s="2"/>
      <c r="L397" s="2"/>
      <c r="M397" s="2"/>
      <c r="N397" s="2"/>
      <c r="O397" s="2"/>
      <c r="P397" s="2"/>
      <c r="Q397" s="2"/>
      <c r="R397" s="2"/>
      <c r="S397" s="2"/>
      <c r="T397" s="2"/>
      <c r="U397" s="30"/>
      <c r="V397" s="2"/>
      <c r="W397" s="15"/>
      <c r="X397" s="2"/>
      <c r="Y397" s="2"/>
      <c r="Z397" s="2"/>
      <c r="AA397" s="2"/>
      <c r="AB397" s="2"/>
      <c r="AC397" s="2"/>
    </row>
    <row r="398" ht="28.5" customHeight="1">
      <c r="A398" s="2"/>
      <c r="B398" s="2"/>
      <c r="C398" s="2"/>
      <c r="D398" s="2"/>
      <c r="E398" s="2"/>
      <c r="F398" s="2"/>
      <c r="G398" s="2"/>
      <c r="H398" s="2"/>
      <c r="I398" s="2"/>
      <c r="J398" s="2"/>
      <c r="K398" s="2"/>
      <c r="L398" s="2"/>
      <c r="M398" s="2"/>
      <c r="N398" s="2"/>
      <c r="O398" s="2"/>
      <c r="P398" s="2"/>
      <c r="Q398" s="2"/>
      <c r="R398" s="2"/>
      <c r="S398" s="2"/>
      <c r="T398" s="2"/>
      <c r="U398" s="30"/>
      <c r="V398" s="2"/>
      <c r="W398" s="15"/>
      <c r="X398" s="2"/>
      <c r="Y398" s="2"/>
      <c r="Z398" s="2"/>
      <c r="AA398" s="2"/>
      <c r="AB398" s="2"/>
      <c r="AC398" s="2"/>
    </row>
    <row r="399" ht="28.5" customHeight="1">
      <c r="A399" s="2"/>
      <c r="B399" s="2"/>
      <c r="C399" s="2"/>
      <c r="D399" s="2"/>
      <c r="E399" s="2"/>
      <c r="F399" s="2"/>
      <c r="G399" s="2"/>
      <c r="H399" s="2"/>
      <c r="I399" s="2"/>
      <c r="J399" s="2"/>
      <c r="K399" s="2"/>
      <c r="L399" s="2"/>
      <c r="M399" s="2"/>
      <c r="N399" s="2"/>
      <c r="O399" s="2"/>
      <c r="P399" s="2"/>
      <c r="Q399" s="2"/>
      <c r="R399" s="2"/>
      <c r="S399" s="2"/>
      <c r="T399" s="2"/>
      <c r="U399" s="30"/>
      <c r="V399" s="2"/>
      <c r="W399" s="15"/>
      <c r="X399" s="2"/>
      <c r="Y399" s="2"/>
      <c r="Z399" s="2"/>
      <c r="AA399" s="2"/>
      <c r="AB399" s="2"/>
      <c r="AC399" s="2"/>
    </row>
    <row r="400" ht="28.5" customHeight="1">
      <c r="A400" s="2"/>
      <c r="B400" s="2"/>
      <c r="C400" s="2"/>
      <c r="D400" s="2"/>
      <c r="E400" s="2"/>
      <c r="F400" s="2"/>
      <c r="G400" s="2"/>
      <c r="H400" s="2"/>
      <c r="I400" s="2"/>
      <c r="J400" s="2"/>
      <c r="K400" s="2"/>
      <c r="L400" s="2"/>
      <c r="M400" s="2"/>
      <c r="N400" s="2"/>
      <c r="O400" s="2"/>
      <c r="P400" s="2"/>
      <c r="Q400" s="2"/>
      <c r="R400" s="2"/>
      <c r="S400" s="2"/>
      <c r="T400" s="2"/>
      <c r="U400" s="30"/>
      <c r="V400" s="2"/>
      <c r="W400" s="15"/>
      <c r="X400" s="2"/>
      <c r="Y400" s="2"/>
      <c r="Z400" s="2"/>
      <c r="AA400" s="2"/>
      <c r="AB400" s="2"/>
      <c r="AC400" s="2"/>
    </row>
    <row r="401" ht="28.5" customHeight="1">
      <c r="A401" s="2"/>
      <c r="B401" s="2"/>
      <c r="C401" s="2"/>
      <c r="D401" s="2"/>
      <c r="E401" s="2"/>
      <c r="F401" s="2"/>
      <c r="G401" s="2"/>
      <c r="H401" s="2"/>
      <c r="I401" s="2"/>
      <c r="J401" s="2"/>
      <c r="K401" s="2"/>
      <c r="L401" s="2"/>
      <c r="M401" s="2"/>
      <c r="N401" s="2"/>
      <c r="O401" s="2"/>
      <c r="P401" s="2"/>
      <c r="Q401" s="2"/>
      <c r="R401" s="2"/>
      <c r="S401" s="2"/>
      <c r="T401" s="2"/>
      <c r="U401" s="30"/>
      <c r="V401" s="2"/>
      <c r="W401" s="15"/>
      <c r="X401" s="2"/>
      <c r="Y401" s="2"/>
      <c r="Z401" s="2"/>
      <c r="AA401" s="2"/>
      <c r="AB401" s="2"/>
      <c r="AC401" s="2"/>
    </row>
    <row r="402" ht="28.5" customHeight="1">
      <c r="A402" s="2"/>
      <c r="B402" s="2"/>
      <c r="C402" s="2"/>
      <c r="D402" s="2"/>
      <c r="E402" s="2"/>
      <c r="F402" s="2"/>
      <c r="G402" s="2"/>
      <c r="H402" s="2"/>
      <c r="I402" s="2"/>
      <c r="J402" s="2"/>
      <c r="K402" s="2"/>
      <c r="L402" s="2"/>
      <c r="M402" s="2"/>
      <c r="N402" s="2"/>
      <c r="O402" s="2"/>
      <c r="P402" s="2"/>
      <c r="Q402" s="2"/>
      <c r="R402" s="2"/>
      <c r="S402" s="2"/>
      <c r="T402" s="2"/>
      <c r="U402" s="30"/>
      <c r="V402" s="2"/>
      <c r="W402" s="15"/>
      <c r="X402" s="2"/>
      <c r="Y402" s="2"/>
      <c r="Z402" s="2"/>
      <c r="AA402" s="2"/>
      <c r="AB402" s="2"/>
      <c r="AC402" s="2"/>
    </row>
    <row r="403" ht="28.5" customHeight="1">
      <c r="A403" s="2"/>
      <c r="B403" s="2"/>
      <c r="C403" s="2"/>
      <c r="D403" s="2"/>
      <c r="E403" s="2"/>
      <c r="F403" s="2"/>
      <c r="G403" s="2"/>
      <c r="H403" s="2"/>
      <c r="I403" s="2"/>
      <c r="J403" s="2"/>
      <c r="K403" s="2"/>
      <c r="L403" s="2"/>
      <c r="M403" s="2"/>
      <c r="N403" s="2"/>
      <c r="O403" s="2"/>
      <c r="P403" s="2"/>
      <c r="Q403" s="2"/>
      <c r="R403" s="2"/>
      <c r="S403" s="2"/>
      <c r="T403" s="2"/>
      <c r="U403" s="30"/>
      <c r="V403" s="2"/>
      <c r="W403" s="15"/>
      <c r="X403" s="2"/>
      <c r="Y403" s="2"/>
      <c r="Z403" s="2"/>
      <c r="AA403" s="2"/>
      <c r="AB403" s="2"/>
      <c r="AC403" s="2"/>
    </row>
    <row r="404" ht="28.5" customHeight="1">
      <c r="A404" s="2"/>
      <c r="B404" s="2"/>
      <c r="C404" s="2"/>
      <c r="D404" s="2"/>
      <c r="E404" s="2"/>
      <c r="F404" s="2"/>
      <c r="G404" s="2"/>
      <c r="H404" s="2"/>
      <c r="I404" s="2"/>
      <c r="J404" s="2"/>
      <c r="K404" s="2"/>
      <c r="L404" s="2"/>
      <c r="M404" s="2"/>
      <c r="N404" s="2"/>
      <c r="O404" s="2"/>
      <c r="P404" s="2"/>
      <c r="Q404" s="2"/>
      <c r="R404" s="2"/>
      <c r="S404" s="2"/>
      <c r="T404" s="2"/>
      <c r="U404" s="30"/>
      <c r="V404" s="2"/>
      <c r="W404" s="15"/>
      <c r="X404" s="2"/>
      <c r="Y404" s="2"/>
      <c r="Z404" s="2"/>
      <c r="AA404" s="2"/>
      <c r="AB404" s="2"/>
      <c r="AC404" s="2"/>
    </row>
    <row r="405" ht="28.5" customHeight="1">
      <c r="A405" s="2"/>
      <c r="B405" s="2"/>
      <c r="C405" s="2"/>
      <c r="D405" s="2"/>
      <c r="E405" s="2"/>
      <c r="F405" s="2"/>
      <c r="G405" s="2"/>
      <c r="H405" s="2"/>
      <c r="I405" s="2"/>
      <c r="J405" s="2"/>
      <c r="K405" s="2"/>
      <c r="L405" s="2"/>
      <c r="M405" s="2"/>
      <c r="N405" s="2"/>
      <c r="O405" s="2"/>
      <c r="P405" s="2"/>
      <c r="Q405" s="2"/>
      <c r="R405" s="2"/>
      <c r="S405" s="2"/>
      <c r="T405" s="2"/>
      <c r="U405" s="30"/>
      <c r="V405" s="2"/>
      <c r="W405" s="15"/>
      <c r="X405" s="2"/>
      <c r="Y405" s="2"/>
      <c r="Z405" s="2"/>
      <c r="AA405" s="2"/>
      <c r="AB405" s="2"/>
      <c r="AC405" s="2"/>
    </row>
    <row r="406" ht="28.5" customHeight="1">
      <c r="A406" s="2"/>
      <c r="B406" s="2"/>
      <c r="C406" s="2"/>
      <c r="D406" s="2"/>
      <c r="E406" s="2"/>
      <c r="F406" s="2"/>
      <c r="G406" s="2"/>
      <c r="H406" s="2"/>
      <c r="I406" s="2"/>
      <c r="J406" s="2"/>
      <c r="K406" s="2"/>
      <c r="L406" s="2"/>
      <c r="M406" s="2"/>
      <c r="N406" s="2"/>
      <c r="O406" s="2"/>
      <c r="P406" s="2"/>
      <c r="Q406" s="2"/>
      <c r="R406" s="2"/>
      <c r="S406" s="2"/>
      <c r="T406" s="2"/>
      <c r="U406" s="30"/>
      <c r="V406" s="2"/>
      <c r="W406" s="15"/>
      <c r="X406" s="2"/>
      <c r="Y406" s="2"/>
      <c r="Z406" s="2"/>
      <c r="AA406" s="2"/>
      <c r="AB406" s="2"/>
      <c r="AC406" s="2"/>
    </row>
    <row r="407" ht="28.5" customHeight="1">
      <c r="A407" s="2"/>
      <c r="B407" s="2"/>
      <c r="C407" s="2"/>
      <c r="D407" s="2"/>
      <c r="E407" s="2"/>
      <c r="F407" s="2"/>
      <c r="G407" s="2"/>
      <c r="H407" s="2"/>
      <c r="I407" s="2"/>
      <c r="J407" s="2"/>
      <c r="K407" s="2"/>
      <c r="L407" s="2"/>
      <c r="M407" s="2"/>
      <c r="N407" s="2"/>
      <c r="O407" s="2"/>
      <c r="P407" s="2"/>
      <c r="Q407" s="2"/>
      <c r="R407" s="2"/>
      <c r="S407" s="2"/>
      <c r="T407" s="2"/>
      <c r="U407" s="30"/>
      <c r="V407" s="2"/>
      <c r="W407" s="15"/>
      <c r="X407" s="2"/>
      <c r="Y407" s="2"/>
      <c r="Z407" s="2"/>
      <c r="AA407" s="2"/>
      <c r="AB407" s="2"/>
      <c r="AC407" s="2"/>
    </row>
    <row r="408" ht="28.5" customHeight="1">
      <c r="A408" s="2"/>
      <c r="B408" s="2"/>
      <c r="C408" s="2"/>
      <c r="D408" s="2"/>
      <c r="E408" s="2"/>
      <c r="F408" s="2"/>
      <c r="G408" s="2"/>
      <c r="H408" s="2"/>
      <c r="I408" s="2"/>
      <c r="J408" s="2"/>
      <c r="K408" s="2"/>
      <c r="L408" s="2"/>
      <c r="M408" s="2"/>
      <c r="N408" s="2"/>
      <c r="O408" s="2"/>
      <c r="P408" s="2"/>
      <c r="Q408" s="2"/>
      <c r="R408" s="2"/>
      <c r="S408" s="2"/>
      <c r="T408" s="2"/>
      <c r="U408" s="30"/>
      <c r="V408" s="2"/>
      <c r="W408" s="15"/>
      <c r="X408" s="2"/>
      <c r="Y408" s="2"/>
      <c r="Z408" s="2"/>
      <c r="AA408" s="2"/>
      <c r="AB408" s="2"/>
      <c r="AC408" s="2"/>
    </row>
    <row r="409" ht="28.5" customHeight="1">
      <c r="A409" s="2"/>
      <c r="B409" s="2"/>
      <c r="C409" s="2"/>
      <c r="D409" s="2"/>
      <c r="E409" s="2"/>
      <c r="F409" s="2"/>
      <c r="G409" s="2"/>
      <c r="H409" s="2"/>
      <c r="I409" s="2"/>
      <c r="J409" s="2"/>
      <c r="K409" s="2"/>
      <c r="L409" s="2"/>
      <c r="M409" s="2"/>
      <c r="N409" s="2"/>
      <c r="O409" s="2"/>
      <c r="P409" s="2"/>
      <c r="Q409" s="2"/>
      <c r="R409" s="2"/>
      <c r="S409" s="2"/>
      <c r="T409" s="2"/>
      <c r="U409" s="30"/>
      <c r="V409" s="2"/>
      <c r="W409" s="15"/>
      <c r="X409" s="2"/>
      <c r="Y409" s="2"/>
      <c r="Z409" s="2"/>
      <c r="AA409" s="2"/>
      <c r="AB409" s="2"/>
      <c r="AC409" s="2"/>
    </row>
    <row r="410" ht="28.5" customHeight="1">
      <c r="A410" s="2"/>
      <c r="B410" s="2"/>
      <c r="C410" s="2"/>
      <c r="D410" s="2"/>
      <c r="E410" s="2"/>
      <c r="F410" s="2"/>
      <c r="G410" s="2"/>
      <c r="H410" s="2"/>
      <c r="I410" s="2"/>
      <c r="J410" s="2"/>
      <c r="K410" s="2"/>
      <c r="L410" s="2"/>
      <c r="M410" s="2"/>
      <c r="N410" s="2"/>
      <c r="O410" s="2"/>
      <c r="P410" s="2"/>
      <c r="Q410" s="2"/>
      <c r="R410" s="2"/>
      <c r="S410" s="2"/>
      <c r="T410" s="2"/>
      <c r="U410" s="30"/>
      <c r="V410" s="2"/>
      <c r="W410" s="15"/>
      <c r="X410" s="2"/>
      <c r="Y410" s="2"/>
      <c r="Z410" s="2"/>
      <c r="AA410" s="2"/>
      <c r="AB410" s="2"/>
      <c r="AC410" s="2"/>
    </row>
    <row r="411" ht="28.5" customHeight="1">
      <c r="A411" s="2"/>
      <c r="B411" s="2"/>
      <c r="C411" s="2"/>
      <c r="D411" s="2"/>
      <c r="E411" s="2"/>
      <c r="F411" s="2"/>
      <c r="G411" s="2"/>
      <c r="H411" s="2"/>
      <c r="I411" s="2"/>
      <c r="J411" s="2"/>
      <c r="K411" s="2"/>
      <c r="L411" s="2"/>
      <c r="M411" s="2"/>
      <c r="N411" s="2"/>
      <c r="O411" s="2"/>
      <c r="P411" s="2"/>
      <c r="Q411" s="2"/>
      <c r="R411" s="2"/>
      <c r="S411" s="2"/>
      <c r="T411" s="2"/>
      <c r="U411" s="30"/>
      <c r="V411" s="2"/>
      <c r="W411" s="15"/>
      <c r="X411" s="2"/>
      <c r="Y411" s="2"/>
      <c r="Z411" s="2"/>
      <c r="AA411" s="2"/>
      <c r="AB411" s="2"/>
      <c r="AC411" s="2"/>
    </row>
    <row r="412" ht="28.5" customHeight="1">
      <c r="A412" s="2"/>
      <c r="B412" s="2"/>
      <c r="C412" s="2"/>
      <c r="D412" s="2"/>
      <c r="E412" s="2"/>
      <c r="F412" s="2"/>
      <c r="G412" s="2"/>
      <c r="H412" s="2"/>
      <c r="I412" s="2"/>
      <c r="J412" s="2"/>
      <c r="K412" s="2"/>
      <c r="L412" s="2"/>
      <c r="M412" s="2"/>
      <c r="N412" s="2"/>
      <c r="O412" s="2"/>
      <c r="P412" s="2"/>
      <c r="Q412" s="2"/>
      <c r="R412" s="2"/>
      <c r="S412" s="2"/>
      <c r="T412" s="2"/>
      <c r="U412" s="30"/>
      <c r="V412" s="2"/>
      <c r="W412" s="15"/>
      <c r="X412" s="2"/>
      <c r="Y412" s="2"/>
      <c r="Z412" s="2"/>
      <c r="AA412" s="2"/>
      <c r="AB412" s="2"/>
      <c r="AC412" s="2"/>
    </row>
    <row r="413" ht="28.5" customHeight="1">
      <c r="A413" s="2"/>
      <c r="B413" s="2"/>
      <c r="C413" s="2"/>
      <c r="D413" s="2"/>
      <c r="E413" s="2"/>
      <c r="F413" s="2"/>
      <c r="G413" s="2"/>
      <c r="H413" s="2"/>
      <c r="I413" s="2"/>
      <c r="J413" s="2"/>
      <c r="K413" s="2"/>
      <c r="L413" s="2"/>
      <c r="M413" s="2"/>
      <c r="N413" s="2"/>
      <c r="O413" s="2"/>
      <c r="P413" s="2"/>
      <c r="Q413" s="2"/>
      <c r="R413" s="2"/>
      <c r="S413" s="2"/>
      <c r="T413" s="2"/>
      <c r="U413" s="30"/>
      <c r="V413" s="2"/>
      <c r="W413" s="15"/>
      <c r="X413" s="2"/>
      <c r="Y413" s="2"/>
      <c r="Z413" s="2"/>
      <c r="AA413" s="2"/>
      <c r="AB413" s="2"/>
      <c r="AC413" s="2"/>
    </row>
    <row r="414" ht="28.5" customHeight="1">
      <c r="A414" s="2"/>
      <c r="B414" s="2"/>
      <c r="C414" s="2"/>
      <c r="D414" s="2"/>
      <c r="E414" s="2"/>
      <c r="F414" s="2"/>
      <c r="G414" s="2"/>
      <c r="H414" s="2"/>
      <c r="I414" s="2"/>
      <c r="J414" s="2"/>
      <c r="K414" s="2"/>
      <c r="L414" s="2"/>
      <c r="M414" s="2"/>
      <c r="N414" s="2"/>
      <c r="O414" s="2"/>
      <c r="P414" s="2"/>
      <c r="Q414" s="2"/>
      <c r="R414" s="2"/>
      <c r="S414" s="2"/>
      <c r="T414" s="2"/>
      <c r="U414" s="30"/>
      <c r="V414" s="2"/>
      <c r="W414" s="15"/>
      <c r="X414" s="2"/>
      <c r="Y414" s="2"/>
      <c r="Z414" s="2"/>
      <c r="AA414" s="2"/>
      <c r="AB414" s="2"/>
      <c r="AC414" s="2"/>
    </row>
    <row r="415" ht="28.5" customHeight="1">
      <c r="A415" s="2"/>
      <c r="B415" s="2"/>
      <c r="C415" s="2"/>
      <c r="D415" s="2"/>
      <c r="E415" s="2"/>
      <c r="F415" s="2"/>
      <c r="G415" s="2"/>
      <c r="H415" s="2"/>
      <c r="I415" s="2"/>
      <c r="J415" s="2"/>
      <c r="K415" s="2"/>
      <c r="L415" s="2"/>
      <c r="M415" s="2"/>
      <c r="N415" s="2"/>
      <c r="O415" s="2"/>
      <c r="P415" s="2"/>
      <c r="Q415" s="2"/>
      <c r="R415" s="2"/>
      <c r="S415" s="2"/>
      <c r="T415" s="2"/>
      <c r="U415" s="30"/>
      <c r="V415" s="2"/>
      <c r="W415" s="15"/>
      <c r="X415" s="2"/>
      <c r="Y415" s="2"/>
      <c r="Z415" s="2"/>
      <c r="AA415" s="2"/>
      <c r="AB415" s="2"/>
      <c r="AC415" s="2"/>
    </row>
    <row r="416" ht="28.5" customHeight="1">
      <c r="A416" s="2"/>
      <c r="B416" s="2"/>
      <c r="C416" s="2"/>
      <c r="D416" s="2"/>
      <c r="E416" s="2"/>
      <c r="F416" s="2"/>
      <c r="G416" s="2"/>
      <c r="H416" s="2"/>
      <c r="I416" s="2"/>
      <c r="J416" s="2"/>
      <c r="K416" s="2"/>
      <c r="L416" s="2"/>
      <c r="M416" s="2"/>
      <c r="N416" s="2"/>
      <c r="O416" s="2"/>
      <c r="P416" s="2"/>
      <c r="Q416" s="2"/>
      <c r="R416" s="2"/>
      <c r="S416" s="2"/>
      <c r="T416" s="2"/>
      <c r="U416" s="30"/>
      <c r="V416" s="2"/>
      <c r="W416" s="15"/>
      <c r="X416" s="2"/>
      <c r="Y416" s="2"/>
      <c r="Z416" s="2"/>
      <c r="AA416" s="2"/>
      <c r="AB416" s="2"/>
      <c r="AC416" s="2"/>
    </row>
    <row r="417" ht="28.5" customHeight="1">
      <c r="A417" s="2"/>
      <c r="B417" s="2"/>
      <c r="C417" s="2"/>
      <c r="D417" s="2"/>
      <c r="E417" s="2"/>
      <c r="F417" s="2"/>
      <c r="G417" s="2"/>
      <c r="H417" s="2"/>
      <c r="I417" s="2"/>
      <c r="J417" s="2"/>
      <c r="K417" s="2"/>
      <c r="L417" s="2"/>
      <c r="M417" s="2"/>
      <c r="N417" s="2"/>
      <c r="O417" s="2"/>
      <c r="P417" s="2"/>
      <c r="Q417" s="2"/>
      <c r="R417" s="2"/>
      <c r="S417" s="2"/>
      <c r="T417" s="2"/>
      <c r="U417" s="30"/>
      <c r="V417" s="2"/>
      <c r="W417" s="15"/>
      <c r="X417" s="2"/>
      <c r="Y417" s="2"/>
      <c r="Z417" s="2"/>
      <c r="AA417" s="2"/>
      <c r="AB417" s="2"/>
      <c r="AC417" s="2"/>
    </row>
    <row r="418" ht="28.5" customHeight="1">
      <c r="A418" s="2"/>
      <c r="B418" s="2"/>
      <c r="C418" s="2"/>
      <c r="D418" s="2"/>
      <c r="E418" s="2"/>
      <c r="F418" s="2"/>
      <c r="G418" s="2"/>
      <c r="H418" s="2"/>
      <c r="I418" s="2"/>
      <c r="J418" s="2"/>
      <c r="K418" s="2"/>
      <c r="L418" s="2"/>
      <c r="M418" s="2"/>
      <c r="N418" s="2"/>
      <c r="O418" s="2"/>
      <c r="P418" s="2"/>
      <c r="Q418" s="2"/>
      <c r="R418" s="2"/>
      <c r="S418" s="2"/>
      <c r="T418" s="2"/>
      <c r="U418" s="30"/>
      <c r="V418" s="2"/>
      <c r="W418" s="15"/>
      <c r="X418" s="2"/>
      <c r="Y418" s="2"/>
      <c r="Z418" s="2"/>
      <c r="AA418" s="2"/>
      <c r="AB418" s="2"/>
      <c r="AC418" s="2"/>
    </row>
    <row r="419" ht="28.5" customHeight="1">
      <c r="A419" s="2"/>
      <c r="B419" s="2"/>
      <c r="C419" s="2"/>
      <c r="D419" s="2"/>
      <c r="E419" s="2"/>
      <c r="F419" s="2"/>
      <c r="G419" s="2"/>
      <c r="H419" s="2"/>
      <c r="I419" s="2"/>
      <c r="J419" s="2"/>
      <c r="K419" s="2"/>
      <c r="L419" s="2"/>
      <c r="M419" s="2"/>
      <c r="N419" s="2"/>
      <c r="O419" s="2"/>
      <c r="P419" s="2"/>
      <c r="Q419" s="2"/>
      <c r="R419" s="2"/>
      <c r="S419" s="2"/>
      <c r="T419" s="2"/>
      <c r="U419" s="30"/>
      <c r="V419" s="2"/>
      <c r="W419" s="15"/>
      <c r="X419" s="2"/>
      <c r="Y419" s="2"/>
      <c r="Z419" s="2"/>
      <c r="AA419" s="2"/>
      <c r="AB419" s="2"/>
      <c r="AC419" s="2"/>
    </row>
    <row r="420" ht="28.5" customHeight="1">
      <c r="A420" s="2"/>
      <c r="B420" s="2"/>
      <c r="C420" s="2"/>
      <c r="D420" s="2"/>
      <c r="E420" s="2"/>
      <c r="F420" s="2"/>
      <c r="G420" s="2"/>
      <c r="H420" s="2"/>
      <c r="I420" s="2"/>
      <c r="J420" s="2"/>
      <c r="K420" s="2"/>
      <c r="L420" s="2"/>
      <c r="M420" s="2"/>
      <c r="N420" s="2"/>
      <c r="O420" s="2"/>
      <c r="P420" s="2"/>
      <c r="Q420" s="2"/>
      <c r="R420" s="2"/>
      <c r="S420" s="2"/>
      <c r="T420" s="2"/>
      <c r="U420" s="30"/>
      <c r="V420" s="2"/>
      <c r="W420" s="15"/>
      <c r="X420" s="2"/>
      <c r="Y420" s="2"/>
      <c r="Z420" s="2"/>
      <c r="AA420" s="2"/>
      <c r="AB420" s="2"/>
      <c r="AC420" s="2"/>
    </row>
    <row r="421" ht="28.5" customHeight="1">
      <c r="A421" s="2"/>
      <c r="B421" s="2"/>
      <c r="C421" s="2"/>
      <c r="D421" s="2"/>
      <c r="E421" s="2"/>
      <c r="F421" s="2"/>
      <c r="G421" s="2"/>
      <c r="H421" s="2"/>
      <c r="I421" s="2"/>
      <c r="J421" s="2"/>
      <c r="K421" s="2"/>
      <c r="L421" s="2"/>
      <c r="M421" s="2"/>
      <c r="N421" s="2"/>
      <c r="O421" s="2"/>
      <c r="P421" s="2"/>
      <c r="Q421" s="2"/>
      <c r="R421" s="2"/>
      <c r="S421" s="2"/>
      <c r="T421" s="2"/>
      <c r="U421" s="30"/>
      <c r="V421" s="2"/>
      <c r="W421" s="15"/>
      <c r="X421" s="2"/>
      <c r="Y421" s="2"/>
      <c r="Z421" s="2"/>
      <c r="AA421" s="2"/>
      <c r="AB421" s="2"/>
      <c r="AC421" s="2"/>
    </row>
    <row r="422" ht="28.5" customHeight="1">
      <c r="A422" s="2"/>
      <c r="B422" s="2"/>
      <c r="C422" s="2"/>
      <c r="D422" s="2"/>
      <c r="E422" s="2"/>
      <c r="F422" s="2"/>
      <c r="G422" s="2"/>
      <c r="H422" s="2"/>
      <c r="I422" s="2"/>
      <c r="J422" s="2"/>
      <c r="K422" s="2"/>
      <c r="L422" s="2"/>
      <c r="M422" s="2"/>
      <c r="N422" s="2"/>
      <c r="O422" s="2"/>
      <c r="P422" s="2"/>
      <c r="Q422" s="2"/>
      <c r="R422" s="2"/>
      <c r="S422" s="2"/>
      <c r="T422" s="2"/>
      <c r="U422" s="30"/>
      <c r="V422" s="2"/>
      <c r="W422" s="15"/>
      <c r="X422" s="2"/>
      <c r="Y422" s="2"/>
      <c r="Z422" s="2"/>
      <c r="AA422" s="2"/>
      <c r="AB422" s="2"/>
      <c r="AC422" s="2"/>
    </row>
    <row r="423" ht="28.5" customHeight="1">
      <c r="A423" s="2"/>
      <c r="B423" s="2"/>
      <c r="C423" s="2"/>
      <c r="D423" s="2"/>
      <c r="E423" s="2"/>
      <c r="F423" s="2"/>
      <c r="G423" s="2"/>
      <c r="H423" s="2"/>
      <c r="I423" s="2"/>
      <c r="J423" s="2"/>
      <c r="K423" s="2"/>
      <c r="L423" s="2"/>
      <c r="M423" s="2"/>
      <c r="N423" s="2"/>
      <c r="O423" s="2"/>
      <c r="P423" s="2"/>
      <c r="Q423" s="2"/>
      <c r="R423" s="2"/>
      <c r="S423" s="2"/>
      <c r="T423" s="2"/>
      <c r="U423" s="30"/>
      <c r="V423" s="2"/>
      <c r="W423" s="15"/>
      <c r="X423" s="2"/>
      <c r="Y423" s="2"/>
      <c r="Z423" s="2"/>
      <c r="AA423" s="2"/>
      <c r="AB423" s="2"/>
      <c r="AC423" s="2"/>
    </row>
    <row r="424" ht="28.5" customHeight="1">
      <c r="A424" s="2"/>
      <c r="B424" s="2"/>
      <c r="C424" s="2"/>
      <c r="D424" s="2"/>
      <c r="E424" s="2"/>
      <c r="F424" s="2"/>
      <c r="G424" s="2"/>
      <c r="H424" s="2"/>
      <c r="I424" s="2"/>
      <c r="J424" s="2"/>
      <c r="K424" s="2"/>
      <c r="L424" s="2"/>
      <c r="M424" s="2"/>
      <c r="N424" s="2"/>
      <c r="O424" s="2"/>
      <c r="P424" s="2"/>
      <c r="Q424" s="2"/>
      <c r="R424" s="2"/>
      <c r="S424" s="2"/>
      <c r="T424" s="2"/>
      <c r="U424" s="30"/>
      <c r="V424" s="2"/>
      <c r="W424" s="15"/>
      <c r="X424" s="2"/>
      <c r="Y424" s="2"/>
      <c r="Z424" s="2"/>
      <c r="AA424" s="2"/>
      <c r="AB424" s="2"/>
      <c r="AC424" s="2"/>
    </row>
    <row r="425" ht="28.5" customHeight="1">
      <c r="A425" s="2"/>
      <c r="B425" s="2"/>
      <c r="C425" s="2"/>
      <c r="D425" s="2"/>
      <c r="E425" s="2"/>
      <c r="F425" s="2"/>
      <c r="G425" s="2"/>
      <c r="H425" s="2"/>
      <c r="I425" s="2"/>
      <c r="J425" s="2"/>
      <c r="K425" s="2"/>
      <c r="L425" s="2"/>
      <c r="M425" s="2"/>
      <c r="N425" s="2"/>
      <c r="O425" s="2"/>
      <c r="P425" s="2"/>
      <c r="Q425" s="2"/>
      <c r="R425" s="2"/>
      <c r="S425" s="2"/>
      <c r="T425" s="2"/>
      <c r="U425" s="30"/>
      <c r="V425" s="2"/>
      <c r="W425" s="15"/>
      <c r="X425" s="2"/>
      <c r="Y425" s="2"/>
      <c r="Z425" s="2"/>
      <c r="AA425" s="2"/>
      <c r="AB425" s="2"/>
      <c r="AC425" s="2"/>
    </row>
    <row r="426" ht="28.5" customHeight="1">
      <c r="A426" s="2"/>
      <c r="B426" s="2"/>
      <c r="C426" s="2"/>
      <c r="D426" s="2"/>
      <c r="E426" s="2"/>
      <c r="F426" s="2"/>
      <c r="G426" s="2"/>
      <c r="H426" s="2"/>
      <c r="I426" s="2"/>
      <c r="J426" s="2"/>
      <c r="K426" s="2"/>
      <c r="L426" s="2"/>
      <c r="M426" s="2"/>
      <c r="N426" s="2"/>
      <c r="O426" s="2"/>
      <c r="P426" s="2"/>
      <c r="Q426" s="2"/>
      <c r="R426" s="2"/>
      <c r="S426" s="2"/>
      <c r="T426" s="2"/>
      <c r="U426" s="30"/>
      <c r="V426" s="2"/>
      <c r="W426" s="15"/>
      <c r="X426" s="2"/>
      <c r="Y426" s="2"/>
      <c r="Z426" s="2"/>
      <c r="AA426" s="2"/>
      <c r="AB426" s="2"/>
      <c r="AC426" s="2"/>
    </row>
    <row r="427" ht="28.5" customHeight="1">
      <c r="A427" s="2"/>
      <c r="B427" s="2"/>
      <c r="C427" s="2"/>
      <c r="D427" s="2"/>
      <c r="E427" s="2"/>
      <c r="F427" s="2"/>
      <c r="G427" s="2"/>
      <c r="H427" s="2"/>
      <c r="I427" s="2"/>
      <c r="J427" s="2"/>
      <c r="K427" s="2"/>
      <c r="L427" s="2"/>
      <c r="M427" s="2"/>
      <c r="N427" s="2"/>
      <c r="O427" s="2"/>
      <c r="P427" s="2"/>
      <c r="Q427" s="2"/>
      <c r="R427" s="2"/>
      <c r="S427" s="2"/>
      <c r="T427" s="2"/>
      <c r="U427" s="30"/>
      <c r="V427" s="2"/>
      <c r="W427" s="15"/>
      <c r="X427" s="2"/>
      <c r="Y427" s="2"/>
      <c r="Z427" s="2"/>
      <c r="AA427" s="2"/>
      <c r="AB427" s="2"/>
      <c r="AC427" s="2"/>
    </row>
    <row r="428" ht="28.5" customHeight="1">
      <c r="A428" s="2"/>
      <c r="B428" s="2"/>
      <c r="C428" s="2"/>
      <c r="D428" s="2"/>
      <c r="E428" s="2"/>
      <c r="F428" s="2"/>
      <c r="G428" s="2"/>
      <c r="H428" s="2"/>
      <c r="I428" s="2"/>
      <c r="J428" s="2"/>
      <c r="K428" s="2"/>
      <c r="L428" s="2"/>
      <c r="M428" s="2"/>
      <c r="N428" s="2"/>
      <c r="O428" s="2"/>
      <c r="P428" s="2"/>
      <c r="Q428" s="2"/>
      <c r="R428" s="2"/>
      <c r="S428" s="2"/>
      <c r="T428" s="2"/>
      <c r="U428" s="30"/>
      <c r="V428" s="2"/>
      <c r="W428" s="15"/>
      <c r="X428" s="2"/>
      <c r="Y428" s="2"/>
      <c r="Z428" s="2"/>
      <c r="AA428" s="2"/>
      <c r="AB428" s="2"/>
      <c r="AC428" s="2"/>
    </row>
    <row r="429" ht="28.5" customHeight="1">
      <c r="A429" s="2"/>
      <c r="B429" s="2"/>
      <c r="C429" s="2"/>
      <c r="D429" s="2"/>
      <c r="E429" s="2"/>
      <c r="F429" s="2"/>
      <c r="G429" s="2"/>
      <c r="H429" s="2"/>
      <c r="I429" s="2"/>
      <c r="J429" s="2"/>
      <c r="K429" s="2"/>
      <c r="L429" s="2"/>
      <c r="M429" s="2"/>
      <c r="N429" s="2"/>
      <c r="O429" s="2"/>
      <c r="P429" s="2"/>
      <c r="Q429" s="2"/>
      <c r="R429" s="2"/>
      <c r="S429" s="2"/>
      <c r="T429" s="2"/>
      <c r="U429" s="30"/>
      <c r="V429" s="2"/>
      <c r="W429" s="15"/>
      <c r="X429" s="2"/>
      <c r="Y429" s="2"/>
      <c r="Z429" s="2"/>
      <c r="AA429" s="2"/>
      <c r="AB429" s="2"/>
      <c r="AC429" s="2"/>
    </row>
    <row r="430" ht="28.5" customHeight="1">
      <c r="A430" s="2"/>
      <c r="B430" s="2"/>
      <c r="C430" s="2"/>
      <c r="D430" s="2"/>
      <c r="E430" s="2"/>
      <c r="F430" s="2"/>
      <c r="G430" s="2"/>
      <c r="H430" s="2"/>
      <c r="I430" s="2"/>
      <c r="J430" s="2"/>
      <c r="K430" s="2"/>
      <c r="L430" s="2"/>
      <c r="M430" s="2"/>
      <c r="N430" s="2"/>
      <c r="O430" s="2"/>
      <c r="P430" s="2"/>
      <c r="Q430" s="2"/>
      <c r="R430" s="2"/>
      <c r="S430" s="2"/>
      <c r="T430" s="2"/>
      <c r="U430" s="30"/>
      <c r="V430" s="2"/>
      <c r="W430" s="15"/>
      <c r="X430" s="2"/>
      <c r="Y430" s="2"/>
      <c r="Z430" s="2"/>
      <c r="AA430" s="2"/>
      <c r="AB430" s="2"/>
      <c r="AC430" s="2"/>
    </row>
    <row r="431" ht="28.5" customHeight="1">
      <c r="A431" s="2"/>
      <c r="B431" s="2"/>
      <c r="C431" s="2"/>
      <c r="D431" s="2"/>
      <c r="E431" s="2"/>
      <c r="F431" s="2"/>
      <c r="G431" s="2"/>
      <c r="H431" s="2"/>
      <c r="I431" s="2"/>
      <c r="J431" s="2"/>
      <c r="K431" s="2"/>
      <c r="L431" s="2"/>
      <c r="M431" s="2"/>
      <c r="N431" s="2"/>
      <c r="O431" s="2"/>
      <c r="P431" s="2"/>
      <c r="Q431" s="2"/>
      <c r="R431" s="2"/>
      <c r="S431" s="2"/>
      <c r="T431" s="2"/>
      <c r="U431" s="30"/>
      <c r="V431" s="2"/>
      <c r="W431" s="15"/>
      <c r="X431" s="2"/>
      <c r="Y431" s="2"/>
      <c r="Z431" s="2"/>
      <c r="AA431" s="2"/>
      <c r="AB431" s="2"/>
      <c r="AC431" s="2"/>
    </row>
    <row r="432" ht="28.5" customHeight="1">
      <c r="A432" s="2"/>
      <c r="B432" s="2"/>
      <c r="C432" s="2"/>
      <c r="D432" s="2"/>
      <c r="E432" s="2"/>
      <c r="F432" s="2"/>
      <c r="G432" s="2"/>
      <c r="H432" s="2"/>
      <c r="I432" s="2"/>
      <c r="J432" s="2"/>
      <c r="K432" s="2"/>
      <c r="L432" s="2"/>
      <c r="M432" s="2"/>
      <c r="N432" s="2"/>
      <c r="O432" s="2"/>
      <c r="P432" s="2"/>
      <c r="Q432" s="2"/>
      <c r="R432" s="2"/>
      <c r="S432" s="2"/>
      <c r="T432" s="2"/>
      <c r="U432" s="30"/>
      <c r="V432" s="2"/>
      <c r="W432" s="15"/>
      <c r="X432" s="2"/>
      <c r="Y432" s="2"/>
      <c r="Z432" s="2"/>
      <c r="AA432" s="2"/>
      <c r="AB432" s="2"/>
      <c r="AC432" s="2"/>
    </row>
    <row r="433" ht="28.5" customHeight="1">
      <c r="A433" s="2"/>
      <c r="B433" s="2"/>
      <c r="C433" s="2"/>
      <c r="D433" s="2"/>
      <c r="E433" s="2"/>
      <c r="F433" s="2"/>
      <c r="G433" s="2"/>
      <c r="H433" s="2"/>
      <c r="I433" s="2"/>
      <c r="J433" s="2"/>
      <c r="K433" s="2"/>
      <c r="L433" s="2"/>
      <c r="M433" s="2"/>
      <c r="N433" s="2"/>
      <c r="O433" s="2"/>
      <c r="P433" s="2"/>
      <c r="Q433" s="2"/>
      <c r="R433" s="2"/>
      <c r="S433" s="2"/>
      <c r="T433" s="2"/>
      <c r="U433" s="30"/>
      <c r="V433" s="2"/>
      <c r="W433" s="15"/>
      <c r="X433" s="2"/>
      <c r="Y433" s="2"/>
      <c r="Z433" s="2"/>
      <c r="AA433" s="2"/>
      <c r="AB433" s="2"/>
      <c r="AC433" s="2"/>
    </row>
    <row r="434" ht="28.5" customHeight="1">
      <c r="A434" s="2"/>
      <c r="B434" s="2"/>
      <c r="C434" s="2"/>
      <c r="D434" s="2"/>
      <c r="E434" s="2"/>
      <c r="F434" s="2"/>
      <c r="G434" s="2"/>
      <c r="H434" s="2"/>
      <c r="I434" s="2"/>
      <c r="J434" s="2"/>
      <c r="K434" s="2"/>
      <c r="L434" s="2"/>
      <c r="M434" s="2"/>
      <c r="N434" s="2"/>
      <c r="O434" s="2"/>
      <c r="P434" s="2"/>
      <c r="Q434" s="2"/>
      <c r="R434" s="2"/>
      <c r="S434" s="2"/>
      <c r="T434" s="2"/>
      <c r="U434" s="30"/>
      <c r="V434" s="2"/>
      <c r="W434" s="15"/>
      <c r="X434" s="2"/>
      <c r="Y434" s="2"/>
      <c r="Z434" s="2"/>
      <c r="AA434" s="2"/>
      <c r="AB434" s="2"/>
      <c r="AC434" s="2"/>
    </row>
    <row r="435" ht="28.5" customHeight="1">
      <c r="A435" s="2"/>
      <c r="B435" s="2"/>
      <c r="C435" s="2"/>
      <c r="D435" s="2"/>
      <c r="E435" s="2"/>
      <c r="F435" s="2"/>
      <c r="G435" s="2"/>
      <c r="H435" s="2"/>
      <c r="I435" s="2"/>
      <c r="J435" s="2"/>
      <c r="K435" s="2"/>
      <c r="L435" s="2"/>
      <c r="M435" s="2"/>
      <c r="N435" s="2"/>
      <c r="O435" s="2"/>
      <c r="P435" s="2"/>
      <c r="Q435" s="2"/>
      <c r="R435" s="2"/>
      <c r="S435" s="2"/>
      <c r="T435" s="2"/>
      <c r="U435" s="30"/>
      <c r="V435" s="2"/>
      <c r="W435" s="15"/>
      <c r="X435" s="2"/>
      <c r="Y435" s="2"/>
      <c r="Z435" s="2"/>
      <c r="AA435" s="2"/>
      <c r="AB435" s="2"/>
      <c r="AC435" s="2"/>
    </row>
    <row r="436" ht="28.5" customHeight="1">
      <c r="A436" s="2"/>
      <c r="B436" s="2"/>
      <c r="C436" s="2"/>
      <c r="D436" s="2"/>
      <c r="E436" s="2"/>
      <c r="F436" s="2"/>
      <c r="G436" s="2"/>
      <c r="H436" s="2"/>
      <c r="I436" s="2"/>
      <c r="J436" s="2"/>
      <c r="K436" s="2"/>
      <c r="L436" s="2"/>
      <c r="M436" s="2"/>
      <c r="N436" s="2"/>
      <c r="O436" s="2"/>
      <c r="P436" s="2"/>
      <c r="Q436" s="2"/>
      <c r="R436" s="2"/>
      <c r="S436" s="2"/>
      <c r="T436" s="2"/>
      <c r="U436" s="30"/>
      <c r="V436" s="2"/>
      <c r="W436" s="15"/>
      <c r="X436" s="2"/>
      <c r="Y436" s="2"/>
      <c r="Z436" s="2"/>
      <c r="AA436" s="2"/>
      <c r="AB436" s="2"/>
      <c r="AC436" s="2"/>
    </row>
    <row r="437" ht="28.5" customHeight="1">
      <c r="A437" s="2"/>
      <c r="B437" s="2"/>
      <c r="C437" s="2"/>
      <c r="D437" s="2"/>
      <c r="E437" s="2"/>
      <c r="F437" s="2"/>
      <c r="G437" s="2"/>
      <c r="H437" s="2"/>
      <c r="I437" s="2"/>
      <c r="J437" s="2"/>
      <c r="K437" s="2"/>
      <c r="L437" s="2"/>
      <c r="M437" s="2"/>
      <c r="N437" s="2"/>
      <c r="O437" s="2"/>
      <c r="P437" s="2"/>
      <c r="Q437" s="2"/>
      <c r="R437" s="2"/>
      <c r="S437" s="2"/>
      <c r="T437" s="2"/>
      <c r="U437" s="30"/>
      <c r="V437" s="2"/>
      <c r="W437" s="15"/>
      <c r="X437" s="2"/>
      <c r="Y437" s="2"/>
      <c r="Z437" s="2"/>
      <c r="AA437" s="2"/>
      <c r="AB437" s="2"/>
      <c r="AC437" s="2"/>
    </row>
    <row r="438" ht="28.5" customHeight="1">
      <c r="A438" s="2"/>
      <c r="B438" s="2"/>
      <c r="C438" s="2"/>
      <c r="D438" s="2"/>
      <c r="E438" s="2"/>
      <c r="F438" s="2"/>
      <c r="G438" s="2"/>
      <c r="H438" s="2"/>
      <c r="I438" s="2"/>
      <c r="J438" s="2"/>
      <c r="K438" s="2"/>
      <c r="L438" s="2"/>
      <c r="M438" s="2"/>
      <c r="N438" s="2"/>
      <c r="O438" s="2"/>
      <c r="P438" s="2"/>
      <c r="Q438" s="2"/>
      <c r="R438" s="2"/>
      <c r="S438" s="2"/>
      <c r="T438" s="2"/>
      <c r="U438" s="30"/>
      <c r="V438" s="2"/>
      <c r="W438" s="15"/>
      <c r="X438" s="2"/>
      <c r="Y438" s="2"/>
      <c r="Z438" s="2"/>
      <c r="AA438" s="2"/>
      <c r="AB438" s="2"/>
      <c r="AC438" s="2"/>
    </row>
    <row r="439" ht="28.5" customHeight="1">
      <c r="A439" s="2"/>
      <c r="B439" s="2"/>
      <c r="C439" s="2"/>
      <c r="D439" s="2"/>
      <c r="E439" s="2"/>
      <c r="F439" s="2"/>
      <c r="G439" s="2"/>
      <c r="H439" s="2"/>
      <c r="I439" s="2"/>
      <c r="J439" s="2"/>
      <c r="K439" s="2"/>
      <c r="L439" s="2"/>
      <c r="M439" s="2"/>
      <c r="N439" s="2"/>
      <c r="O439" s="2"/>
      <c r="P439" s="2"/>
      <c r="Q439" s="2"/>
      <c r="R439" s="2"/>
      <c r="S439" s="2"/>
      <c r="T439" s="2"/>
      <c r="U439" s="30"/>
      <c r="V439" s="2"/>
      <c r="W439" s="15"/>
      <c r="X439" s="2"/>
      <c r="Y439" s="2"/>
      <c r="Z439" s="2"/>
      <c r="AA439" s="2"/>
      <c r="AB439" s="2"/>
      <c r="AC439" s="2"/>
    </row>
    <row r="440" ht="28.5" customHeight="1">
      <c r="A440" s="2"/>
      <c r="B440" s="2"/>
      <c r="C440" s="2"/>
      <c r="D440" s="2"/>
      <c r="E440" s="2"/>
      <c r="F440" s="2"/>
      <c r="G440" s="2"/>
      <c r="H440" s="2"/>
      <c r="I440" s="2"/>
      <c r="J440" s="2"/>
      <c r="K440" s="2"/>
      <c r="L440" s="2"/>
      <c r="M440" s="2"/>
      <c r="N440" s="2"/>
      <c r="O440" s="2"/>
      <c r="P440" s="2"/>
      <c r="Q440" s="2"/>
      <c r="R440" s="2"/>
      <c r="S440" s="2"/>
      <c r="T440" s="2"/>
      <c r="U440" s="30"/>
      <c r="V440" s="2"/>
      <c r="W440" s="15"/>
      <c r="X440" s="2"/>
      <c r="Y440" s="2"/>
      <c r="Z440" s="2"/>
      <c r="AA440" s="2"/>
      <c r="AB440" s="2"/>
      <c r="AC440" s="2"/>
    </row>
    <row r="441" ht="28.5" customHeight="1">
      <c r="A441" s="2"/>
      <c r="B441" s="2"/>
      <c r="C441" s="2"/>
      <c r="D441" s="2"/>
      <c r="E441" s="2"/>
      <c r="F441" s="2"/>
      <c r="G441" s="2"/>
      <c r="H441" s="2"/>
      <c r="I441" s="2"/>
      <c r="J441" s="2"/>
      <c r="K441" s="2"/>
      <c r="L441" s="2"/>
      <c r="M441" s="2"/>
      <c r="N441" s="2"/>
      <c r="O441" s="2"/>
      <c r="P441" s="2"/>
      <c r="Q441" s="2"/>
      <c r="R441" s="2"/>
      <c r="S441" s="2"/>
      <c r="T441" s="2"/>
      <c r="U441" s="30"/>
      <c r="V441" s="2"/>
      <c r="W441" s="15"/>
      <c r="X441" s="2"/>
      <c r="Y441" s="2"/>
      <c r="Z441" s="2"/>
      <c r="AA441" s="2"/>
      <c r="AB441" s="2"/>
      <c r="AC441" s="2"/>
    </row>
    <row r="442" ht="28.5" customHeight="1">
      <c r="A442" s="2"/>
      <c r="B442" s="2"/>
      <c r="C442" s="2"/>
      <c r="D442" s="2"/>
      <c r="E442" s="2"/>
      <c r="F442" s="2"/>
      <c r="G442" s="2"/>
      <c r="H442" s="2"/>
      <c r="I442" s="2"/>
      <c r="J442" s="2"/>
      <c r="K442" s="2"/>
      <c r="L442" s="2"/>
      <c r="M442" s="2"/>
      <c r="N442" s="2"/>
      <c r="O442" s="2"/>
      <c r="P442" s="2"/>
      <c r="Q442" s="2"/>
      <c r="R442" s="2"/>
      <c r="S442" s="2"/>
      <c r="T442" s="2"/>
      <c r="U442" s="30"/>
      <c r="V442" s="2"/>
      <c r="W442" s="15"/>
      <c r="X442" s="2"/>
      <c r="Y442" s="2"/>
      <c r="Z442" s="2"/>
      <c r="AA442" s="2"/>
      <c r="AB442" s="2"/>
      <c r="AC442" s="2"/>
    </row>
    <row r="443" ht="28.5" customHeight="1">
      <c r="A443" s="2"/>
      <c r="B443" s="2"/>
      <c r="C443" s="2"/>
      <c r="D443" s="2"/>
      <c r="E443" s="2"/>
      <c r="F443" s="2"/>
      <c r="G443" s="2"/>
      <c r="H443" s="2"/>
      <c r="I443" s="2"/>
      <c r="J443" s="2"/>
      <c r="K443" s="2"/>
      <c r="L443" s="2"/>
      <c r="M443" s="2"/>
      <c r="N443" s="2"/>
      <c r="O443" s="2"/>
      <c r="P443" s="2"/>
      <c r="Q443" s="2"/>
      <c r="R443" s="2"/>
      <c r="S443" s="2"/>
      <c r="T443" s="2"/>
      <c r="U443" s="30"/>
      <c r="V443" s="2"/>
      <c r="W443" s="15"/>
      <c r="X443" s="2"/>
      <c r="Y443" s="2"/>
      <c r="Z443" s="2"/>
      <c r="AA443" s="2"/>
      <c r="AB443" s="2"/>
      <c r="AC443" s="2"/>
    </row>
    <row r="444" ht="28.5" customHeight="1">
      <c r="A444" s="2"/>
      <c r="B444" s="2"/>
      <c r="C444" s="2"/>
      <c r="D444" s="2"/>
      <c r="E444" s="2"/>
      <c r="F444" s="2"/>
      <c r="G444" s="2"/>
      <c r="H444" s="2"/>
      <c r="I444" s="2"/>
      <c r="J444" s="2"/>
      <c r="K444" s="2"/>
      <c r="L444" s="2"/>
      <c r="M444" s="2"/>
      <c r="N444" s="2"/>
      <c r="O444" s="2"/>
      <c r="P444" s="2"/>
      <c r="Q444" s="2"/>
      <c r="R444" s="2"/>
      <c r="S444" s="2"/>
      <c r="T444" s="2"/>
      <c r="U444" s="30"/>
      <c r="V444" s="2"/>
      <c r="W444" s="15"/>
      <c r="X444" s="2"/>
      <c r="Y444" s="2"/>
      <c r="Z444" s="2"/>
      <c r="AA444" s="2"/>
      <c r="AB444" s="2"/>
      <c r="AC444" s="2"/>
    </row>
    <row r="445" ht="28.5" customHeight="1">
      <c r="A445" s="2"/>
      <c r="B445" s="2"/>
      <c r="C445" s="2"/>
      <c r="D445" s="2"/>
      <c r="E445" s="2"/>
      <c r="F445" s="2"/>
      <c r="G445" s="2"/>
      <c r="H445" s="2"/>
      <c r="I445" s="2"/>
      <c r="J445" s="2"/>
      <c r="K445" s="2"/>
      <c r="L445" s="2"/>
      <c r="M445" s="2"/>
      <c r="N445" s="2"/>
      <c r="O445" s="2"/>
      <c r="P445" s="2"/>
      <c r="Q445" s="2"/>
      <c r="R445" s="2"/>
      <c r="S445" s="2"/>
      <c r="T445" s="2"/>
      <c r="U445" s="30"/>
      <c r="V445" s="2"/>
      <c r="W445" s="15"/>
      <c r="X445" s="2"/>
      <c r="Y445" s="2"/>
      <c r="Z445" s="2"/>
      <c r="AA445" s="2"/>
      <c r="AB445" s="2"/>
      <c r="AC445" s="2"/>
    </row>
    <row r="446" ht="28.5" customHeight="1">
      <c r="A446" s="2"/>
      <c r="B446" s="2"/>
      <c r="C446" s="2"/>
      <c r="D446" s="2"/>
      <c r="E446" s="2"/>
      <c r="F446" s="2"/>
      <c r="G446" s="2"/>
      <c r="H446" s="2"/>
      <c r="I446" s="2"/>
      <c r="J446" s="2"/>
      <c r="K446" s="2"/>
      <c r="L446" s="2"/>
      <c r="M446" s="2"/>
      <c r="N446" s="2"/>
      <c r="O446" s="2"/>
      <c r="P446" s="2"/>
      <c r="Q446" s="2"/>
      <c r="R446" s="2"/>
      <c r="S446" s="2"/>
      <c r="T446" s="2"/>
      <c r="U446" s="30"/>
      <c r="V446" s="2"/>
      <c r="W446" s="15"/>
      <c r="X446" s="2"/>
      <c r="Y446" s="2"/>
      <c r="Z446" s="2"/>
      <c r="AA446" s="2"/>
      <c r="AB446" s="2"/>
      <c r="AC446" s="2"/>
    </row>
    <row r="447" ht="28.5" customHeight="1">
      <c r="A447" s="2"/>
      <c r="B447" s="2"/>
      <c r="C447" s="2"/>
      <c r="D447" s="2"/>
      <c r="E447" s="2"/>
      <c r="F447" s="2"/>
      <c r="G447" s="2"/>
      <c r="H447" s="2"/>
      <c r="I447" s="2"/>
      <c r="J447" s="2"/>
      <c r="K447" s="2"/>
      <c r="L447" s="2"/>
      <c r="M447" s="2"/>
      <c r="N447" s="2"/>
      <c r="O447" s="2"/>
      <c r="P447" s="2"/>
      <c r="Q447" s="2"/>
      <c r="R447" s="2"/>
      <c r="S447" s="2"/>
      <c r="T447" s="2"/>
      <c r="U447" s="30"/>
      <c r="V447" s="2"/>
      <c r="W447" s="15"/>
      <c r="X447" s="2"/>
      <c r="Y447" s="2"/>
      <c r="Z447" s="2"/>
      <c r="AA447" s="2"/>
      <c r="AB447" s="2"/>
      <c r="AC447" s="2"/>
    </row>
    <row r="448" ht="28.5" customHeight="1">
      <c r="A448" s="2"/>
      <c r="B448" s="2"/>
      <c r="C448" s="2"/>
      <c r="D448" s="2"/>
      <c r="E448" s="2"/>
      <c r="F448" s="2"/>
      <c r="G448" s="2"/>
      <c r="H448" s="2"/>
      <c r="I448" s="2"/>
      <c r="J448" s="2"/>
      <c r="K448" s="2"/>
      <c r="L448" s="2"/>
      <c r="M448" s="2"/>
      <c r="N448" s="2"/>
      <c r="O448" s="2"/>
      <c r="P448" s="2"/>
      <c r="Q448" s="2"/>
      <c r="R448" s="2"/>
      <c r="S448" s="2"/>
      <c r="T448" s="2"/>
      <c r="U448" s="30"/>
      <c r="V448" s="2"/>
      <c r="W448" s="15"/>
      <c r="X448" s="2"/>
      <c r="Y448" s="2"/>
      <c r="Z448" s="2"/>
      <c r="AA448" s="2"/>
      <c r="AB448" s="2"/>
      <c r="AC448" s="2"/>
    </row>
    <row r="449" ht="28.5" customHeight="1">
      <c r="A449" s="2"/>
      <c r="B449" s="2"/>
      <c r="C449" s="2"/>
      <c r="D449" s="2"/>
      <c r="E449" s="2"/>
      <c r="F449" s="2"/>
      <c r="G449" s="2"/>
      <c r="H449" s="2"/>
      <c r="I449" s="2"/>
      <c r="J449" s="2"/>
      <c r="K449" s="2"/>
      <c r="L449" s="2"/>
      <c r="M449" s="2"/>
      <c r="N449" s="2"/>
      <c r="O449" s="2"/>
      <c r="P449" s="2"/>
      <c r="Q449" s="2"/>
      <c r="R449" s="2"/>
      <c r="S449" s="2"/>
      <c r="T449" s="2"/>
      <c r="U449" s="30"/>
      <c r="V449" s="2"/>
      <c r="W449" s="15"/>
      <c r="X449" s="2"/>
      <c r="Y449" s="2"/>
      <c r="Z449" s="2"/>
      <c r="AA449" s="2"/>
      <c r="AB449" s="2"/>
      <c r="AC449" s="2"/>
    </row>
    <row r="450" ht="28.5" customHeight="1">
      <c r="A450" s="2"/>
      <c r="B450" s="2"/>
      <c r="C450" s="2"/>
      <c r="D450" s="2"/>
      <c r="E450" s="2"/>
      <c r="F450" s="2"/>
      <c r="G450" s="2"/>
      <c r="H450" s="2"/>
      <c r="I450" s="2"/>
      <c r="J450" s="2"/>
      <c r="K450" s="2"/>
      <c r="L450" s="2"/>
      <c r="M450" s="2"/>
      <c r="N450" s="2"/>
      <c r="O450" s="2"/>
      <c r="P450" s="2"/>
      <c r="Q450" s="2"/>
      <c r="R450" s="2"/>
      <c r="S450" s="2"/>
      <c r="T450" s="2"/>
      <c r="U450" s="30"/>
      <c r="V450" s="2"/>
      <c r="W450" s="15"/>
      <c r="X450" s="2"/>
      <c r="Y450" s="2"/>
      <c r="Z450" s="2"/>
      <c r="AA450" s="2"/>
      <c r="AB450" s="2"/>
      <c r="AC450" s="2"/>
    </row>
    <row r="451" ht="28.5" customHeight="1">
      <c r="A451" s="2"/>
      <c r="B451" s="2"/>
      <c r="C451" s="2"/>
      <c r="D451" s="2"/>
      <c r="E451" s="2"/>
      <c r="F451" s="2"/>
      <c r="G451" s="2"/>
      <c r="H451" s="2"/>
      <c r="I451" s="2"/>
      <c r="J451" s="2"/>
      <c r="K451" s="2"/>
      <c r="L451" s="2"/>
      <c r="M451" s="2"/>
      <c r="N451" s="2"/>
      <c r="O451" s="2"/>
      <c r="P451" s="2"/>
      <c r="Q451" s="2"/>
      <c r="R451" s="2"/>
      <c r="S451" s="2"/>
      <c r="T451" s="2"/>
      <c r="U451" s="30"/>
      <c r="V451" s="2"/>
      <c r="W451" s="15"/>
      <c r="X451" s="2"/>
      <c r="Y451" s="2"/>
      <c r="Z451" s="2"/>
      <c r="AA451" s="2"/>
      <c r="AB451" s="2"/>
      <c r="AC451" s="2"/>
    </row>
    <row r="452" ht="28.5" customHeight="1">
      <c r="A452" s="2"/>
      <c r="B452" s="2"/>
      <c r="C452" s="2"/>
      <c r="D452" s="2"/>
      <c r="E452" s="2"/>
      <c r="F452" s="2"/>
      <c r="G452" s="2"/>
      <c r="H452" s="2"/>
      <c r="I452" s="2"/>
      <c r="J452" s="2"/>
      <c r="K452" s="2"/>
      <c r="L452" s="2"/>
      <c r="M452" s="2"/>
      <c r="N452" s="2"/>
      <c r="O452" s="2"/>
      <c r="P452" s="2"/>
      <c r="Q452" s="2"/>
      <c r="R452" s="2"/>
      <c r="S452" s="2"/>
      <c r="T452" s="2"/>
      <c r="U452" s="30"/>
      <c r="V452" s="2"/>
      <c r="W452" s="15"/>
      <c r="X452" s="2"/>
      <c r="Y452" s="2"/>
      <c r="Z452" s="2"/>
      <c r="AA452" s="2"/>
      <c r="AB452" s="2"/>
      <c r="AC452" s="2"/>
    </row>
    <row r="453" ht="28.5" customHeight="1">
      <c r="A453" s="2"/>
      <c r="B453" s="2"/>
      <c r="C453" s="2"/>
      <c r="D453" s="2"/>
      <c r="E453" s="2"/>
      <c r="F453" s="2"/>
      <c r="G453" s="2"/>
      <c r="H453" s="2"/>
      <c r="I453" s="2"/>
      <c r="J453" s="2"/>
      <c r="K453" s="2"/>
      <c r="L453" s="2"/>
      <c r="M453" s="2"/>
      <c r="N453" s="2"/>
      <c r="O453" s="2"/>
      <c r="P453" s="2"/>
      <c r="Q453" s="2"/>
      <c r="R453" s="2"/>
      <c r="S453" s="2"/>
      <c r="T453" s="2"/>
      <c r="U453" s="30"/>
      <c r="V453" s="2"/>
      <c r="W453" s="15"/>
      <c r="X453" s="2"/>
      <c r="Y453" s="2"/>
      <c r="Z453" s="2"/>
      <c r="AA453" s="2"/>
      <c r="AB453" s="2"/>
      <c r="AC453" s="2"/>
    </row>
    <row r="454" ht="28.5" customHeight="1">
      <c r="A454" s="2"/>
      <c r="B454" s="2"/>
      <c r="C454" s="2"/>
      <c r="D454" s="2"/>
      <c r="E454" s="2"/>
      <c r="F454" s="2"/>
      <c r="G454" s="2"/>
      <c r="H454" s="2"/>
      <c r="I454" s="2"/>
      <c r="J454" s="2"/>
      <c r="K454" s="2"/>
      <c r="L454" s="2"/>
      <c r="M454" s="2"/>
      <c r="N454" s="2"/>
      <c r="O454" s="2"/>
      <c r="P454" s="2"/>
      <c r="Q454" s="2"/>
      <c r="R454" s="2"/>
      <c r="S454" s="2"/>
      <c r="T454" s="2"/>
      <c r="U454" s="30"/>
      <c r="V454" s="2"/>
      <c r="W454" s="15"/>
      <c r="X454" s="2"/>
      <c r="Y454" s="2"/>
      <c r="Z454" s="2"/>
      <c r="AA454" s="2"/>
      <c r="AB454" s="2"/>
      <c r="AC454" s="2"/>
    </row>
    <row r="455" ht="28.5" customHeight="1">
      <c r="A455" s="2"/>
      <c r="B455" s="2"/>
      <c r="C455" s="2"/>
      <c r="D455" s="2"/>
      <c r="E455" s="2"/>
      <c r="F455" s="2"/>
      <c r="G455" s="2"/>
      <c r="H455" s="2"/>
      <c r="I455" s="2"/>
      <c r="J455" s="2"/>
      <c r="K455" s="2"/>
      <c r="L455" s="2"/>
      <c r="M455" s="2"/>
      <c r="N455" s="2"/>
      <c r="O455" s="2"/>
      <c r="P455" s="2"/>
      <c r="Q455" s="2"/>
      <c r="R455" s="2"/>
      <c r="S455" s="2"/>
      <c r="T455" s="2"/>
      <c r="U455" s="30"/>
      <c r="V455" s="2"/>
      <c r="W455" s="15"/>
      <c r="X455" s="2"/>
      <c r="Y455" s="2"/>
      <c r="Z455" s="2"/>
      <c r="AA455" s="2"/>
      <c r="AB455" s="2"/>
      <c r="AC455" s="2"/>
    </row>
    <row r="456" ht="28.5" customHeight="1">
      <c r="A456" s="2"/>
      <c r="B456" s="2"/>
      <c r="C456" s="2"/>
      <c r="D456" s="2"/>
      <c r="E456" s="2"/>
      <c r="F456" s="2"/>
      <c r="G456" s="2"/>
      <c r="H456" s="2"/>
      <c r="I456" s="2"/>
      <c r="J456" s="2"/>
      <c r="K456" s="2"/>
      <c r="L456" s="2"/>
      <c r="M456" s="2"/>
      <c r="N456" s="2"/>
      <c r="O456" s="2"/>
      <c r="P456" s="2"/>
      <c r="Q456" s="2"/>
      <c r="R456" s="2"/>
      <c r="S456" s="2"/>
      <c r="T456" s="2"/>
      <c r="U456" s="30"/>
      <c r="V456" s="2"/>
      <c r="W456" s="15"/>
      <c r="X456" s="2"/>
      <c r="Y456" s="2"/>
      <c r="Z456" s="2"/>
      <c r="AA456" s="2"/>
      <c r="AB456" s="2"/>
      <c r="AC456" s="2"/>
    </row>
    <row r="457" ht="28.5" customHeight="1">
      <c r="A457" s="2"/>
      <c r="B457" s="2"/>
      <c r="C457" s="2"/>
      <c r="D457" s="2"/>
      <c r="E457" s="2"/>
      <c r="F457" s="2"/>
      <c r="G457" s="2"/>
      <c r="H457" s="2"/>
      <c r="I457" s="2"/>
      <c r="J457" s="2"/>
      <c r="K457" s="2"/>
      <c r="L457" s="2"/>
      <c r="M457" s="2"/>
      <c r="N457" s="2"/>
      <c r="O457" s="2"/>
      <c r="P457" s="2"/>
      <c r="Q457" s="2"/>
      <c r="R457" s="2"/>
      <c r="S457" s="2"/>
      <c r="T457" s="2"/>
      <c r="U457" s="30"/>
      <c r="V457" s="2"/>
      <c r="W457" s="15"/>
      <c r="X457" s="2"/>
      <c r="Y457" s="2"/>
      <c r="Z457" s="2"/>
      <c r="AA457" s="2"/>
      <c r="AB457" s="2"/>
      <c r="AC457" s="2"/>
    </row>
    <row r="458" ht="28.5" customHeight="1">
      <c r="A458" s="2"/>
      <c r="B458" s="2"/>
      <c r="C458" s="2"/>
      <c r="D458" s="2"/>
      <c r="E458" s="2"/>
      <c r="F458" s="2"/>
      <c r="G458" s="2"/>
      <c r="H458" s="2"/>
      <c r="I458" s="2"/>
      <c r="J458" s="2"/>
      <c r="K458" s="2"/>
      <c r="L458" s="2"/>
      <c r="M458" s="2"/>
      <c r="N458" s="2"/>
      <c r="O458" s="2"/>
      <c r="P458" s="2"/>
      <c r="Q458" s="2"/>
      <c r="R458" s="2"/>
      <c r="S458" s="2"/>
      <c r="T458" s="2"/>
      <c r="U458" s="30"/>
      <c r="V458" s="2"/>
      <c r="W458" s="15"/>
      <c r="X458" s="2"/>
      <c r="Y458" s="2"/>
      <c r="Z458" s="2"/>
      <c r="AA458" s="2"/>
      <c r="AB458" s="2"/>
      <c r="AC458" s="2"/>
    </row>
    <row r="459" ht="28.5" customHeight="1">
      <c r="A459" s="2"/>
      <c r="B459" s="2"/>
      <c r="C459" s="2"/>
      <c r="D459" s="2"/>
      <c r="E459" s="2"/>
      <c r="F459" s="2"/>
      <c r="G459" s="2"/>
      <c r="H459" s="2"/>
      <c r="I459" s="2"/>
      <c r="J459" s="2"/>
      <c r="K459" s="2"/>
      <c r="L459" s="2"/>
      <c r="M459" s="2"/>
      <c r="N459" s="2"/>
      <c r="O459" s="2"/>
      <c r="P459" s="2"/>
      <c r="Q459" s="2"/>
      <c r="R459" s="2"/>
      <c r="S459" s="2"/>
      <c r="T459" s="2"/>
      <c r="U459" s="30"/>
      <c r="V459" s="2"/>
      <c r="W459" s="15"/>
      <c r="X459" s="2"/>
      <c r="Y459" s="2"/>
      <c r="Z459" s="2"/>
      <c r="AA459" s="2"/>
      <c r="AB459" s="2"/>
      <c r="AC459" s="2"/>
    </row>
    <row r="460" ht="28.5" customHeight="1">
      <c r="A460" s="2"/>
      <c r="B460" s="2"/>
      <c r="C460" s="2"/>
      <c r="D460" s="2"/>
      <c r="E460" s="2"/>
      <c r="F460" s="2"/>
      <c r="G460" s="2"/>
      <c r="H460" s="2"/>
      <c r="I460" s="2"/>
      <c r="J460" s="2"/>
      <c r="K460" s="2"/>
      <c r="L460" s="2"/>
      <c r="M460" s="2"/>
      <c r="N460" s="2"/>
      <c r="O460" s="2"/>
      <c r="P460" s="2"/>
      <c r="Q460" s="2"/>
      <c r="R460" s="2"/>
      <c r="S460" s="2"/>
      <c r="T460" s="2"/>
      <c r="U460" s="30"/>
      <c r="V460" s="2"/>
      <c r="W460" s="15"/>
      <c r="X460" s="2"/>
      <c r="Y460" s="2"/>
      <c r="Z460" s="2"/>
      <c r="AA460" s="2"/>
      <c r="AB460" s="2"/>
      <c r="AC460" s="2"/>
    </row>
    <row r="461" ht="28.5" customHeight="1">
      <c r="A461" s="2"/>
      <c r="B461" s="2"/>
      <c r="C461" s="2"/>
      <c r="D461" s="2"/>
      <c r="E461" s="2"/>
      <c r="F461" s="2"/>
      <c r="G461" s="2"/>
      <c r="H461" s="2"/>
      <c r="I461" s="2"/>
      <c r="J461" s="2"/>
      <c r="K461" s="2"/>
      <c r="L461" s="2"/>
      <c r="M461" s="2"/>
      <c r="N461" s="2"/>
      <c r="O461" s="2"/>
      <c r="P461" s="2"/>
      <c r="Q461" s="2"/>
      <c r="R461" s="2"/>
      <c r="S461" s="2"/>
      <c r="T461" s="2"/>
      <c r="U461" s="30"/>
      <c r="V461" s="2"/>
      <c r="W461" s="15"/>
      <c r="X461" s="2"/>
      <c r="Y461" s="2"/>
      <c r="Z461" s="2"/>
      <c r="AA461" s="2"/>
      <c r="AB461" s="2"/>
      <c r="AC461" s="2"/>
    </row>
    <row r="462" ht="28.5" customHeight="1">
      <c r="A462" s="2"/>
      <c r="B462" s="2"/>
      <c r="C462" s="2"/>
      <c r="D462" s="2"/>
      <c r="E462" s="2"/>
      <c r="F462" s="2"/>
      <c r="G462" s="2"/>
      <c r="H462" s="2"/>
      <c r="I462" s="2"/>
      <c r="J462" s="2"/>
      <c r="K462" s="2"/>
      <c r="L462" s="2"/>
      <c r="M462" s="2"/>
      <c r="N462" s="2"/>
      <c r="O462" s="2"/>
      <c r="P462" s="2"/>
      <c r="Q462" s="2"/>
      <c r="R462" s="2"/>
      <c r="S462" s="2"/>
      <c r="T462" s="2"/>
      <c r="U462" s="30"/>
      <c r="V462" s="2"/>
      <c r="W462" s="15"/>
      <c r="X462" s="2"/>
      <c r="Y462" s="2"/>
      <c r="Z462" s="2"/>
      <c r="AA462" s="2"/>
      <c r="AB462" s="2"/>
      <c r="AC462" s="2"/>
    </row>
    <row r="463" ht="28.5" customHeight="1">
      <c r="A463" s="2"/>
      <c r="B463" s="2"/>
      <c r="C463" s="2"/>
      <c r="D463" s="2"/>
      <c r="E463" s="2"/>
      <c r="F463" s="2"/>
      <c r="G463" s="2"/>
      <c r="H463" s="2"/>
      <c r="I463" s="2"/>
      <c r="J463" s="2"/>
      <c r="K463" s="2"/>
      <c r="L463" s="2"/>
      <c r="M463" s="2"/>
      <c r="N463" s="2"/>
      <c r="O463" s="2"/>
      <c r="P463" s="2"/>
      <c r="Q463" s="2"/>
      <c r="R463" s="2"/>
      <c r="S463" s="2"/>
      <c r="T463" s="2"/>
      <c r="U463" s="30"/>
      <c r="V463" s="2"/>
      <c r="W463" s="15"/>
      <c r="X463" s="2"/>
      <c r="Y463" s="2"/>
      <c r="Z463" s="2"/>
      <c r="AA463" s="2"/>
      <c r="AB463" s="2"/>
      <c r="AC463" s="2"/>
    </row>
    <row r="464" ht="28.5" customHeight="1">
      <c r="A464" s="2"/>
      <c r="B464" s="2"/>
      <c r="C464" s="2"/>
      <c r="D464" s="2"/>
      <c r="E464" s="2"/>
      <c r="F464" s="2"/>
      <c r="G464" s="2"/>
      <c r="H464" s="2"/>
      <c r="I464" s="2"/>
      <c r="J464" s="2"/>
      <c r="K464" s="2"/>
      <c r="L464" s="2"/>
      <c r="M464" s="2"/>
      <c r="N464" s="2"/>
      <c r="O464" s="2"/>
      <c r="P464" s="2"/>
      <c r="Q464" s="2"/>
      <c r="R464" s="2"/>
      <c r="S464" s="2"/>
      <c r="T464" s="2"/>
      <c r="U464" s="30"/>
      <c r="V464" s="2"/>
      <c r="W464" s="15"/>
      <c r="X464" s="2"/>
      <c r="Y464" s="2"/>
      <c r="Z464" s="2"/>
      <c r="AA464" s="2"/>
      <c r="AB464" s="2"/>
      <c r="AC464" s="2"/>
    </row>
    <row r="465" ht="28.5" customHeight="1">
      <c r="A465" s="2"/>
      <c r="B465" s="2"/>
      <c r="C465" s="2"/>
      <c r="D465" s="2"/>
      <c r="E465" s="2"/>
      <c r="F465" s="2"/>
      <c r="G465" s="2"/>
      <c r="H465" s="2"/>
      <c r="I465" s="2"/>
      <c r="J465" s="2"/>
      <c r="K465" s="2"/>
      <c r="L465" s="2"/>
      <c r="M465" s="2"/>
      <c r="N465" s="2"/>
      <c r="O465" s="2"/>
      <c r="P465" s="2"/>
      <c r="Q465" s="2"/>
      <c r="R465" s="2"/>
      <c r="S465" s="2"/>
      <c r="T465" s="2"/>
      <c r="U465" s="30"/>
      <c r="V465" s="2"/>
      <c r="W465" s="15"/>
      <c r="X465" s="2"/>
      <c r="Y465" s="2"/>
      <c r="Z465" s="2"/>
      <c r="AA465" s="2"/>
      <c r="AB465" s="2"/>
      <c r="AC465" s="2"/>
    </row>
    <row r="466" ht="28.5" customHeight="1">
      <c r="A466" s="2"/>
      <c r="B466" s="2"/>
      <c r="C466" s="2"/>
      <c r="D466" s="2"/>
      <c r="E466" s="2"/>
      <c r="F466" s="2"/>
      <c r="G466" s="2"/>
      <c r="H466" s="2"/>
      <c r="I466" s="2"/>
      <c r="J466" s="2"/>
      <c r="K466" s="2"/>
      <c r="L466" s="2"/>
      <c r="M466" s="2"/>
      <c r="N466" s="2"/>
      <c r="O466" s="2"/>
      <c r="P466" s="2"/>
      <c r="Q466" s="2"/>
      <c r="R466" s="2"/>
      <c r="S466" s="2"/>
      <c r="T466" s="2"/>
      <c r="U466" s="30"/>
      <c r="V466" s="2"/>
      <c r="W466" s="15"/>
      <c r="X466" s="2"/>
      <c r="Y466" s="2"/>
      <c r="Z466" s="2"/>
      <c r="AA466" s="2"/>
      <c r="AB466" s="2"/>
      <c r="AC466" s="2"/>
    </row>
    <row r="467" ht="28.5" customHeight="1">
      <c r="A467" s="2"/>
      <c r="B467" s="2"/>
      <c r="C467" s="2"/>
      <c r="D467" s="2"/>
      <c r="E467" s="2"/>
      <c r="F467" s="2"/>
      <c r="G467" s="2"/>
      <c r="H467" s="2"/>
      <c r="I467" s="2"/>
      <c r="J467" s="2"/>
      <c r="K467" s="2"/>
      <c r="L467" s="2"/>
      <c r="M467" s="2"/>
      <c r="N467" s="2"/>
      <c r="O467" s="2"/>
      <c r="P467" s="2"/>
      <c r="Q467" s="2"/>
      <c r="R467" s="2"/>
      <c r="S467" s="2"/>
      <c r="T467" s="2"/>
      <c r="U467" s="30"/>
      <c r="V467" s="2"/>
      <c r="W467" s="15"/>
      <c r="X467" s="2"/>
      <c r="Y467" s="2"/>
      <c r="Z467" s="2"/>
      <c r="AA467" s="2"/>
      <c r="AB467" s="2"/>
      <c r="AC467" s="2"/>
    </row>
    <row r="468" ht="28.5" customHeight="1">
      <c r="A468" s="2"/>
      <c r="B468" s="2"/>
      <c r="C468" s="2"/>
      <c r="D468" s="2"/>
      <c r="E468" s="2"/>
      <c r="F468" s="2"/>
      <c r="G468" s="2"/>
      <c r="H468" s="2"/>
      <c r="I468" s="2"/>
      <c r="J468" s="2"/>
      <c r="K468" s="2"/>
      <c r="L468" s="2"/>
      <c r="M468" s="2"/>
      <c r="N468" s="2"/>
      <c r="O468" s="2"/>
      <c r="P468" s="2"/>
      <c r="Q468" s="2"/>
      <c r="R468" s="2"/>
      <c r="S468" s="2"/>
      <c r="T468" s="2"/>
      <c r="U468" s="30"/>
      <c r="V468" s="2"/>
      <c r="W468" s="15"/>
      <c r="X468" s="2"/>
      <c r="Y468" s="2"/>
      <c r="Z468" s="2"/>
      <c r="AA468" s="2"/>
      <c r="AB468" s="2"/>
      <c r="AC468" s="2"/>
    </row>
    <row r="469" ht="28.5" customHeight="1">
      <c r="A469" s="2"/>
      <c r="B469" s="2"/>
      <c r="C469" s="2"/>
      <c r="D469" s="2"/>
      <c r="E469" s="2"/>
      <c r="F469" s="2"/>
      <c r="G469" s="2"/>
      <c r="H469" s="2"/>
      <c r="I469" s="2"/>
      <c r="J469" s="2"/>
      <c r="K469" s="2"/>
      <c r="L469" s="2"/>
      <c r="M469" s="2"/>
      <c r="N469" s="2"/>
      <c r="O469" s="2"/>
      <c r="P469" s="2"/>
      <c r="Q469" s="2"/>
      <c r="R469" s="2"/>
      <c r="S469" s="2"/>
      <c r="T469" s="2"/>
      <c r="U469" s="30"/>
      <c r="V469" s="2"/>
      <c r="W469" s="15"/>
      <c r="X469" s="2"/>
      <c r="Y469" s="2"/>
      <c r="Z469" s="2"/>
      <c r="AA469" s="2"/>
      <c r="AB469" s="2"/>
      <c r="AC469" s="2"/>
    </row>
    <row r="470" ht="28.5" customHeight="1">
      <c r="A470" s="2"/>
      <c r="B470" s="2"/>
      <c r="C470" s="2"/>
      <c r="D470" s="2"/>
      <c r="E470" s="2"/>
      <c r="F470" s="2"/>
      <c r="G470" s="2"/>
      <c r="H470" s="2"/>
      <c r="I470" s="2"/>
      <c r="J470" s="2"/>
      <c r="K470" s="2"/>
      <c r="L470" s="2"/>
      <c r="M470" s="2"/>
      <c r="N470" s="2"/>
      <c r="O470" s="2"/>
      <c r="P470" s="2"/>
      <c r="Q470" s="2"/>
      <c r="R470" s="2"/>
      <c r="S470" s="2"/>
      <c r="T470" s="2"/>
      <c r="U470" s="30"/>
      <c r="V470" s="2"/>
      <c r="W470" s="15"/>
      <c r="X470" s="2"/>
      <c r="Y470" s="2"/>
      <c r="Z470" s="2"/>
      <c r="AA470" s="2"/>
      <c r="AB470" s="2"/>
      <c r="AC470" s="2"/>
    </row>
    <row r="471" ht="28.5" customHeight="1">
      <c r="A471" s="2"/>
      <c r="B471" s="2"/>
      <c r="C471" s="2"/>
      <c r="D471" s="2"/>
      <c r="E471" s="2"/>
      <c r="F471" s="2"/>
      <c r="G471" s="2"/>
      <c r="H471" s="2"/>
      <c r="I471" s="2"/>
      <c r="J471" s="2"/>
      <c r="K471" s="2"/>
      <c r="L471" s="2"/>
      <c r="M471" s="2"/>
      <c r="N471" s="2"/>
      <c r="O471" s="2"/>
      <c r="P471" s="2"/>
      <c r="Q471" s="2"/>
      <c r="R471" s="2"/>
      <c r="S471" s="2"/>
      <c r="T471" s="2"/>
      <c r="U471" s="30"/>
      <c r="V471" s="2"/>
      <c r="W471" s="15"/>
      <c r="X471" s="2"/>
      <c r="Y471" s="2"/>
      <c r="Z471" s="2"/>
      <c r="AA471" s="2"/>
      <c r="AB471" s="2"/>
      <c r="AC471" s="2"/>
    </row>
    <row r="472" ht="28.5" customHeight="1">
      <c r="A472" s="2"/>
      <c r="B472" s="2"/>
      <c r="C472" s="2"/>
      <c r="D472" s="2"/>
      <c r="E472" s="2"/>
      <c r="F472" s="2"/>
      <c r="G472" s="2"/>
      <c r="H472" s="2"/>
      <c r="I472" s="2"/>
      <c r="J472" s="2"/>
      <c r="K472" s="2"/>
      <c r="L472" s="2"/>
      <c r="M472" s="2"/>
      <c r="N472" s="2"/>
      <c r="O472" s="2"/>
      <c r="P472" s="2"/>
      <c r="Q472" s="2"/>
      <c r="R472" s="2"/>
      <c r="S472" s="2"/>
      <c r="T472" s="2"/>
      <c r="U472" s="30"/>
      <c r="V472" s="2"/>
      <c r="W472" s="15"/>
      <c r="X472" s="2"/>
      <c r="Y472" s="2"/>
      <c r="Z472" s="2"/>
      <c r="AA472" s="2"/>
      <c r="AB472" s="2"/>
      <c r="AC472" s="2"/>
    </row>
    <row r="473" ht="28.5" customHeight="1">
      <c r="A473" s="2"/>
      <c r="B473" s="2"/>
      <c r="C473" s="2"/>
      <c r="D473" s="2"/>
      <c r="E473" s="2"/>
      <c r="F473" s="2"/>
      <c r="G473" s="2"/>
      <c r="H473" s="2"/>
      <c r="I473" s="2"/>
      <c r="J473" s="2"/>
      <c r="K473" s="2"/>
      <c r="L473" s="2"/>
      <c r="M473" s="2"/>
      <c r="N473" s="2"/>
      <c r="O473" s="2"/>
      <c r="P473" s="2"/>
      <c r="Q473" s="2"/>
      <c r="R473" s="2"/>
      <c r="S473" s="2"/>
      <c r="T473" s="2"/>
      <c r="U473" s="30"/>
      <c r="V473" s="2"/>
      <c r="W473" s="15"/>
      <c r="X473" s="2"/>
      <c r="Y473" s="2"/>
      <c r="Z473" s="2"/>
      <c r="AA473" s="2"/>
      <c r="AB473" s="2"/>
      <c r="AC473" s="2"/>
    </row>
    <row r="474" ht="28.5" customHeight="1">
      <c r="A474" s="2"/>
      <c r="B474" s="2"/>
      <c r="C474" s="2"/>
      <c r="D474" s="2"/>
      <c r="E474" s="2"/>
      <c r="F474" s="2"/>
      <c r="G474" s="2"/>
      <c r="H474" s="2"/>
      <c r="I474" s="2"/>
      <c r="J474" s="2"/>
      <c r="K474" s="2"/>
      <c r="L474" s="2"/>
      <c r="M474" s="2"/>
      <c r="N474" s="2"/>
      <c r="O474" s="2"/>
      <c r="P474" s="2"/>
      <c r="Q474" s="2"/>
      <c r="R474" s="2"/>
      <c r="S474" s="2"/>
      <c r="T474" s="2"/>
      <c r="U474" s="30"/>
      <c r="V474" s="2"/>
      <c r="W474" s="15"/>
      <c r="X474" s="2"/>
      <c r="Y474" s="2"/>
      <c r="Z474" s="2"/>
      <c r="AA474" s="2"/>
      <c r="AB474" s="2"/>
      <c r="AC474" s="2"/>
    </row>
    <row r="475" ht="28.5" customHeight="1">
      <c r="A475" s="2"/>
      <c r="B475" s="2"/>
      <c r="C475" s="2"/>
      <c r="D475" s="2"/>
      <c r="E475" s="2"/>
      <c r="F475" s="2"/>
      <c r="G475" s="2"/>
      <c r="H475" s="2"/>
      <c r="I475" s="2"/>
      <c r="J475" s="2"/>
      <c r="K475" s="2"/>
      <c r="L475" s="2"/>
      <c r="M475" s="2"/>
      <c r="N475" s="2"/>
      <c r="O475" s="2"/>
      <c r="P475" s="2"/>
      <c r="Q475" s="2"/>
      <c r="R475" s="2"/>
      <c r="S475" s="2"/>
      <c r="T475" s="2"/>
      <c r="U475" s="30"/>
      <c r="V475" s="2"/>
      <c r="W475" s="15"/>
      <c r="X475" s="2"/>
      <c r="Y475" s="2"/>
      <c r="Z475" s="2"/>
      <c r="AA475" s="2"/>
      <c r="AB475" s="2"/>
      <c r="AC475" s="2"/>
    </row>
    <row r="476" ht="28.5" customHeight="1">
      <c r="A476" s="2"/>
      <c r="B476" s="2"/>
      <c r="C476" s="2"/>
      <c r="D476" s="2"/>
      <c r="E476" s="2"/>
      <c r="F476" s="2"/>
      <c r="G476" s="2"/>
      <c r="H476" s="2"/>
      <c r="I476" s="2"/>
      <c r="J476" s="2"/>
      <c r="K476" s="2"/>
      <c r="L476" s="2"/>
      <c r="M476" s="2"/>
      <c r="N476" s="2"/>
      <c r="O476" s="2"/>
      <c r="P476" s="2"/>
      <c r="Q476" s="2"/>
      <c r="R476" s="2"/>
      <c r="S476" s="2"/>
      <c r="T476" s="2"/>
      <c r="U476" s="30"/>
      <c r="V476" s="2"/>
      <c r="W476" s="15"/>
      <c r="X476" s="2"/>
      <c r="Y476" s="2"/>
      <c r="Z476" s="2"/>
      <c r="AA476" s="2"/>
      <c r="AB476" s="2"/>
      <c r="AC476" s="2"/>
    </row>
    <row r="477" ht="28.5" customHeight="1">
      <c r="A477" s="2"/>
      <c r="B477" s="2"/>
      <c r="C477" s="2"/>
      <c r="D477" s="2"/>
      <c r="E477" s="2"/>
      <c r="F477" s="2"/>
      <c r="G477" s="2"/>
      <c r="H477" s="2"/>
      <c r="I477" s="2"/>
      <c r="J477" s="2"/>
      <c r="K477" s="2"/>
      <c r="L477" s="2"/>
      <c r="M477" s="2"/>
      <c r="N477" s="2"/>
      <c r="O477" s="2"/>
      <c r="P477" s="2"/>
      <c r="Q477" s="2"/>
      <c r="R477" s="2"/>
      <c r="S477" s="2"/>
      <c r="T477" s="2"/>
      <c r="U477" s="30"/>
      <c r="V477" s="2"/>
      <c r="W477" s="15"/>
      <c r="X477" s="2"/>
      <c r="Y477" s="2"/>
      <c r="Z477" s="2"/>
      <c r="AA477" s="2"/>
      <c r="AB477" s="2"/>
      <c r="AC477" s="2"/>
    </row>
    <row r="478" ht="28.5" customHeight="1">
      <c r="A478" s="2"/>
      <c r="B478" s="2"/>
      <c r="C478" s="2"/>
      <c r="D478" s="2"/>
      <c r="E478" s="2"/>
      <c r="F478" s="2"/>
      <c r="G478" s="2"/>
      <c r="H478" s="2"/>
      <c r="I478" s="2"/>
      <c r="J478" s="2"/>
      <c r="K478" s="2"/>
      <c r="L478" s="2"/>
      <c r="M478" s="2"/>
      <c r="N478" s="2"/>
      <c r="O478" s="2"/>
      <c r="P478" s="2"/>
      <c r="Q478" s="2"/>
      <c r="R478" s="2"/>
      <c r="S478" s="2"/>
      <c r="T478" s="2"/>
      <c r="U478" s="30"/>
      <c r="V478" s="2"/>
      <c r="W478" s="15"/>
      <c r="X478" s="2"/>
      <c r="Y478" s="2"/>
      <c r="Z478" s="2"/>
      <c r="AA478" s="2"/>
      <c r="AB478" s="2"/>
      <c r="AC478" s="2"/>
    </row>
    <row r="479" ht="28.5" customHeight="1">
      <c r="A479" s="2"/>
      <c r="B479" s="2"/>
      <c r="C479" s="2"/>
      <c r="D479" s="2"/>
      <c r="E479" s="2"/>
      <c r="F479" s="2"/>
      <c r="G479" s="2"/>
      <c r="H479" s="2"/>
      <c r="I479" s="2"/>
      <c r="J479" s="2"/>
      <c r="K479" s="2"/>
      <c r="L479" s="2"/>
      <c r="M479" s="2"/>
      <c r="N479" s="2"/>
      <c r="O479" s="2"/>
      <c r="P479" s="2"/>
      <c r="Q479" s="2"/>
      <c r="R479" s="2"/>
      <c r="S479" s="2"/>
      <c r="T479" s="2"/>
      <c r="U479" s="30"/>
      <c r="V479" s="2"/>
      <c r="W479" s="15"/>
      <c r="X479" s="2"/>
      <c r="Y479" s="2"/>
      <c r="Z479" s="2"/>
      <c r="AA479" s="2"/>
      <c r="AB479" s="2"/>
      <c r="AC479" s="2"/>
    </row>
    <row r="480" ht="28.5" customHeight="1">
      <c r="A480" s="2"/>
      <c r="B480" s="2"/>
      <c r="C480" s="2"/>
      <c r="D480" s="2"/>
      <c r="E480" s="2"/>
      <c r="F480" s="2"/>
      <c r="G480" s="2"/>
      <c r="H480" s="2"/>
      <c r="I480" s="2"/>
      <c r="J480" s="2"/>
      <c r="K480" s="2"/>
      <c r="L480" s="2"/>
      <c r="M480" s="2"/>
      <c r="N480" s="2"/>
      <c r="O480" s="2"/>
      <c r="P480" s="2"/>
      <c r="Q480" s="2"/>
      <c r="R480" s="2"/>
      <c r="S480" s="2"/>
      <c r="T480" s="2"/>
      <c r="U480" s="30"/>
      <c r="V480" s="2"/>
      <c r="W480" s="15"/>
      <c r="X480" s="2"/>
      <c r="Y480" s="2"/>
      <c r="Z480" s="2"/>
      <c r="AA480" s="2"/>
      <c r="AB480" s="2"/>
      <c r="AC480" s="2"/>
    </row>
    <row r="481" ht="28.5" customHeight="1">
      <c r="A481" s="2"/>
      <c r="B481" s="2"/>
      <c r="C481" s="2"/>
      <c r="D481" s="2"/>
      <c r="E481" s="2"/>
      <c r="F481" s="2"/>
      <c r="G481" s="2"/>
      <c r="H481" s="2"/>
      <c r="I481" s="2"/>
      <c r="J481" s="2"/>
      <c r="K481" s="2"/>
      <c r="L481" s="2"/>
      <c r="M481" s="2"/>
      <c r="N481" s="2"/>
      <c r="O481" s="2"/>
      <c r="P481" s="2"/>
      <c r="Q481" s="2"/>
      <c r="R481" s="2"/>
      <c r="S481" s="2"/>
      <c r="T481" s="2"/>
      <c r="U481" s="30"/>
      <c r="V481" s="2"/>
      <c r="W481" s="15"/>
      <c r="X481" s="2"/>
      <c r="Y481" s="2"/>
      <c r="Z481" s="2"/>
      <c r="AA481" s="2"/>
      <c r="AB481" s="2"/>
      <c r="AC481" s="2"/>
    </row>
    <row r="482" ht="28.5" customHeight="1">
      <c r="A482" s="2"/>
      <c r="B482" s="2"/>
      <c r="C482" s="2"/>
      <c r="D482" s="2"/>
      <c r="E482" s="2"/>
      <c r="F482" s="2"/>
      <c r="G482" s="2"/>
      <c r="H482" s="2"/>
      <c r="I482" s="2"/>
      <c r="J482" s="2"/>
      <c r="K482" s="2"/>
      <c r="L482" s="2"/>
      <c r="M482" s="2"/>
      <c r="N482" s="2"/>
      <c r="O482" s="2"/>
      <c r="P482" s="2"/>
      <c r="Q482" s="2"/>
      <c r="R482" s="2"/>
      <c r="S482" s="2"/>
      <c r="T482" s="2"/>
      <c r="U482" s="30"/>
      <c r="V482" s="2"/>
      <c r="W482" s="15"/>
      <c r="X482" s="2"/>
      <c r="Y482" s="2"/>
      <c r="Z482" s="2"/>
      <c r="AA482" s="2"/>
      <c r="AB482" s="2"/>
      <c r="AC482" s="2"/>
    </row>
    <row r="483" ht="28.5" customHeight="1">
      <c r="A483" s="2"/>
      <c r="B483" s="2"/>
      <c r="C483" s="2"/>
      <c r="D483" s="2"/>
      <c r="E483" s="2"/>
      <c r="F483" s="2"/>
      <c r="G483" s="2"/>
      <c r="H483" s="2"/>
      <c r="I483" s="2"/>
      <c r="J483" s="2"/>
      <c r="K483" s="2"/>
      <c r="L483" s="2"/>
      <c r="M483" s="2"/>
      <c r="N483" s="2"/>
      <c r="O483" s="2"/>
      <c r="P483" s="2"/>
      <c r="Q483" s="2"/>
      <c r="R483" s="2"/>
      <c r="S483" s="2"/>
      <c r="T483" s="2"/>
      <c r="U483" s="30"/>
      <c r="V483" s="2"/>
      <c r="W483" s="15"/>
      <c r="X483" s="2"/>
      <c r="Y483" s="2"/>
      <c r="Z483" s="2"/>
      <c r="AA483" s="2"/>
      <c r="AB483" s="2"/>
      <c r="AC483" s="2"/>
    </row>
    <row r="484" ht="28.5" customHeight="1">
      <c r="A484" s="2"/>
      <c r="B484" s="2"/>
      <c r="C484" s="2"/>
      <c r="D484" s="2"/>
      <c r="E484" s="2"/>
      <c r="F484" s="2"/>
      <c r="G484" s="2"/>
      <c r="H484" s="2"/>
      <c r="I484" s="2"/>
      <c r="J484" s="2"/>
      <c r="K484" s="2"/>
      <c r="L484" s="2"/>
      <c r="M484" s="2"/>
      <c r="N484" s="2"/>
      <c r="O484" s="2"/>
      <c r="P484" s="2"/>
      <c r="Q484" s="2"/>
      <c r="R484" s="2"/>
      <c r="S484" s="2"/>
      <c r="T484" s="2"/>
      <c r="U484" s="30"/>
      <c r="V484" s="2"/>
      <c r="W484" s="15"/>
      <c r="X484" s="2"/>
      <c r="Y484" s="2"/>
      <c r="Z484" s="2"/>
      <c r="AA484" s="2"/>
      <c r="AB484" s="2"/>
      <c r="AC484" s="2"/>
    </row>
    <row r="485" ht="28.5" customHeight="1">
      <c r="A485" s="2"/>
      <c r="B485" s="2"/>
      <c r="C485" s="2"/>
      <c r="D485" s="2"/>
      <c r="E485" s="2"/>
      <c r="F485" s="2"/>
      <c r="G485" s="2"/>
      <c r="H485" s="2"/>
      <c r="I485" s="2"/>
      <c r="J485" s="2"/>
      <c r="K485" s="2"/>
      <c r="L485" s="2"/>
      <c r="M485" s="2"/>
      <c r="N485" s="2"/>
      <c r="O485" s="2"/>
      <c r="P485" s="2"/>
      <c r="Q485" s="2"/>
      <c r="R485" s="2"/>
      <c r="S485" s="2"/>
      <c r="T485" s="2"/>
      <c r="U485" s="30"/>
      <c r="V485" s="2"/>
      <c r="W485" s="15"/>
      <c r="X485" s="2"/>
      <c r="Y485" s="2"/>
      <c r="Z485" s="2"/>
      <c r="AA485" s="2"/>
      <c r="AB485" s="2"/>
      <c r="AC485" s="2"/>
    </row>
    <row r="486" ht="28.5" customHeight="1">
      <c r="A486" s="2"/>
      <c r="B486" s="2"/>
      <c r="C486" s="2"/>
      <c r="D486" s="2"/>
      <c r="E486" s="2"/>
      <c r="F486" s="2"/>
      <c r="G486" s="2"/>
      <c r="H486" s="2"/>
      <c r="I486" s="2"/>
      <c r="J486" s="2"/>
      <c r="K486" s="2"/>
      <c r="L486" s="2"/>
      <c r="M486" s="2"/>
      <c r="N486" s="2"/>
      <c r="O486" s="2"/>
      <c r="P486" s="2"/>
      <c r="Q486" s="2"/>
      <c r="R486" s="2"/>
      <c r="S486" s="2"/>
      <c r="T486" s="2"/>
      <c r="U486" s="30"/>
      <c r="V486" s="2"/>
      <c r="W486" s="15"/>
      <c r="X486" s="2"/>
      <c r="Y486" s="2"/>
      <c r="Z486" s="2"/>
      <c r="AA486" s="2"/>
      <c r="AB486" s="2"/>
      <c r="AC486" s="2"/>
    </row>
    <row r="487" ht="28.5" customHeight="1">
      <c r="A487" s="2"/>
      <c r="B487" s="2"/>
      <c r="C487" s="2"/>
      <c r="D487" s="2"/>
      <c r="E487" s="2"/>
      <c r="F487" s="2"/>
      <c r="G487" s="2"/>
      <c r="H487" s="2"/>
      <c r="I487" s="2"/>
      <c r="J487" s="2"/>
      <c r="K487" s="2"/>
      <c r="L487" s="2"/>
      <c r="M487" s="2"/>
      <c r="N487" s="2"/>
      <c r="O487" s="2"/>
      <c r="P487" s="2"/>
      <c r="Q487" s="2"/>
      <c r="R487" s="2"/>
      <c r="S487" s="2"/>
      <c r="T487" s="2"/>
      <c r="U487" s="30"/>
      <c r="V487" s="2"/>
      <c r="W487" s="15"/>
      <c r="X487" s="2"/>
      <c r="Y487" s="2"/>
      <c r="Z487" s="2"/>
      <c r="AA487" s="2"/>
      <c r="AB487" s="2"/>
      <c r="AC487" s="2"/>
    </row>
    <row r="488" ht="28.5" customHeight="1">
      <c r="A488" s="2"/>
      <c r="B488" s="2"/>
      <c r="C488" s="2"/>
      <c r="D488" s="2"/>
      <c r="E488" s="2"/>
      <c r="F488" s="2"/>
      <c r="G488" s="2"/>
      <c r="H488" s="2"/>
      <c r="I488" s="2"/>
      <c r="J488" s="2"/>
      <c r="K488" s="2"/>
      <c r="L488" s="2"/>
      <c r="M488" s="2"/>
      <c r="N488" s="2"/>
      <c r="O488" s="2"/>
      <c r="P488" s="2"/>
      <c r="Q488" s="2"/>
      <c r="R488" s="2"/>
      <c r="S488" s="2"/>
      <c r="T488" s="2"/>
      <c r="U488" s="30"/>
      <c r="V488" s="2"/>
      <c r="W488" s="15"/>
      <c r="X488" s="2"/>
      <c r="Y488" s="2"/>
      <c r="Z488" s="2"/>
      <c r="AA488" s="2"/>
      <c r="AB488" s="2"/>
      <c r="AC488" s="2"/>
    </row>
    <row r="489" ht="28.5" customHeight="1">
      <c r="A489" s="2"/>
      <c r="B489" s="2"/>
      <c r="C489" s="2"/>
      <c r="D489" s="2"/>
      <c r="E489" s="2"/>
      <c r="F489" s="2"/>
      <c r="G489" s="2"/>
      <c r="H489" s="2"/>
      <c r="I489" s="2"/>
      <c r="J489" s="2"/>
      <c r="K489" s="2"/>
      <c r="L489" s="2"/>
      <c r="M489" s="2"/>
      <c r="N489" s="2"/>
      <c r="O489" s="2"/>
      <c r="P489" s="2"/>
      <c r="Q489" s="2"/>
      <c r="R489" s="2"/>
      <c r="S489" s="2"/>
      <c r="T489" s="2"/>
      <c r="U489" s="30"/>
      <c r="V489" s="2"/>
      <c r="W489" s="15"/>
      <c r="X489" s="2"/>
      <c r="Y489" s="2"/>
      <c r="Z489" s="2"/>
      <c r="AA489" s="2"/>
      <c r="AB489" s="2"/>
      <c r="AC489" s="2"/>
    </row>
    <row r="490" ht="28.5" customHeight="1">
      <c r="A490" s="2"/>
      <c r="B490" s="2"/>
      <c r="C490" s="2"/>
      <c r="D490" s="2"/>
      <c r="E490" s="2"/>
      <c r="F490" s="2"/>
      <c r="G490" s="2"/>
      <c r="H490" s="2"/>
      <c r="I490" s="2"/>
      <c r="J490" s="2"/>
      <c r="K490" s="2"/>
      <c r="L490" s="2"/>
      <c r="M490" s="2"/>
      <c r="N490" s="2"/>
      <c r="O490" s="2"/>
      <c r="P490" s="2"/>
      <c r="Q490" s="2"/>
      <c r="R490" s="2"/>
      <c r="S490" s="2"/>
      <c r="T490" s="2"/>
      <c r="U490" s="30"/>
      <c r="V490" s="2"/>
      <c r="W490" s="15"/>
      <c r="X490" s="2"/>
      <c r="Y490" s="2"/>
      <c r="Z490" s="2"/>
      <c r="AA490" s="2"/>
      <c r="AB490" s="2"/>
      <c r="AC490" s="2"/>
    </row>
    <row r="491" ht="28.5" customHeight="1">
      <c r="A491" s="2"/>
      <c r="B491" s="2"/>
      <c r="C491" s="2"/>
      <c r="D491" s="2"/>
      <c r="E491" s="2"/>
      <c r="F491" s="2"/>
      <c r="G491" s="2"/>
      <c r="H491" s="2"/>
      <c r="I491" s="2"/>
      <c r="J491" s="2"/>
      <c r="K491" s="2"/>
      <c r="L491" s="2"/>
      <c r="M491" s="2"/>
      <c r="N491" s="2"/>
      <c r="O491" s="2"/>
      <c r="P491" s="2"/>
      <c r="Q491" s="2"/>
      <c r="R491" s="2"/>
      <c r="S491" s="2"/>
      <c r="T491" s="2"/>
      <c r="U491" s="30"/>
      <c r="V491" s="2"/>
      <c r="W491" s="15"/>
      <c r="X491" s="2"/>
      <c r="Y491" s="2"/>
      <c r="Z491" s="2"/>
      <c r="AA491" s="2"/>
      <c r="AB491" s="2"/>
      <c r="AC491" s="2"/>
    </row>
    <row r="492" ht="28.5" customHeight="1">
      <c r="A492" s="2"/>
      <c r="B492" s="2"/>
      <c r="C492" s="2"/>
      <c r="D492" s="2"/>
      <c r="E492" s="2"/>
      <c r="F492" s="2"/>
      <c r="G492" s="2"/>
      <c r="H492" s="2"/>
      <c r="I492" s="2"/>
      <c r="J492" s="2"/>
      <c r="K492" s="2"/>
      <c r="L492" s="2"/>
      <c r="M492" s="2"/>
      <c r="N492" s="2"/>
      <c r="O492" s="2"/>
      <c r="P492" s="2"/>
      <c r="Q492" s="2"/>
      <c r="R492" s="2"/>
      <c r="S492" s="2"/>
      <c r="T492" s="2"/>
      <c r="U492" s="30"/>
      <c r="V492" s="2"/>
      <c r="W492" s="15"/>
      <c r="X492" s="2"/>
      <c r="Y492" s="2"/>
      <c r="Z492" s="2"/>
      <c r="AA492" s="2"/>
      <c r="AB492" s="2"/>
      <c r="AC492" s="2"/>
    </row>
    <row r="493" ht="28.5" customHeight="1">
      <c r="A493" s="2"/>
      <c r="B493" s="2"/>
      <c r="C493" s="2"/>
      <c r="D493" s="2"/>
      <c r="E493" s="2"/>
      <c r="F493" s="2"/>
      <c r="G493" s="2"/>
      <c r="H493" s="2"/>
      <c r="I493" s="2"/>
      <c r="J493" s="2"/>
      <c r="K493" s="2"/>
      <c r="L493" s="2"/>
      <c r="M493" s="2"/>
      <c r="N493" s="2"/>
      <c r="O493" s="2"/>
      <c r="P493" s="2"/>
      <c r="Q493" s="2"/>
      <c r="R493" s="2"/>
      <c r="S493" s="2"/>
      <c r="T493" s="2"/>
      <c r="U493" s="30"/>
      <c r="V493" s="2"/>
      <c r="W493" s="15"/>
      <c r="X493" s="2"/>
      <c r="Y493" s="2"/>
      <c r="Z493" s="2"/>
      <c r="AA493" s="2"/>
      <c r="AB493" s="2"/>
      <c r="AC493" s="2"/>
    </row>
    <row r="494" ht="28.5" customHeight="1">
      <c r="A494" s="2"/>
      <c r="B494" s="2"/>
      <c r="C494" s="2"/>
      <c r="D494" s="2"/>
      <c r="E494" s="2"/>
      <c r="F494" s="2"/>
      <c r="G494" s="2"/>
      <c r="H494" s="2"/>
      <c r="I494" s="2"/>
      <c r="J494" s="2"/>
      <c r="K494" s="2"/>
      <c r="L494" s="2"/>
      <c r="M494" s="2"/>
      <c r="N494" s="2"/>
      <c r="O494" s="2"/>
      <c r="P494" s="2"/>
      <c r="Q494" s="2"/>
      <c r="R494" s="2"/>
      <c r="S494" s="2"/>
      <c r="T494" s="2"/>
      <c r="U494" s="30"/>
      <c r="V494" s="2"/>
      <c r="W494" s="15"/>
      <c r="X494" s="2"/>
      <c r="Y494" s="2"/>
      <c r="Z494" s="2"/>
      <c r="AA494" s="2"/>
      <c r="AB494" s="2"/>
      <c r="AC494" s="2"/>
    </row>
    <row r="495" ht="28.5" customHeight="1">
      <c r="A495" s="2"/>
      <c r="B495" s="2"/>
      <c r="C495" s="2"/>
      <c r="D495" s="2"/>
      <c r="E495" s="2"/>
      <c r="F495" s="2"/>
      <c r="G495" s="2"/>
      <c r="H495" s="2"/>
      <c r="I495" s="2"/>
      <c r="J495" s="2"/>
      <c r="K495" s="2"/>
      <c r="L495" s="2"/>
      <c r="M495" s="2"/>
      <c r="N495" s="2"/>
      <c r="O495" s="2"/>
      <c r="P495" s="2"/>
      <c r="Q495" s="2"/>
      <c r="R495" s="2"/>
      <c r="S495" s="2"/>
      <c r="T495" s="2"/>
      <c r="U495" s="30"/>
      <c r="V495" s="2"/>
      <c r="W495" s="15"/>
      <c r="X495" s="2"/>
      <c r="Y495" s="2"/>
      <c r="Z495" s="2"/>
      <c r="AA495" s="2"/>
      <c r="AB495" s="2"/>
      <c r="AC495" s="2"/>
    </row>
    <row r="496" ht="28.5" customHeight="1">
      <c r="A496" s="2"/>
      <c r="B496" s="2"/>
      <c r="C496" s="2"/>
      <c r="D496" s="2"/>
      <c r="E496" s="2"/>
      <c r="F496" s="2"/>
      <c r="G496" s="2"/>
      <c r="H496" s="2"/>
      <c r="I496" s="2"/>
      <c r="J496" s="2"/>
      <c r="K496" s="2"/>
      <c r="L496" s="2"/>
      <c r="M496" s="2"/>
      <c r="N496" s="2"/>
      <c r="O496" s="2"/>
      <c r="P496" s="2"/>
      <c r="Q496" s="2"/>
      <c r="R496" s="2"/>
      <c r="S496" s="2"/>
      <c r="T496" s="2"/>
      <c r="U496" s="30"/>
      <c r="V496" s="2"/>
      <c r="W496" s="15"/>
      <c r="X496" s="2"/>
      <c r="Y496" s="2"/>
      <c r="Z496" s="2"/>
      <c r="AA496" s="2"/>
      <c r="AB496" s="2"/>
      <c r="AC496" s="2"/>
    </row>
    <row r="497" ht="28.5" customHeight="1">
      <c r="A497" s="2"/>
      <c r="B497" s="2"/>
      <c r="C497" s="2"/>
      <c r="D497" s="2"/>
      <c r="E497" s="2"/>
      <c r="F497" s="2"/>
      <c r="G497" s="2"/>
      <c r="H497" s="2"/>
      <c r="I497" s="2"/>
      <c r="J497" s="2"/>
      <c r="K497" s="2"/>
      <c r="L497" s="2"/>
      <c r="M497" s="2"/>
      <c r="N497" s="2"/>
      <c r="O497" s="2"/>
      <c r="P497" s="2"/>
      <c r="Q497" s="2"/>
      <c r="R497" s="2"/>
      <c r="S497" s="2"/>
      <c r="T497" s="2"/>
      <c r="U497" s="30"/>
      <c r="V497" s="2"/>
      <c r="W497" s="15"/>
      <c r="X497" s="2"/>
      <c r="Y497" s="2"/>
      <c r="Z497" s="2"/>
      <c r="AA497" s="2"/>
      <c r="AB497" s="2"/>
      <c r="AC497" s="2"/>
    </row>
    <row r="498" ht="28.5" customHeight="1">
      <c r="A498" s="2"/>
      <c r="B498" s="2"/>
      <c r="C498" s="2"/>
      <c r="D498" s="2"/>
      <c r="E498" s="2"/>
      <c r="F498" s="2"/>
      <c r="G498" s="2"/>
      <c r="H498" s="2"/>
      <c r="I498" s="2"/>
      <c r="J498" s="2"/>
      <c r="K498" s="2"/>
      <c r="L498" s="2"/>
      <c r="M498" s="2"/>
      <c r="N498" s="2"/>
      <c r="O498" s="2"/>
      <c r="P498" s="2"/>
      <c r="Q498" s="2"/>
      <c r="R498" s="2"/>
      <c r="S498" s="2"/>
      <c r="T498" s="2"/>
      <c r="U498" s="30"/>
      <c r="V498" s="2"/>
      <c r="W498" s="15"/>
      <c r="X498" s="2"/>
      <c r="Y498" s="2"/>
      <c r="Z498" s="2"/>
      <c r="AA498" s="2"/>
      <c r="AB498" s="2"/>
      <c r="AC498" s="2"/>
    </row>
    <row r="499" ht="28.5" customHeight="1">
      <c r="A499" s="2"/>
      <c r="B499" s="2"/>
      <c r="C499" s="2"/>
      <c r="D499" s="2"/>
      <c r="E499" s="2"/>
      <c r="F499" s="2"/>
      <c r="G499" s="2"/>
      <c r="H499" s="2"/>
      <c r="I499" s="2"/>
      <c r="J499" s="2"/>
      <c r="K499" s="2"/>
      <c r="L499" s="2"/>
      <c r="M499" s="2"/>
      <c r="N499" s="2"/>
      <c r="O499" s="2"/>
      <c r="P499" s="2"/>
      <c r="Q499" s="2"/>
      <c r="R499" s="2"/>
      <c r="S499" s="2"/>
      <c r="T499" s="2"/>
      <c r="U499" s="30"/>
      <c r="V499" s="2"/>
      <c r="W499" s="15"/>
      <c r="X499" s="2"/>
      <c r="Y499" s="2"/>
      <c r="Z499" s="2"/>
      <c r="AA499" s="2"/>
      <c r="AB499" s="2"/>
      <c r="AC499" s="2"/>
    </row>
    <row r="500" ht="28.5" customHeight="1">
      <c r="A500" s="2"/>
      <c r="B500" s="2"/>
      <c r="C500" s="2"/>
      <c r="D500" s="2"/>
      <c r="E500" s="2"/>
      <c r="F500" s="2"/>
      <c r="G500" s="2"/>
      <c r="H500" s="2"/>
      <c r="I500" s="2"/>
      <c r="J500" s="2"/>
      <c r="K500" s="2"/>
      <c r="L500" s="2"/>
      <c r="M500" s="2"/>
      <c r="N500" s="2"/>
      <c r="O500" s="2"/>
      <c r="P500" s="2"/>
      <c r="Q500" s="2"/>
      <c r="R500" s="2"/>
      <c r="S500" s="2"/>
      <c r="T500" s="2"/>
      <c r="U500" s="30"/>
      <c r="V500" s="2"/>
      <c r="W500" s="15"/>
      <c r="X500" s="2"/>
      <c r="Y500" s="2"/>
      <c r="Z500" s="2"/>
      <c r="AA500" s="2"/>
      <c r="AB500" s="2"/>
      <c r="AC500" s="2"/>
    </row>
    <row r="501" ht="28.5" customHeight="1">
      <c r="A501" s="2"/>
      <c r="B501" s="2"/>
      <c r="C501" s="2"/>
      <c r="D501" s="2"/>
      <c r="E501" s="2"/>
      <c r="F501" s="2"/>
      <c r="G501" s="2"/>
      <c r="H501" s="2"/>
      <c r="I501" s="2"/>
      <c r="J501" s="2"/>
      <c r="K501" s="2"/>
      <c r="L501" s="2"/>
      <c r="M501" s="2"/>
      <c r="N501" s="2"/>
      <c r="O501" s="2"/>
      <c r="P501" s="2"/>
      <c r="Q501" s="2"/>
      <c r="R501" s="2"/>
      <c r="S501" s="2"/>
      <c r="T501" s="2"/>
      <c r="U501" s="30"/>
      <c r="V501" s="2"/>
      <c r="W501" s="15"/>
      <c r="X501" s="2"/>
      <c r="Y501" s="2"/>
      <c r="Z501" s="2"/>
      <c r="AA501" s="2"/>
      <c r="AB501" s="2"/>
      <c r="AC501" s="2"/>
    </row>
    <row r="502" ht="28.5" customHeight="1">
      <c r="A502" s="2"/>
      <c r="B502" s="2"/>
      <c r="C502" s="2"/>
      <c r="D502" s="2"/>
      <c r="E502" s="2"/>
      <c r="F502" s="2"/>
      <c r="G502" s="2"/>
      <c r="H502" s="2"/>
      <c r="I502" s="2"/>
      <c r="J502" s="2"/>
      <c r="K502" s="2"/>
      <c r="L502" s="2"/>
      <c r="M502" s="2"/>
      <c r="N502" s="2"/>
      <c r="O502" s="2"/>
      <c r="P502" s="2"/>
      <c r="Q502" s="2"/>
      <c r="R502" s="2"/>
      <c r="S502" s="2"/>
      <c r="T502" s="2"/>
      <c r="U502" s="30"/>
      <c r="V502" s="2"/>
      <c r="W502" s="15"/>
      <c r="X502" s="2"/>
      <c r="Y502" s="2"/>
      <c r="Z502" s="2"/>
      <c r="AA502" s="2"/>
      <c r="AB502" s="2"/>
      <c r="AC502" s="2"/>
    </row>
    <row r="503" ht="28.5" customHeight="1">
      <c r="A503" s="2"/>
      <c r="B503" s="2"/>
      <c r="C503" s="2"/>
      <c r="D503" s="2"/>
      <c r="E503" s="2"/>
      <c r="F503" s="2"/>
      <c r="G503" s="2"/>
      <c r="H503" s="2"/>
      <c r="I503" s="2"/>
      <c r="J503" s="2"/>
      <c r="K503" s="2"/>
      <c r="L503" s="2"/>
      <c r="M503" s="2"/>
      <c r="N503" s="2"/>
      <c r="O503" s="2"/>
      <c r="P503" s="2"/>
      <c r="Q503" s="2"/>
      <c r="R503" s="2"/>
      <c r="S503" s="2"/>
      <c r="T503" s="2"/>
      <c r="U503" s="30"/>
      <c r="V503" s="2"/>
      <c r="W503" s="15"/>
      <c r="X503" s="2"/>
      <c r="Y503" s="2"/>
      <c r="Z503" s="2"/>
      <c r="AA503" s="2"/>
      <c r="AB503" s="2"/>
      <c r="AC503" s="2"/>
    </row>
    <row r="504" ht="28.5" customHeight="1">
      <c r="A504" s="2"/>
      <c r="B504" s="2"/>
      <c r="C504" s="2"/>
      <c r="D504" s="2"/>
      <c r="E504" s="2"/>
      <c r="F504" s="2"/>
      <c r="G504" s="2"/>
      <c r="H504" s="2"/>
      <c r="I504" s="2"/>
      <c r="J504" s="2"/>
      <c r="K504" s="2"/>
      <c r="L504" s="2"/>
      <c r="M504" s="2"/>
      <c r="N504" s="2"/>
      <c r="O504" s="2"/>
      <c r="P504" s="2"/>
      <c r="Q504" s="2"/>
      <c r="R504" s="2"/>
      <c r="S504" s="2"/>
      <c r="T504" s="2"/>
      <c r="U504" s="30"/>
      <c r="V504" s="2"/>
      <c r="W504" s="15"/>
      <c r="X504" s="2"/>
      <c r="Y504" s="2"/>
      <c r="Z504" s="2"/>
      <c r="AA504" s="2"/>
      <c r="AB504" s="2"/>
      <c r="AC504" s="2"/>
    </row>
    <row r="505" ht="28.5" customHeight="1">
      <c r="A505" s="2"/>
      <c r="B505" s="2"/>
      <c r="C505" s="2"/>
      <c r="D505" s="2"/>
      <c r="E505" s="2"/>
      <c r="F505" s="2"/>
      <c r="G505" s="2"/>
      <c r="H505" s="2"/>
      <c r="I505" s="2"/>
      <c r="J505" s="2"/>
      <c r="K505" s="2"/>
      <c r="L505" s="2"/>
      <c r="M505" s="2"/>
      <c r="N505" s="2"/>
      <c r="O505" s="2"/>
      <c r="P505" s="2"/>
      <c r="Q505" s="2"/>
      <c r="R505" s="2"/>
      <c r="S505" s="2"/>
      <c r="T505" s="2"/>
      <c r="U505" s="30"/>
      <c r="V505" s="2"/>
      <c r="W505" s="15"/>
      <c r="X505" s="2"/>
      <c r="Y505" s="2"/>
      <c r="Z505" s="2"/>
      <c r="AA505" s="2"/>
      <c r="AB505" s="2"/>
      <c r="AC505" s="2"/>
    </row>
    <row r="506" ht="28.5" customHeight="1">
      <c r="A506" s="2"/>
      <c r="B506" s="2"/>
      <c r="C506" s="2"/>
      <c r="D506" s="2"/>
      <c r="E506" s="2"/>
      <c r="F506" s="2"/>
      <c r="G506" s="2"/>
      <c r="H506" s="2"/>
      <c r="I506" s="2"/>
      <c r="J506" s="2"/>
      <c r="K506" s="2"/>
      <c r="L506" s="2"/>
      <c r="M506" s="2"/>
      <c r="N506" s="2"/>
      <c r="O506" s="2"/>
      <c r="P506" s="2"/>
      <c r="Q506" s="2"/>
      <c r="R506" s="2"/>
      <c r="S506" s="2"/>
      <c r="T506" s="2"/>
      <c r="U506" s="30"/>
      <c r="V506" s="2"/>
      <c r="W506" s="15"/>
      <c r="X506" s="2"/>
      <c r="Y506" s="2"/>
      <c r="Z506" s="2"/>
      <c r="AA506" s="2"/>
      <c r="AB506" s="2"/>
      <c r="AC506" s="2"/>
    </row>
    <row r="507" ht="28.5" customHeight="1">
      <c r="A507" s="2"/>
      <c r="B507" s="2"/>
      <c r="C507" s="2"/>
      <c r="D507" s="2"/>
      <c r="E507" s="2"/>
      <c r="F507" s="2"/>
      <c r="G507" s="2"/>
      <c r="H507" s="2"/>
      <c r="I507" s="2"/>
      <c r="J507" s="2"/>
      <c r="K507" s="2"/>
      <c r="L507" s="2"/>
      <c r="M507" s="2"/>
      <c r="N507" s="2"/>
      <c r="O507" s="2"/>
      <c r="P507" s="2"/>
      <c r="Q507" s="2"/>
      <c r="R507" s="2"/>
      <c r="S507" s="2"/>
      <c r="T507" s="2"/>
      <c r="U507" s="30"/>
      <c r="V507" s="2"/>
      <c r="W507" s="15"/>
      <c r="X507" s="2"/>
      <c r="Y507" s="2"/>
      <c r="Z507" s="2"/>
      <c r="AA507" s="2"/>
      <c r="AB507" s="2"/>
      <c r="AC507" s="2"/>
    </row>
    <row r="508" ht="28.5" customHeight="1">
      <c r="A508" s="2"/>
      <c r="B508" s="2"/>
      <c r="C508" s="2"/>
      <c r="D508" s="2"/>
      <c r="E508" s="2"/>
      <c r="F508" s="2"/>
      <c r="G508" s="2"/>
      <c r="H508" s="2"/>
      <c r="I508" s="2"/>
      <c r="J508" s="2"/>
      <c r="K508" s="2"/>
      <c r="L508" s="2"/>
      <c r="M508" s="2"/>
      <c r="N508" s="2"/>
      <c r="O508" s="2"/>
      <c r="P508" s="2"/>
      <c r="Q508" s="2"/>
      <c r="R508" s="2"/>
      <c r="S508" s="2"/>
      <c r="T508" s="2"/>
      <c r="U508" s="30"/>
      <c r="V508" s="2"/>
      <c r="W508" s="15"/>
      <c r="X508" s="2"/>
      <c r="Y508" s="2"/>
      <c r="Z508" s="2"/>
      <c r="AA508" s="2"/>
      <c r="AB508" s="2"/>
      <c r="AC508" s="2"/>
    </row>
    <row r="509" ht="28.5" customHeight="1">
      <c r="A509" s="2"/>
      <c r="B509" s="2"/>
      <c r="C509" s="2"/>
      <c r="D509" s="2"/>
      <c r="E509" s="2"/>
      <c r="F509" s="2"/>
      <c r="G509" s="2"/>
      <c r="H509" s="2"/>
      <c r="I509" s="2"/>
      <c r="J509" s="2"/>
      <c r="K509" s="2"/>
      <c r="L509" s="2"/>
      <c r="M509" s="2"/>
      <c r="N509" s="2"/>
      <c r="O509" s="2"/>
      <c r="P509" s="2"/>
      <c r="Q509" s="2"/>
      <c r="R509" s="2"/>
      <c r="S509" s="2"/>
      <c r="T509" s="2"/>
      <c r="U509" s="30"/>
      <c r="V509" s="2"/>
      <c r="W509" s="15"/>
      <c r="X509" s="2"/>
      <c r="Y509" s="2"/>
      <c r="Z509" s="2"/>
      <c r="AA509" s="2"/>
      <c r="AB509" s="2"/>
      <c r="AC509" s="2"/>
    </row>
    <row r="510" ht="28.5" customHeight="1">
      <c r="A510" s="2"/>
      <c r="B510" s="2"/>
      <c r="C510" s="2"/>
      <c r="D510" s="2"/>
      <c r="E510" s="2"/>
      <c r="F510" s="2"/>
      <c r="G510" s="2"/>
      <c r="H510" s="2"/>
      <c r="I510" s="2"/>
      <c r="J510" s="2"/>
      <c r="K510" s="2"/>
      <c r="L510" s="2"/>
      <c r="M510" s="2"/>
      <c r="N510" s="2"/>
      <c r="O510" s="2"/>
      <c r="P510" s="2"/>
      <c r="Q510" s="2"/>
      <c r="R510" s="2"/>
      <c r="S510" s="2"/>
      <c r="T510" s="2"/>
      <c r="U510" s="30"/>
      <c r="V510" s="2"/>
      <c r="W510" s="15"/>
      <c r="X510" s="2"/>
      <c r="Y510" s="2"/>
      <c r="Z510" s="2"/>
      <c r="AA510" s="2"/>
      <c r="AB510" s="2"/>
      <c r="AC510" s="2"/>
    </row>
    <row r="511" ht="28.5" customHeight="1">
      <c r="A511" s="2"/>
      <c r="B511" s="2"/>
      <c r="C511" s="2"/>
      <c r="D511" s="2"/>
      <c r="E511" s="2"/>
      <c r="F511" s="2"/>
      <c r="G511" s="2"/>
      <c r="H511" s="2"/>
      <c r="I511" s="2"/>
      <c r="J511" s="2"/>
      <c r="K511" s="2"/>
      <c r="L511" s="2"/>
      <c r="M511" s="2"/>
      <c r="N511" s="2"/>
      <c r="O511" s="2"/>
      <c r="P511" s="2"/>
      <c r="Q511" s="2"/>
      <c r="R511" s="2"/>
      <c r="S511" s="2"/>
      <c r="T511" s="2"/>
      <c r="U511" s="30"/>
      <c r="V511" s="2"/>
      <c r="W511" s="15"/>
      <c r="X511" s="2"/>
      <c r="Y511" s="2"/>
      <c r="Z511" s="2"/>
      <c r="AA511" s="2"/>
      <c r="AB511" s="2"/>
      <c r="AC511" s="2"/>
    </row>
    <row r="512" ht="28.5" customHeight="1">
      <c r="A512" s="2"/>
      <c r="B512" s="2"/>
      <c r="C512" s="2"/>
      <c r="D512" s="2"/>
      <c r="E512" s="2"/>
      <c r="F512" s="2"/>
      <c r="G512" s="2"/>
      <c r="H512" s="2"/>
      <c r="I512" s="2"/>
      <c r="J512" s="2"/>
      <c r="K512" s="2"/>
      <c r="L512" s="2"/>
      <c r="M512" s="2"/>
      <c r="N512" s="2"/>
      <c r="O512" s="2"/>
      <c r="P512" s="2"/>
      <c r="Q512" s="2"/>
      <c r="R512" s="2"/>
      <c r="S512" s="2"/>
      <c r="T512" s="2"/>
      <c r="U512" s="30"/>
      <c r="V512" s="2"/>
      <c r="W512" s="15"/>
      <c r="X512" s="2"/>
      <c r="Y512" s="2"/>
      <c r="Z512" s="2"/>
      <c r="AA512" s="2"/>
      <c r="AB512" s="2"/>
      <c r="AC512" s="2"/>
    </row>
    <row r="513" ht="28.5" customHeight="1">
      <c r="A513" s="2"/>
      <c r="B513" s="2"/>
      <c r="C513" s="2"/>
      <c r="D513" s="2"/>
      <c r="E513" s="2"/>
      <c r="F513" s="2"/>
      <c r="G513" s="2"/>
      <c r="H513" s="2"/>
      <c r="I513" s="2"/>
      <c r="J513" s="2"/>
      <c r="K513" s="2"/>
      <c r="L513" s="2"/>
      <c r="M513" s="2"/>
      <c r="N513" s="2"/>
      <c r="O513" s="2"/>
      <c r="P513" s="2"/>
      <c r="Q513" s="2"/>
      <c r="R513" s="2"/>
      <c r="S513" s="2"/>
      <c r="T513" s="2"/>
      <c r="U513" s="30"/>
      <c r="V513" s="2"/>
      <c r="W513" s="15"/>
      <c r="X513" s="2"/>
      <c r="Y513" s="2"/>
      <c r="Z513" s="2"/>
      <c r="AA513" s="2"/>
      <c r="AB513" s="2"/>
      <c r="AC513" s="2"/>
    </row>
    <row r="514" ht="28.5" customHeight="1">
      <c r="A514" s="2"/>
      <c r="B514" s="2"/>
      <c r="C514" s="2"/>
      <c r="D514" s="2"/>
      <c r="E514" s="2"/>
      <c r="F514" s="2"/>
      <c r="G514" s="2"/>
      <c r="H514" s="2"/>
      <c r="I514" s="2"/>
      <c r="J514" s="2"/>
      <c r="K514" s="2"/>
      <c r="L514" s="2"/>
      <c r="M514" s="2"/>
      <c r="N514" s="2"/>
      <c r="O514" s="2"/>
      <c r="P514" s="2"/>
      <c r="Q514" s="2"/>
      <c r="R514" s="2"/>
      <c r="S514" s="2"/>
      <c r="T514" s="2"/>
      <c r="U514" s="30"/>
      <c r="V514" s="2"/>
      <c r="W514" s="15"/>
      <c r="X514" s="2"/>
      <c r="Y514" s="2"/>
      <c r="Z514" s="2"/>
      <c r="AA514" s="2"/>
      <c r="AB514" s="2"/>
      <c r="AC514" s="2"/>
    </row>
    <row r="515" ht="28.5" customHeight="1">
      <c r="A515" s="2"/>
      <c r="B515" s="2"/>
      <c r="C515" s="2"/>
      <c r="D515" s="2"/>
      <c r="E515" s="2"/>
      <c r="F515" s="2"/>
      <c r="G515" s="2"/>
      <c r="H515" s="2"/>
      <c r="I515" s="2"/>
      <c r="J515" s="2"/>
      <c r="K515" s="2"/>
      <c r="L515" s="2"/>
      <c r="M515" s="2"/>
      <c r="N515" s="2"/>
      <c r="O515" s="2"/>
      <c r="P515" s="2"/>
      <c r="Q515" s="2"/>
      <c r="R515" s="2"/>
      <c r="S515" s="2"/>
      <c r="T515" s="2"/>
      <c r="U515" s="30"/>
      <c r="V515" s="2"/>
      <c r="W515" s="15"/>
      <c r="X515" s="2"/>
      <c r="Y515" s="2"/>
      <c r="Z515" s="2"/>
      <c r="AA515" s="2"/>
      <c r="AB515" s="2"/>
      <c r="AC515" s="2"/>
    </row>
    <row r="516" ht="28.5" customHeight="1">
      <c r="A516" s="2"/>
      <c r="B516" s="2"/>
      <c r="C516" s="2"/>
      <c r="D516" s="2"/>
      <c r="E516" s="2"/>
      <c r="F516" s="2"/>
      <c r="G516" s="2"/>
      <c r="H516" s="2"/>
      <c r="I516" s="2"/>
      <c r="J516" s="2"/>
      <c r="K516" s="2"/>
      <c r="L516" s="2"/>
      <c r="M516" s="2"/>
      <c r="N516" s="2"/>
      <c r="O516" s="2"/>
      <c r="P516" s="2"/>
      <c r="Q516" s="2"/>
      <c r="R516" s="2"/>
      <c r="S516" s="2"/>
      <c r="T516" s="2"/>
      <c r="U516" s="30"/>
      <c r="V516" s="2"/>
      <c r="W516" s="15"/>
      <c r="X516" s="2"/>
      <c r="Y516" s="2"/>
      <c r="Z516" s="2"/>
      <c r="AA516" s="2"/>
      <c r="AB516" s="2"/>
      <c r="AC516" s="2"/>
    </row>
    <row r="517" ht="28.5" customHeight="1">
      <c r="A517" s="2"/>
      <c r="B517" s="2"/>
      <c r="C517" s="2"/>
      <c r="D517" s="2"/>
      <c r="E517" s="2"/>
      <c r="F517" s="2"/>
      <c r="G517" s="2"/>
      <c r="H517" s="2"/>
      <c r="I517" s="2"/>
      <c r="J517" s="2"/>
      <c r="K517" s="2"/>
      <c r="L517" s="2"/>
      <c r="M517" s="2"/>
      <c r="N517" s="2"/>
      <c r="O517" s="2"/>
      <c r="P517" s="2"/>
      <c r="Q517" s="2"/>
      <c r="R517" s="2"/>
      <c r="S517" s="2"/>
      <c r="T517" s="2"/>
      <c r="U517" s="30"/>
      <c r="V517" s="2"/>
      <c r="W517" s="15"/>
      <c r="X517" s="2"/>
      <c r="Y517" s="2"/>
      <c r="Z517" s="2"/>
      <c r="AA517" s="2"/>
      <c r="AB517" s="2"/>
      <c r="AC517" s="2"/>
    </row>
    <row r="518" ht="28.5" customHeight="1">
      <c r="A518" s="2"/>
      <c r="B518" s="2"/>
      <c r="C518" s="2"/>
      <c r="D518" s="2"/>
      <c r="E518" s="2"/>
      <c r="F518" s="2"/>
      <c r="G518" s="2"/>
      <c r="H518" s="2"/>
      <c r="I518" s="2"/>
      <c r="J518" s="2"/>
      <c r="K518" s="2"/>
      <c r="L518" s="2"/>
      <c r="M518" s="2"/>
      <c r="N518" s="2"/>
      <c r="O518" s="2"/>
      <c r="P518" s="2"/>
      <c r="Q518" s="2"/>
      <c r="R518" s="2"/>
      <c r="S518" s="2"/>
      <c r="T518" s="2"/>
      <c r="U518" s="30"/>
      <c r="V518" s="2"/>
      <c r="W518" s="15"/>
      <c r="X518" s="2"/>
      <c r="Y518" s="2"/>
      <c r="Z518" s="2"/>
      <c r="AA518" s="2"/>
      <c r="AB518" s="2"/>
      <c r="AC518" s="2"/>
    </row>
    <row r="519" ht="28.5" customHeight="1">
      <c r="A519" s="2"/>
      <c r="B519" s="2"/>
      <c r="C519" s="2"/>
      <c r="D519" s="2"/>
      <c r="E519" s="2"/>
      <c r="F519" s="2"/>
      <c r="G519" s="2"/>
      <c r="H519" s="2"/>
      <c r="I519" s="2"/>
      <c r="J519" s="2"/>
      <c r="K519" s="2"/>
      <c r="L519" s="2"/>
      <c r="M519" s="2"/>
      <c r="N519" s="2"/>
      <c r="O519" s="2"/>
      <c r="P519" s="2"/>
      <c r="Q519" s="2"/>
      <c r="R519" s="2"/>
      <c r="S519" s="2"/>
      <c r="T519" s="2"/>
      <c r="U519" s="30"/>
      <c r="V519" s="2"/>
      <c r="W519" s="15"/>
      <c r="X519" s="2"/>
      <c r="Y519" s="2"/>
      <c r="Z519" s="2"/>
      <c r="AA519" s="2"/>
      <c r="AB519" s="2"/>
      <c r="AC519" s="2"/>
    </row>
    <row r="520" ht="28.5" customHeight="1">
      <c r="A520" s="2"/>
      <c r="B520" s="2"/>
      <c r="C520" s="2"/>
      <c r="D520" s="2"/>
      <c r="E520" s="2"/>
      <c r="F520" s="2"/>
      <c r="G520" s="2"/>
      <c r="H520" s="2"/>
      <c r="I520" s="2"/>
      <c r="J520" s="2"/>
      <c r="K520" s="2"/>
      <c r="L520" s="2"/>
      <c r="M520" s="2"/>
      <c r="N520" s="2"/>
      <c r="O520" s="2"/>
      <c r="P520" s="2"/>
      <c r="Q520" s="2"/>
      <c r="R520" s="2"/>
      <c r="S520" s="2"/>
      <c r="T520" s="2"/>
      <c r="U520" s="30"/>
      <c r="V520" s="2"/>
      <c r="W520" s="15"/>
      <c r="X520" s="2"/>
      <c r="Y520" s="2"/>
      <c r="Z520" s="2"/>
      <c r="AA520" s="2"/>
      <c r="AB520" s="2"/>
      <c r="AC520" s="2"/>
    </row>
    <row r="521" ht="28.5" customHeight="1">
      <c r="A521" s="2"/>
      <c r="B521" s="2"/>
      <c r="C521" s="2"/>
      <c r="D521" s="2"/>
      <c r="E521" s="2"/>
      <c r="F521" s="2"/>
      <c r="G521" s="2"/>
      <c r="H521" s="2"/>
      <c r="I521" s="2"/>
      <c r="J521" s="2"/>
      <c r="K521" s="2"/>
      <c r="L521" s="2"/>
      <c r="M521" s="2"/>
      <c r="N521" s="2"/>
      <c r="O521" s="2"/>
      <c r="P521" s="2"/>
      <c r="Q521" s="2"/>
      <c r="R521" s="2"/>
      <c r="S521" s="2"/>
      <c r="T521" s="2"/>
      <c r="U521" s="30"/>
      <c r="V521" s="2"/>
      <c r="W521" s="15"/>
      <c r="X521" s="2"/>
      <c r="Y521" s="2"/>
      <c r="Z521" s="2"/>
      <c r="AA521" s="2"/>
      <c r="AB521" s="2"/>
      <c r="AC521" s="2"/>
    </row>
    <row r="522" ht="28.5" customHeight="1">
      <c r="A522" s="2"/>
      <c r="B522" s="2"/>
      <c r="C522" s="2"/>
      <c r="D522" s="2"/>
      <c r="E522" s="2"/>
      <c r="F522" s="2"/>
      <c r="G522" s="2"/>
      <c r="H522" s="2"/>
      <c r="I522" s="2"/>
      <c r="J522" s="2"/>
      <c r="K522" s="2"/>
      <c r="L522" s="2"/>
      <c r="M522" s="2"/>
      <c r="N522" s="2"/>
      <c r="O522" s="2"/>
      <c r="P522" s="2"/>
      <c r="Q522" s="2"/>
      <c r="R522" s="2"/>
      <c r="S522" s="2"/>
      <c r="T522" s="2"/>
      <c r="U522" s="30"/>
      <c r="V522" s="2"/>
      <c r="W522" s="15"/>
      <c r="X522" s="2"/>
      <c r="Y522" s="2"/>
      <c r="Z522" s="2"/>
      <c r="AA522" s="2"/>
      <c r="AB522" s="2"/>
      <c r="AC522" s="2"/>
    </row>
    <row r="523" ht="28.5" customHeight="1">
      <c r="A523" s="2"/>
      <c r="B523" s="2"/>
      <c r="C523" s="2"/>
      <c r="D523" s="2"/>
      <c r="E523" s="2"/>
      <c r="F523" s="2"/>
      <c r="G523" s="2"/>
      <c r="H523" s="2"/>
      <c r="I523" s="2"/>
      <c r="J523" s="2"/>
      <c r="K523" s="2"/>
      <c r="L523" s="2"/>
      <c r="M523" s="2"/>
      <c r="N523" s="2"/>
      <c r="O523" s="2"/>
      <c r="P523" s="2"/>
      <c r="Q523" s="2"/>
      <c r="R523" s="2"/>
      <c r="S523" s="2"/>
      <c r="T523" s="2"/>
      <c r="U523" s="30"/>
      <c r="V523" s="2"/>
      <c r="W523" s="15"/>
      <c r="X523" s="2"/>
      <c r="Y523" s="2"/>
      <c r="Z523" s="2"/>
      <c r="AA523" s="2"/>
      <c r="AB523" s="2"/>
      <c r="AC523" s="2"/>
    </row>
    <row r="524" ht="28.5" customHeight="1">
      <c r="A524" s="2"/>
      <c r="B524" s="2"/>
      <c r="C524" s="2"/>
      <c r="D524" s="2"/>
      <c r="E524" s="2"/>
      <c r="F524" s="2"/>
      <c r="G524" s="2"/>
      <c r="H524" s="2"/>
      <c r="I524" s="2"/>
      <c r="J524" s="2"/>
      <c r="K524" s="2"/>
      <c r="L524" s="2"/>
      <c r="M524" s="2"/>
      <c r="N524" s="2"/>
      <c r="O524" s="2"/>
      <c r="P524" s="2"/>
      <c r="Q524" s="2"/>
      <c r="R524" s="2"/>
      <c r="S524" s="2"/>
      <c r="T524" s="2"/>
      <c r="U524" s="30"/>
      <c r="V524" s="2"/>
      <c r="W524" s="15"/>
      <c r="X524" s="2"/>
      <c r="Y524" s="2"/>
      <c r="Z524" s="2"/>
      <c r="AA524" s="2"/>
      <c r="AB524" s="2"/>
      <c r="AC524" s="2"/>
    </row>
    <row r="525" ht="28.5" customHeight="1">
      <c r="A525" s="2"/>
      <c r="B525" s="2"/>
      <c r="C525" s="2"/>
      <c r="D525" s="2"/>
      <c r="E525" s="2"/>
      <c r="F525" s="2"/>
      <c r="G525" s="2"/>
      <c r="H525" s="2"/>
      <c r="I525" s="2"/>
      <c r="J525" s="2"/>
      <c r="K525" s="2"/>
      <c r="L525" s="2"/>
      <c r="M525" s="2"/>
      <c r="N525" s="2"/>
      <c r="O525" s="2"/>
      <c r="P525" s="2"/>
      <c r="Q525" s="2"/>
      <c r="R525" s="2"/>
      <c r="S525" s="2"/>
      <c r="T525" s="2"/>
      <c r="U525" s="30"/>
      <c r="V525" s="2"/>
      <c r="W525" s="15"/>
      <c r="X525" s="2"/>
      <c r="Y525" s="2"/>
      <c r="Z525" s="2"/>
      <c r="AA525" s="2"/>
      <c r="AB525" s="2"/>
      <c r="AC525" s="2"/>
    </row>
    <row r="526" ht="28.5" customHeight="1">
      <c r="A526" s="2"/>
      <c r="B526" s="2"/>
      <c r="C526" s="2"/>
      <c r="D526" s="2"/>
      <c r="E526" s="2"/>
      <c r="F526" s="2"/>
      <c r="G526" s="2"/>
      <c r="H526" s="2"/>
      <c r="I526" s="2"/>
      <c r="J526" s="2"/>
      <c r="K526" s="2"/>
      <c r="L526" s="2"/>
      <c r="M526" s="2"/>
      <c r="N526" s="2"/>
      <c r="O526" s="2"/>
      <c r="P526" s="2"/>
      <c r="Q526" s="2"/>
      <c r="R526" s="2"/>
      <c r="S526" s="2"/>
      <c r="T526" s="2"/>
      <c r="U526" s="30"/>
      <c r="V526" s="2"/>
      <c r="W526" s="15"/>
      <c r="X526" s="2"/>
      <c r="Y526" s="2"/>
      <c r="Z526" s="2"/>
      <c r="AA526" s="2"/>
      <c r="AB526" s="2"/>
      <c r="AC526" s="2"/>
    </row>
    <row r="527" ht="28.5" customHeight="1">
      <c r="A527" s="2"/>
      <c r="B527" s="2"/>
      <c r="C527" s="2"/>
      <c r="D527" s="2"/>
      <c r="E527" s="2"/>
      <c r="F527" s="2"/>
      <c r="G527" s="2"/>
      <c r="H527" s="2"/>
      <c r="I527" s="2"/>
      <c r="J527" s="2"/>
      <c r="K527" s="2"/>
      <c r="L527" s="2"/>
      <c r="M527" s="2"/>
      <c r="N527" s="2"/>
      <c r="O527" s="2"/>
      <c r="P527" s="2"/>
      <c r="Q527" s="2"/>
      <c r="R527" s="2"/>
      <c r="S527" s="2"/>
      <c r="T527" s="2"/>
      <c r="U527" s="30"/>
      <c r="V527" s="2"/>
      <c r="W527" s="15"/>
      <c r="X527" s="2"/>
      <c r="Y527" s="2"/>
      <c r="Z527" s="2"/>
      <c r="AA527" s="2"/>
      <c r="AB527" s="2"/>
      <c r="AC527" s="2"/>
    </row>
    <row r="528" ht="28.5" customHeight="1">
      <c r="A528" s="2"/>
      <c r="B528" s="2"/>
      <c r="C528" s="2"/>
      <c r="D528" s="2"/>
      <c r="E528" s="2"/>
      <c r="F528" s="2"/>
      <c r="G528" s="2"/>
      <c r="H528" s="2"/>
      <c r="I528" s="2"/>
      <c r="J528" s="2"/>
      <c r="K528" s="2"/>
      <c r="L528" s="2"/>
      <c r="M528" s="2"/>
      <c r="N528" s="2"/>
      <c r="O528" s="2"/>
      <c r="P528" s="2"/>
      <c r="Q528" s="2"/>
      <c r="R528" s="2"/>
      <c r="S528" s="2"/>
      <c r="T528" s="2"/>
      <c r="U528" s="30"/>
      <c r="V528" s="2"/>
      <c r="W528" s="15"/>
      <c r="X528" s="2"/>
      <c r="Y528" s="2"/>
      <c r="Z528" s="2"/>
      <c r="AA528" s="2"/>
      <c r="AB528" s="2"/>
      <c r="AC528" s="2"/>
    </row>
    <row r="529" ht="28.5" customHeight="1">
      <c r="A529" s="2"/>
      <c r="B529" s="2"/>
      <c r="C529" s="2"/>
      <c r="D529" s="2"/>
      <c r="E529" s="2"/>
      <c r="F529" s="2"/>
      <c r="G529" s="2"/>
      <c r="H529" s="2"/>
      <c r="I529" s="2"/>
      <c r="J529" s="2"/>
      <c r="K529" s="2"/>
      <c r="L529" s="2"/>
      <c r="M529" s="2"/>
      <c r="N529" s="2"/>
      <c r="O529" s="2"/>
      <c r="P529" s="2"/>
      <c r="Q529" s="2"/>
      <c r="R529" s="2"/>
      <c r="S529" s="2"/>
      <c r="T529" s="2"/>
      <c r="U529" s="30"/>
      <c r="V529" s="2"/>
      <c r="W529" s="15"/>
      <c r="X529" s="2"/>
      <c r="Y529" s="2"/>
      <c r="Z529" s="2"/>
      <c r="AA529" s="2"/>
      <c r="AB529" s="2"/>
      <c r="AC529" s="2"/>
    </row>
    <row r="530" ht="28.5" customHeight="1">
      <c r="A530" s="2"/>
      <c r="B530" s="2"/>
      <c r="C530" s="2"/>
      <c r="D530" s="2"/>
      <c r="E530" s="2"/>
      <c r="F530" s="2"/>
      <c r="G530" s="2"/>
      <c r="H530" s="2"/>
      <c r="I530" s="2"/>
      <c r="J530" s="2"/>
      <c r="K530" s="2"/>
      <c r="L530" s="2"/>
      <c r="M530" s="2"/>
      <c r="N530" s="2"/>
      <c r="O530" s="2"/>
      <c r="P530" s="2"/>
      <c r="Q530" s="2"/>
      <c r="R530" s="2"/>
      <c r="S530" s="2"/>
      <c r="T530" s="2"/>
      <c r="U530" s="30"/>
      <c r="V530" s="2"/>
      <c r="W530" s="15"/>
      <c r="X530" s="2"/>
      <c r="Y530" s="2"/>
      <c r="Z530" s="2"/>
      <c r="AA530" s="2"/>
      <c r="AB530" s="2"/>
      <c r="AC530" s="2"/>
    </row>
    <row r="531" ht="28.5" customHeight="1">
      <c r="A531" s="2"/>
      <c r="B531" s="2"/>
      <c r="C531" s="2"/>
      <c r="D531" s="2"/>
      <c r="E531" s="2"/>
      <c r="F531" s="2"/>
      <c r="G531" s="2"/>
      <c r="H531" s="2"/>
      <c r="I531" s="2"/>
      <c r="J531" s="2"/>
      <c r="K531" s="2"/>
      <c r="L531" s="2"/>
      <c r="M531" s="2"/>
      <c r="N531" s="2"/>
      <c r="O531" s="2"/>
      <c r="P531" s="2"/>
      <c r="Q531" s="2"/>
      <c r="R531" s="2"/>
      <c r="S531" s="2"/>
      <c r="T531" s="2"/>
      <c r="U531" s="30"/>
      <c r="V531" s="2"/>
      <c r="W531" s="15"/>
      <c r="X531" s="2"/>
      <c r="Y531" s="2"/>
      <c r="Z531" s="2"/>
      <c r="AA531" s="2"/>
      <c r="AB531" s="2"/>
      <c r="AC531" s="2"/>
    </row>
    <row r="532" ht="28.5" customHeight="1">
      <c r="A532" s="2"/>
      <c r="B532" s="2"/>
      <c r="C532" s="2"/>
      <c r="D532" s="2"/>
      <c r="E532" s="2"/>
      <c r="F532" s="2"/>
      <c r="G532" s="2"/>
      <c r="H532" s="2"/>
      <c r="I532" s="2"/>
      <c r="J532" s="2"/>
      <c r="K532" s="2"/>
      <c r="L532" s="2"/>
      <c r="M532" s="2"/>
      <c r="N532" s="2"/>
      <c r="O532" s="2"/>
      <c r="P532" s="2"/>
      <c r="Q532" s="2"/>
      <c r="R532" s="2"/>
      <c r="S532" s="2"/>
      <c r="T532" s="2"/>
      <c r="U532" s="30"/>
      <c r="V532" s="2"/>
      <c r="W532" s="15"/>
      <c r="X532" s="2"/>
      <c r="Y532" s="2"/>
      <c r="Z532" s="2"/>
      <c r="AA532" s="2"/>
      <c r="AB532" s="2"/>
      <c r="AC532" s="2"/>
    </row>
    <row r="533" ht="28.5" customHeight="1">
      <c r="A533" s="2"/>
      <c r="B533" s="2"/>
      <c r="C533" s="2"/>
      <c r="D533" s="2"/>
      <c r="E533" s="2"/>
      <c r="F533" s="2"/>
      <c r="G533" s="2"/>
      <c r="H533" s="2"/>
      <c r="I533" s="2"/>
      <c r="J533" s="2"/>
      <c r="K533" s="2"/>
      <c r="L533" s="2"/>
      <c r="M533" s="2"/>
      <c r="N533" s="2"/>
      <c r="O533" s="2"/>
      <c r="P533" s="2"/>
      <c r="Q533" s="2"/>
      <c r="R533" s="2"/>
      <c r="S533" s="2"/>
      <c r="T533" s="2"/>
      <c r="U533" s="30"/>
      <c r="V533" s="2"/>
      <c r="W533" s="15"/>
      <c r="X533" s="2"/>
      <c r="Y533" s="2"/>
      <c r="Z533" s="2"/>
      <c r="AA533" s="2"/>
      <c r="AB533" s="2"/>
      <c r="AC533" s="2"/>
    </row>
    <row r="534" ht="28.5" customHeight="1">
      <c r="A534" s="2"/>
      <c r="B534" s="2"/>
      <c r="C534" s="2"/>
      <c r="D534" s="2"/>
      <c r="E534" s="2"/>
      <c r="F534" s="2"/>
      <c r="G534" s="2"/>
      <c r="H534" s="2"/>
      <c r="I534" s="2"/>
      <c r="J534" s="2"/>
      <c r="K534" s="2"/>
      <c r="L534" s="2"/>
      <c r="M534" s="2"/>
      <c r="N534" s="2"/>
      <c r="O534" s="2"/>
      <c r="P534" s="2"/>
      <c r="Q534" s="2"/>
      <c r="R534" s="2"/>
      <c r="S534" s="2"/>
      <c r="T534" s="2"/>
      <c r="U534" s="30"/>
      <c r="V534" s="2"/>
      <c r="W534" s="15"/>
      <c r="X534" s="2"/>
      <c r="Y534" s="2"/>
      <c r="Z534" s="2"/>
      <c r="AA534" s="2"/>
      <c r="AB534" s="2"/>
      <c r="AC534" s="2"/>
    </row>
    <row r="535" ht="28.5" customHeight="1">
      <c r="A535" s="2"/>
      <c r="B535" s="2"/>
      <c r="C535" s="2"/>
      <c r="D535" s="2"/>
      <c r="E535" s="2"/>
      <c r="F535" s="2"/>
      <c r="G535" s="2"/>
      <c r="H535" s="2"/>
      <c r="I535" s="2"/>
      <c r="J535" s="2"/>
      <c r="K535" s="2"/>
      <c r="L535" s="2"/>
      <c r="M535" s="2"/>
      <c r="N535" s="2"/>
      <c r="O535" s="2"/>
      <c r="P535" s="2"/>
      <c r="Q535" s="2"/>
      <c r="R535" s="2"/>
      <c r="S535" s="2"/>
      <c r="T535" s="2"/>
      <c r="U535" s="30"/>
      <c r="V535" s="2"/>
      <c r="W535" s="15"/>
      <c r="X535" s="2"/>
      <c r="Y535" s="2"/>
      <c r="Z535" s="2"/>
      <c r="AA535" s="2"/>
      <c r="AB535" s="2"/>
      <c r="AC535" s="2"/>
    </row>
    <row r="536" ht="28.5" customHeight="1">
      <c r="A536" s="2"/>
      <c r="B536" s="2"/>
      <c r="C536" s="2"/>
      <c r="D536" s="2"/>
      <c r="E536" s="2"/>
      <c r="F536" s="2"/>
      <c r="G536" s="2"/>
      <c r="H536" s="2"/>
      <c r="I536" s="2"/>
      <c r="J536" s="2"/>
      <c r="K536" s="2"/>
      <c r="L536" s="2"/>
      <c r="M536" s="2"/>
      <c r="N536" s="2"/>
      <c r="O536" s="2"/>
      <c r="P536" s="2"/>
      <c r="Q536" s="2"/>
      <c r="R536" s="2"/>
      <c r="S536" s="2"/>
      <c r="T536" s="2"/>
      <c r="U536" s="30"/>
      <c r="V536" s="2"/>
      <c r="W536" s="15"/>
      <c r="X536" s="2"/>
      <c r="Y536" s="2"/>
      <c r="Z536" s="2"/>
      <c r="AA536" s="2"/>
      <c r="AB536" s="2"/>
      <c r="AC536" s="2"/>
    </row>
    <row r="537" ht="28.5" customHeight="1">
      <c r="A537" s="2"/>
      <c r="B537" s="2"/>
      <c r="C537" s="2"/>
      <c r="D537" s="2"/>
      <c r="E537" s="2"/>
      <c r="F537" s="2"/>
      <c r="G537" s="2"/>
      <c r="H537" s="2"/>
      <c r="I537" s="2"/>
      <c r="J537" s="2"/>
      <c r="K537" s="2"/>
      <c r="L537" s="2"/>
      <c r="M537" s="2"/>
      <c r="N537" s="2"/>
      <c r="O537" s="2"/>
      <c r="P537" s="2"/>
      <c r="Q537" s="2"/>
      <c r="R537" s="2"/>
      <c r="S537" s="2"/>
      <c r="T537" s="2"/>
      <c r="U537" s="30"/>
      <c r="V537" s="2"/>
      <c r="W537" s="15"/>
      <c r="X537" s="2"/>
      <c r="Y537" s="2"/>
      <c r="Z537" s="2"/>
      <c r="AA537" s="2"/>
      <c r="AB537" s="2"/>
      <c r="AC537" s="2"/>
    </row>
    <row r="538" ht="28.5" customHeight="1">
      <c r="A538" s="2"/>
      <c r="B538" s="2"/>
      <c r="C538" s="2"/>
      <c r="D538" s="2"/>
      <c r="E538" s="2"/>
      <c r="F538" s="2"/>
      <c r="G538" s="2"/>
      <c r="H538" s="2"/>
      <c r="I538" s="2"/>
      <c r="J538" s="2"/>
      <c r="K538" s="2"/>
      <c r="L538" s="2"/>
      <c r="M538" s="2"/>
      <c r="N538" s="2"/>
      <c r="O538" s="2"/>
      <c r="P538" s="2"/>
      <c r="Q538" s="2"/>
      <c r="R538" s="2"/>
      <c r="S538" s="2"/>
      <c r="T538" s="2"/>
      <c r="U538" s="30"/>
      <c r="V538" s="2"/>
      <c r="W538" s="15"/>
      <c r="X538" s="2"/>
      <c r="Y538" s="2"/>
      <c r="Z538" s="2"/>
      <c r="AA538" s="2"/>
      <c r="AB538" s="2"/>
      <c r="AC538" s="2"/>
    </row>
    <row r="539" ht="28.5" customHeight="1">
      <c r="A539" s="2"/>
      <c r="B539" s="2"/>
      <c r="C539" s="2"/>
      <c r="D539" s="2"/>
      <c r="E539" s="2"/>
      <c r="F539" s="2"/>
      <c r="G539" s="2"/>
      <c r="H539" s="2"/>
      <c r="I539" s="2"/>
      <c r="J539" s="2"/>
      <c r="K539" s="2"/>
      <c r="L539" s="2"/>
      <c r="M539" s="2"/>
      <c r="N539" s="2"/>
      <c r="O539" s="2"/>
      <c r="P539" s="2"/>
      <c r="Q539" s="2"/>
      <c r="R539" s="2"/>
      <c r="S539" s="2"/>
      <c r="T539" s="2"/>
      <c r="U539" s="30"/>
      <c r="V539" s="2"/>
      <c r="W539" s="15"/>
      <c r="X539" s="2"/>
      <c r="Y539" s="2"/>
      <c r="Z539" s="2"/>
      <c r="AA539" s="2"/>
      <c r="AB539" s="2"/>
      <c r="AC539" s="2"/>
    </row>
    <row r="540" ht="28.5" customHeight="1">
      <c r="A540" s="2"/>
      <c r="B540" s="2"/>
      <c r="C540" s="2"/>
      <c r="D540" s="2"/>
      <c r="E540" s="2"/>
      <c r="F540" s="2"/>
      <c r="G540" s="2"/>
      <c r="H540" s="2"/>
      <c r="I540" s="2"/>
      <c r="J540" s="2"/>
      <c r="K540" s="2"/>
      <c r="L540" s="2"/>
      <c r="M540" s="2"/>
      <c r="N540" s="2"/>
      <c r="O540" s="2"/>
      <c r="P540" s="2"/>
      <c r="Q540" s="2"/>
      <c r="R540" s="2"/>
      <c r="S540" s="2"/>
      <c r="T540" s="2"/>
      <c r="U540" s="30"/>
      <c r="V540" s="2"/>
      <c r="W540" s="15"/>
      <c r="X540" s="2"/>
      <c r="Y540" s="2"/>
      <c r="Z540" s="2"/>
      <c r="AA540" s="2"/>
      <c r="AB540" s="2"/>
      <c r="AC540" s="2"/>
    </row>
    <row r="541" ht="28.5" customHeight="1">
      <c r="A541" s="2"/>
      <c r="B541" s="2"/>
      <c r="C541" s="2"/>
      <c r="D541" s="2"/>
      <c r="E541" s="2"/>
      <c r="F541" s="2"/>
      <c r="G541" s="2"/>
      <c r="H541" s="2"/>
      <c r="I541" s="2"/>
      <c r="J541" s="2"/>
      <c r="K541" s="2"/>
      <c r="L541" s="2"/>
      <c r="M541" s="2"/>
      <c r="N541" s="2"/>
      <c r="O541" s="2"/>
      <c r="P541" s="2"/>
      <c r="Q541" s="2"/>
      <c r="R541" s="2"/>
      <c r="S541" s="2"/>
      <c r="T541" s="2"/>
      <c r="U541" s="30"/>
      <c r="V541" s="2"/>
      <c r="W541" s="15"/>
      <c r="X541" s="2"/>
      <c r="Y541" s="2"/>
      <c r="Z541" s="2"/>
      <c r="AA541" s="2"/>
      <c r="AB541" s="2"/>
      <c r="AC541" s="2"/>
    </row>
    <row r="542" ht="28.5" customHeight="1">
      <c r="A542" s="2"/>
      <c r="B542" s="2"/>
      <c r="C542" s="2"/>
      <c r="D542" s="2"/>
      <c r="E542" s="2"/>
      <c r="F542" s="2"/>
      <c r="G542" s="2"/>
      <c r="H542" s="2"/>
      <c r="I542" s="2"/>
      <c r="J542" s="2"/>
      <c r="K542" s="2"/>
      <c r="L542" s="2"/>
      <c r="M542" s="2"/>
      <c r="N542" s="2"/>
      <c r="O542" s="2"/>
      <c r="P542" s="2"/>
      <c r="Q542" s="2"/>
      <c r="R542" s="2"/>
      <c r="S542" s="2"/>
      <c r="T542" s="2"/>
      <c r="U542" s="30"/>
      <c r="V542" s="2"/>
      <c r="W542" s="15"/>
      <c r="X542" s="2"/>
      <c r="Y542" s="2"/>
      <c r="Z542" s="2"/>
      <c r="AA542" s="2"/>
      <c r="AB542" s="2"/>
      <c r="AC542" s="2"/>
    </row>
    <row r="543" ht="28.5" customHeight="1">
      <c r="A543" s="2"/>
      <c r="B543" s="2"/>
      <c r="C543" s="2"/>
      <c r="D543" s="2"/>
      <c r="E543" s="2"/>
      <c r="F543" s="2"/>
      <c r="G543" s="2"/>
      <c r="H543" s="2"/>
      <c r="I543" s="2"/>
      <c r="J543" s="2"/>
      <c r="K543" s="2"/>
      <c r="L543" s="2"/>
      <c r="M543" s="2"/>
      <c r="N543" s="2"/>
      <c r="O543" s="2"/>
      <c r="P543" s="2"/>
      <c r="Q543" s="2"/>
      <c r="R543" s="2"/>
      <c r="S543" s="2"/>
      <c r="T543" s="2"/>
      <c r="U543" s="30"/>
      <c r="V543" s="2"/>
      <c r="W543" s="15"/>
      <c r="X543" s="2"/>
      <c r="Y543" s="2"/>
      <c r="Z543" s="2"/>
      <c r="AA543" s="2"/>
      <c r="AB543" s="2"/>
      <c r="AC543" s="2"/>
    </row>
    <row r="544" ht="28.5" customHeight="1">
      <c r="A544" s="2"/>
      <c r="B544" s="2"/>
      <c r="C544" s="2"/>
      <c r="D544" s="2"/>
      <c r="E544" s="2"/>
      <c r="F544" s="2"/>
      <c r="G544" s="2"/>
      <c r="H544" s="2"/>
      <c r="I544" s="2"/>
      <c r="J544" s="2"/>
      <c r="K544" s="2"/>
      <c r="L544" s="2"/>
      <c r="M544" s="2"/>
      <c r="N544" s="2"/>
      <c r="O544" s="2"/>
      <c r="P544" s="2"/>
      <c r="Q544" s="2"/>
      <c r="R544" s="2"/>
      <c r="S544" s="2"/>
      <c r="T544" s="2"/>
      <c r="U544" s="30"/>
      <c r="V544" s="2"/>
      <c r="W544" s="15"/>
      <c r="X544" s="2"/>
      <c r="Y544" s="2"/>
      <c r="Z544" s="2"/>
      <c r="AA544" s="2"/>
      <c r="AB544" s="2"/>
      <c r="AC544" s="2"/>
    </row>
    <row r="545" ht="28.5" customHeight="1">
      <c r="A545" s="2"/>
      <c r="B545" s="2"/>
      <c r="C545" s="2"/>
      <c r="D545" s="2"/>
      <c r="E545" s="2"/>
      <c r="F545" s="2"/>
      <c r="G545" s="2"/>
      <c r="H545" s="2"/>
      <c r="I545" s="2"/>
      <c r="J545" s="2"/>
      <c r="K545" s="2"/>
      <c r="L545" s="2"/>
      <c r="M545" s="2"/>
      <c r="N545" s="2"/>
      <c r="O545" s="2"/>
      <c r="P545" s="2"/>
      <c r="Q545" s="2"/>
      <c r="R545" s="2"/>
      <c r="S545" s="2"/>
      <c r="T545" s="2"/>
      <c r="U545" s="30"/>
      <c r="V545" s="2"/>
      <c r="W545" s="15"/>
      <c r="X545" s="2"/>
      <c r="Y545" s="2"/>
      <c r="Z545" s="2"/>
      <c r="AA545" s="2"/>
      <c r="AB545" s="2"/>
      <c r="AC545" s="2"/>
    </row>
    <row r="546" ht="28.5" customHeight="1">
      <c r="A546" s="2"/>
      <c r="B546" s="2"/>
      <c r="C546" s="2"/>
      <c r="D546" s="2"/>
      <c r="E546" s="2"/>
      <c r="F546" s="2"/>
      <c r="G546" s="2"/>
      <c r="H546" s="2"/>
      <c r="I546" s="2"/>
      <c r="J546" s="2"/>
      <c r="K546" s="2"/>
      <c r="L546" s="2"/>
      <c r="M546" s="2"/>
      <c r="N546" s="2"/>
      <c r="O546" s="2"/>
      <c r="P546" s="2"/>
      <c r="Q546" s="2"/>
      <c r="R546" s="2"/>
      <c r="S546" s="2"/>
      <c r="T546" s="2"/>
      <c r="U546" s="30"/>
      <c r="V546" s="2"/>
      <c r="W546" s="15"/>
      <c r="X546" s="2"/>
      <c r="Y546" s="2"/>
      <c r="Z546" s="2"/>
      <c r="AA546" s="2"/>
      <c r="AB546" s="2"/>
      <c r="AC546" s="2"/>
    </row>
    <row r="547" ht="28.5" customHeight="1">
      <c r="A547" s="2"/>
      <c r="B547" s="2"/>
      <c r="C547" s="2"/>
      <c r="D547" s="2"/>
      <c r="E547" s="2"/>
      <c r="F547" s="2"/>
      <c r="G547" s="2"/>
      <c r="H547" s="2"/>
      <c r="I547" s="2"/>
      <c r="J547" s="2"/>
      <c r="K547" s="2"/>
      <c r="L547" s="2"/>
      <c r="M547" s="2"/>
      <c r="N547" s="2"/>
      <c r="O547" s="2"/>
      <c r="P547" s="2"/>
      <c r="Q547" s="2"/>
      <c r="R547" s="2"/>
      <c r="S547" s="2"/>
      <c r="T547" s="2"/>
      <c r="U547" s="30"/>
      <c r="V547" s="2"/>
      <c r="W547" s="15"/>
      <c r="X547" s="2"/>
      <c r="Y547" s="2"/>
      <c r="Z547" s="2"/>
      <c r="AA547" s="2"/>
      <c r="AB547" s="2"/>
      <c r="AC547" s="2"/>
    </row>
    <row r="548" ht="28.5" customHeight="1">
      <c r="A548" s="2"/>
      <c r="B548" s="2"/>
      <c r="C548" s="2"/>
      <c r="D548" s="2"/>
      <c r="E548" s="2"/>
      <c r="F548" s="2"/>
      <c r="G548" s="2"/>
      <c r="H548" s="2"/>
      <c r="I548" s="2"/>
      <c r="J548" s="2"/>
      <c r="K548" s="2"/>
      <c r="L548" s="2"/>
      <c r="M548" s="2"/>
      <c r="N548" s="2"/>
      <c r="O548" s="2"/>
      <c r="P548" s="2"/>
      <c r="Q548" s="2"/>
      <c r="R548" s="2"/>
      <c r="S548" s="2"/>
      <c r="T548" s="2"/>
      <c r="U548" s="30"/>
      <c r="V548" s="2"/>
      <c r="W548" s="15"/>
      <c r="X548" s="2"/>
      <c r="Y548" s="2"/>
      <c r="Z548" s="2"/>
      <c r="AA548" s="2"/>
      <c r="AB548" s="2"/>
      <c r="AC548" s="2"/>
    </row>
    <row r="549" ht="28.5" customHeight="1">
      <c r="A549" s="2"/>
      <c r="B549" s="2"/>
      <c r="C549" s="2"/>
      <c r="D549" s="2"/>
      <c r="E549" s="2"/>
      <c r="F549" s="2"/>
      <c r="G549" s="2"/>
      <c r="H549" s="2"/>
      <c r="I549" s="2"/>
      <c r="J549" s="2"/>
      <c r="K549" s="2"/>
      <c r="L549" s="2"/>
      <c r="M549" s="2"/>
      <c r="N549" s="2"/>
      <c r="O549" s="2"/>
      <c r="P549" s="2"/>
      <c r="Q549" s="2"/>
      <c r="R549" s="2"/>
      <c r="S549" s="2"/>
      <c r="T549" s="2"/>
      <c r="U549" s="30"/>
      <c r="V549" s="2"/>
      <c r="W549" s="15"/>
      <c r="X549" s="2"/>
      <c r="Y549" s="2"/>
      <c r="Z549" s="2"/>
      <c r="AA549" s="2"/>
      <c r="AB549" s="2"/>
      <c r="AC549" s="2"/>
    </row>
    <row r="550" ht="28.5" customHeight="1">
      <c r="A550" s="2"/>
      <c r="B550" s="2"/>
      <c r="C550" s="2"/>
      <c r="D550" s="2"/>
      <c r="E550" s="2"/>
      <c r="F550" s="2"/>
      <c r="G550" s="2"/>
      <c r="H550" s="2"/>
      <c r="I550" s="2"/>
      <c r="J550" s="2"/>
      <c r="K550" s="2"/>
      <c r="L550" s="2"/>
      <c r="M550" s="2"/>
      <c r="N550" s="2"/>
      <c r="O550" s="2"/>
      <c r="P550" s="2"/>
      <c r="Q550" s="2"/>
      <c r="R550" s="2"/>
      <c r="S550" s="2"/>
      <c r="T550" s="2"/>
      <c r="U550" s="30"/>
      <c r="V550" s="2"/>
      <c r="W550" s="15"/>
      <c r="X550" s="2"/>
      <c r="Y550" s="2"/>
      <c r="Z550" s="2"/>
      <c r="AA550" s="2"/>
      <c r="AB550" s="2"/>
      <c r="AC550" s="2"/>
    </row>
    <row r="551" ht="28.5" customHeight="1">
      <c r="A551" s="2"/>
      <c r="B551" s="2"/>
      <c r="C551" s="2"/>
      <c r="D551" s="2"/>
      <c r="E551" s="2"/>
      <c r="F551" s="2"/>
      <c r="G551" s="2"/>
      <c r="H551" s="2"/>
      <c r="I551" s="2"/>
      <c r="J551" s="2"/>
      <c r="K551" s="2"/>
      <c r="L551" s="2"/>
      <c r="M551" s="2"/>
      <c r="N551" s="2"/>
      <c r="O551" s="2"/>
      <c r="P551" s="2"/>
      <c r="Q551" s="2"/>
      <c r="R551" s="2"/>
      <c r="S551" s="2"/>
      <c r="T551" s="2"/>
      <c r="U551" s="30"/>
      <c r="V551" s="2"/>
      <c r="W551" s="15"/>
      <c r="X551" s="2"/>
      <c r="Y551" s="2"/>
      <c r="Z551" s="2"/>
      <c r="AA551" s="2"/>
      <c r="AB551" s="2"/>
      <c r="AC551" s="2"/>
    </row>
    <row r="552" ht="28.5" customHeight="1">
      <c r="A552" s="2"/>
      <c r="B552" s="2"/>
      <c r="C552" s="2"/>
      <c r="D552" s="2"/>
      <c r="E552" s="2"/>
      <c r="F552" s="2"/>
      <c r="G552" s="2"/>
      <c r="H552" s="2"/>
      <c r="I552" s="2"/>
      <c r="J552" s="2"/>
      <c r="K552" s="2"/>
      <c r="L552" s="2"/>
      <c r="M552" s="2"/>
      <c r="N552" s="2"/>
      <c r="O552" s="2"/>
      <c r="P552" s="2"/>
      <c r="Q552" s="2"/>
      <c r="R552" s="2"/>
      <c r="S552" s="2"/>
      <c r="T552" s="2"/>
      <c r="U552" s="30"/>
      <c r="V552" s="2"/>
      <c r="W552" s="15"/>
      <c r="X552" s="2"/>
      <c r="Y552" s="2"/>
      <c r="Z552" s="2"/>
      <c r="AA552" s="2"/>
      <c r="AB552" s="2"/>
      <c r="AC552" s="2"/>
    </row>
    <row r="553" ht="28.5" customHeight="1">
      <c r="A553" s="2"/>
      <c r="B553" s="2"/>
      <c r="C553" s="2"/>
      <c r="D553" s="2"/>
      <c r="E553" s="2"/>
      <c r="F553" s="2"/>
      <c r="G553" s="2"/>
      <c r="H553" s="2"/>
      <c r="I553" s="2"/>
      <c r="J553" s="2"/>
      <c r="K553" s="2"/>
      <c r="L553" s="2"/>
      <c r="M553" s="2"/>
      <c r="N553" s="2"/>
      <c r="O553" s="2"/>
      <c r="P553" s="2"/>
      <c r="Q553" s="2"/>
      <c r="R553" s="2"/>
      <c r="S553" s="2"/>
      <c r="T553" s="2"/>
      <c r="U553" s="30"/>
      <c r="V553" s="2"/>
      <c r="W553" s="15"/>
      <c r="X553" s="2"/>
      <c r="Y553" s="2"/>
      <c r="Z553" s="2"/>
      <c r="AA553" s="2"/>
      <c r="AB553" s="2"/>
      <c r="AC553" s="2"/>
    </row>
    <row r="554" ht="28.5" customHeight="1">
      <c r="A554" s="2"/>
      <c r="B554" s="2"/>
      <c r="C554" s="2"/>
      <c r="D554" s="2"/>
      <c r="E554" s="2"/>
      <c r="F554" s="2"/>
      <c r="G554" s="2"/>
      <c r="H554" s="2"/>
      <c r="I554" s="2"/>
      <c r="J554" s="2"/>
      <c r="K554" s="2"/>
      <c r="L554" s="2"/>
      <c r="M554" s="2"/>
      <c r="N554" s="2"/>
      <c r="O554" s="2"/>
      <c r="P554" s="2"/>
      <c r="Q554" s="2"/>
      <c r="R554" s="2"/>
      <c r="S554" s="2"/>
      <c r="T554" s="2"/>
      <c r="U554" s="30"/>
      <c r="V554" s="2"/>
      <c r="W554" s="15"/>
      <c r="X554" s="2"/>
      <c r="Y554" s="2"/>
      <c r="Z554" s="2"/>
      <c r="AA554" s="2"/>
      <c r="AB554" s="2"/>
      <c r="AC554" s="2"/>
    </row>
    <row r="555" ht="28.5" customHeight="1">
      <c r="A555" s="2"/>
      <c r="B555" s="2"/>
      <c r="C555" s="2"/>
      <c r="D555" s="2"/>
      <c r="E555" s="2"/>
      <c r="F555" s="2"/>
      <c r="G555" s="2"/>
      <c r="H555" s="2"/>
      <c r="I555" s="2"/>
      <c r="J555" s="2"/>
      <c r="K555" s="2"/>
      <c r="L555" s="2"/>
      <c r="M555" s="2"/>
      <c r="N555" s="2"/>
      <c r="O555" s="2"/>
      <c r="P555" s="2"/>
      <c r="Q555" s="2"/>
      <c r="R555" s="2"/>
      <c r="S555" s="2"/>
      <c r="T555" s="2"/>
      <c r="U555" s="30"/>
      <c r="V555" s="2"/>
      <c r="W555" s="15"/>
      <c r="X555" s="2"/>
      <c r="Y555" s="2"/>
      <c r="Z555" s="2"/>
      <c r="AA555" s="2"/>
      <c r="AB555" s="2"/>
      <c r="AC555" s="2"/>
    </row>
    <row r="556" ht="28.5" customHeight="1">
      <c r="A556" s="2"/>
      <c r="B556" s="2"/>
      <c r="C556" s="2"/>
      <c r="D556" s="2"/>
      <c r="E556" s="2"/>
      <c r="F556" s="2"/>
      <c r="G556" s="2"/>
      <c r="H556" s="2"/>
      <c r="I556" s="2"/>
      <c r="J556" s="2"/>
      <c r="K556" s="2"/>
      <c r="L556" s="2"/>
      <c r="M556" s="2"/>
      <c r="N556" s="2"/>
      <c r="O556" s="2"/>
      <c r="P556" s="2"/>
      <c r="Q556" s="2"/>
      <c r="R556" s="2"/>
      <c r="S556" s="2"/>
      <c r="T556" s="2"/>
      <c r="U556" s="30"/>
      <c r="V556" s="2"/>
      <c r="W556" s="15"/>
      <c r="X556" s="2"/>
      <c r="Y556" s="2"/>
      <c r="Z556" s="2"/>
      <c r="AA556" s="2"/>
      <c r="AB556" s="2"/>
      <c r="AC556" s="2"/>
    </row>
    <row r="557" ht="28.5" customHeight="1">
      <c r="A557" s="2"/>
      <c r="B557" s="2"/>
      <c r="C557" s="2"/>
      <c r="D557" s="2"/>
      <c r="E557" s="2"/>
      <c r="F557" s="2"/>
      <c r="G557" s="2"/>
      <c r="H557" s="2"/>
      <c r="I557" s="2"/>
      <c r="J557" s="2"/>
      <c r="K557" s="2"/>
      <c r="L557" s="2"/>
      <c r="M557" s="2"/>
      <c r="N557" s="2"/>
      <c r="O557" s="2"/>
      <c r="P557" s="2"/>
      <c r="Q557" s="2"/>
      <c r="R557" s="2"/>
      <c r="S557" s="2"/>
      <c r="T557" s="2"/>
      <c r="U557" s="30"/>
      <c r="V557" s="2"/>
      <c r="W557" s="15"/>
      <c r="X557" s="2"/>
      <c r="Y557" s="2"/>
      <c r="Z557" s="2"/>
      <c r="AA557" s="2"/>
      <c r="AB557" s="2"/>
      <c r="AC557" s="2"/>
    </row>
    <row r="558" ht="28.5" customHeight="1">
      <c r="A558" s="2"/>
      <c r="B558" s="2"/>
      <c r="C558" s="2"/>
      <c r="D558" s="2"/>
      <c r="E558" s="2"/>
      <c r="F558" s="2"/>
      <c r="G558" s="2"/>
      <c r="H558" s="2"/>
      <c r="I558" s="2"/>
      <c r="J558" s="2"/>
      <c r="K558" s="2"/>
      <c r="L558" s="2"/>
      <c r="M558" s="2"/>
      <c r="N558" s="2"/>
      <c r="O558" s="2"/>
      <c r="P558" s="2"/>
      <c r="Q558" s="2"/>
      <c r="R558" s="2"/>
      <c r="S558" s="2"/>
      <c r="T558" s="2"/>
      <c r="U558" s="30"/>
      <c r="V558" s="2"/>
      <c r="W558" s="15"/>
      <c r="X558" s="2"/>
      <c r="Y558" s="2"/>
      <c r="Z558" s="2"/>
      <c r="AA558" s="2"/>
      <c r="AB558" s="2"/>
      <c r="AC558" s="2"/>
    </row>
    <row r="559" ht="28.5" customHeight="1">
      <c r="A559" s="2"/>
      <c r="B559" s="2"/>
      <c r="C559" s="2"/>
      <c r="D559" s="2"/>
      <c r="E559" s="2"/>
      <c r="F559" s="2"/>
      <c r="G559" s="2"/>
      <c r="H559" s="2"/>
      <c r="I559" s="2"/>
      <c r="J559" s="2"/>
      <c r="K559" s="2"/>
      <c r="L559" s="2"/>
      <c r="M559" s="2"/>
      <c r="N559" s="2"/>
      <c r="O559" s="2"/>
      <c r="P559" s="2"/>
      <c r="Q559" s="2"/>
      <c r="R559" s="2"/>
      <c r="S559" s="2"/>
      <c r="T559" s="2"/>
      <c r="U559" s="30"/>
      <c r="V559" s="2"/>
      <c r="W559" s="15"/>
      <c r="X559" s="2"/>
      <c r="Y559" s="2"/>
      <c r="Z559" s="2"/>
      <c r="AA559" s="2"/>
      <c r="AB559" s="2"/>
      <c r="AC559" s="2"/>
    </row>
    <row r="560" ht="28.5" customHeight="1">
      <c r="A560" s="2"/>
      <c r="B560" s="2"/>
      <c r="C560" s="2"/>
      <c r="D560" s="2"/>
      <c r="E560" s="2"/>
      <c r="F560" s="2"/>
      <c r="G560" s="2"/>
      <c r="H560" s="2"/>
      <c r="I560" s="2"/>
      <c r="J560" s="2"/>
      <c r="K560" s="2"/>
      <c r="L560" s="2"/>
      <c r="M560" s="2"/>
      <c r="N560" s="2"/>
      <c r="O560" s="2"/>
      <c r="P560" s="2"/>
      <c r="Q560" s="2"/>
      <c r="R560" s="2"/>
      <c r="S560" s="2"/>
      <c r="T560" s="2"/>
      <c r="U560" s="30"/>
      <c r="V560" s="2"/>
      <c r="W560" s="15"/>
      <c r="X560" s="2"/>
      <c r="Y560" s="2"/>
      <c r="Z560" s="2"/>
      <c r="AA560" s="2"/>
      <c r="AB560" s="2"/>
      <c r="AC560" s="2"/>
    </row>
    <row r="561" ht="28.5" customHeight="1">
      <c r="A561" s="2"/>
      <c r="B561" s="2"/>
      <c r="C561" s="2"/>
      <c r="D561" s="2"/>
      <c r="E561" s="2"/>
      <c r="F561" s="2"/>
      <c r="G561" s="2"/>
      <c r="H561" s="2"/>
      <c r="I561" s="2"/>
      <c r="J561" s="2"/>
      <c r="K561" s="2"/>
      <c r="L561" s="2"/>
      <c r="M561" s="2"/>
      <c r="N561" s="2"/>
      <c r="O561" s="2"/>
      <c r="P561" s="2"/>
      <c r="Q561" s="2"/>
      <c r="R561" s="2"/>
      <c r="S561" s="2"/>
      <c r="T561" s="2"/>
      <c r="U561" s="30"/>
      <c r="V561" s="2"/>
      <c r="W561" s="15"/>
      <c r="X561" s="2"/>
      <c r="Y561" s="2"/>
      <c r="Z561" s="2"/>
      <c r="AA561" s="2"/>
      <c r="AB561" s="2"/>
      <c r="AC561" s="2"/>
    </row>
    <row r="562" ht="28.5" customHeight="1">
      <c r="A562" s="2"/>
      <c r="B562" s="2"/>
      <c r="C562" s="2"/>
      <c r="D562" s="2"/>
      <c r="E562" s="2"/>
      <c r="F562" s="2"/>
      <c r="G562" s="2"/>
      <c r="H562" s="2"/>
      <c r="I562" s="2"/>
      <c r="J562" s="2"/>
      <c r="K562" s="2"/>
      <c r="L562" s="2"/>
      <c r="M562" s="2"/>
      <c r="N562" s="2"/>
      <c r="O562" s="2"/>
      <c r="P562" s="2"/>
      <c r="Q562" s="2"/>
      <c r="R562" s="2"/>
      <c r="S562" s="2"/>
      <c r="T562" s="2"/>
      <c r="U562" s="30"/>
      <c r="V562" s="2"/>
      <c r="W562" s="15"/>
      <c r="X562" s="2"/>
      <c r="Y562" s="2"/>
      <c r="Z562" s="2"/>
      <c r="AA562" s="2"/>
      <c r="AB562" s="2"/>
      <c r="AC562" s="2"/>
    </row>
    <row r="563" ht="28.5" customHeight="1">
      <c r="A563" s="2"/>
      <c r="B563" s="2"/>
      <c r="C563" s="2"/>
      <c r="D563" s="2"/>
      <c r="E563" s="2"/>
      <c r="F563" s="2"/>
      <c r="G563" s="2"/>
      <c r="H563" s="2"/>
      <c r="I563" s="2"/>
      <c r="J563" s="2"/>
      <c r="K563" s="2"/>
      <c r="L563" s="2"/>
      <c r="M563" s="2"/>
      <c r="N563" s="2"/>
      <c r="O563" s="2"/>
      <c r="P563" s="2"/>
      <c r="Q563" s="2"/>
      <c r="R563" s="2"/>
      <c r="S563" s="2"/>
      <c r="T563" s="2"/>
      <c r="U563" s="30"/>
      <c r="V563" s="2"/>
      <c r="W563" s="15"/>
      <c r="X563" s="2"/>
      <c r="Y563" s="2"/>
      <c r="Z563" s="2"/>
      <c r="AA563" s="2"/>
      <c r="AB563" s="2"/>
      <c r="AC563" s="2"/>
    </row>
    <row r="564" ht="28.5" customHeight="1">
      <c r="A564" s="2"/>
      <c r="B564" s="2"/>
      <c r="C564" s="2"/>
      <c r="D564" s="2"/>
      <c r="E564" s="2"/>
      <c r="F564" s="2"/>
      <c r="G564" s="2"/>
      <c r="H564" s="2"/>
      <c r="I564" s="2"/>
      <c r="J564" s="2"/>
      <c r="K564" s="2"/>
      <c r="L564" s="2"/>
      <c r="M564" s="2"/>
      <c r="N564" s="2"/>
      <c r="O564" s="2"/>
      <c r="P564" s="2"/>
      <c r="Q564" s="2"/>
      <c r="R564" s="2"/>
      <c r="S564" s="2"/>
      <c r="T564" s="2"/>
      <c r="U564" s="30"/>
      <c r="V564" s="2"/>
      <c r="W564" s="15"/>
      <c r="X564" s="2"/>
      <c r="Y564" s="2"/>
      <c r="Z564" s="2"/>
      <c r="AA564" s="2"/>
      <c r="AB564" s="2"/>
      <c r="AC564" s="2"/>
    </row>
    <row r="565" ht="28.5" customHeight="1">
      <c r="A565" s="2"/>
      <c r="B565" s="2"/>
      <c r="C565" s="2"/>
      <c r="D565" s="2"/>
      <c r="E565" s="2"/>
      <c r="F565" s="2"/>
      <c r="G565" s="2"/>
      <c r="H565" s="2"/>
      <c r="I565" s="2"/>
      <c r="J565" s="2"/>
      <c r="K565" s="2"/>
      <c r="L565" s="2"/>
      <c r="M565" s="2"/>
      <c r="N565" s="2"/>
      <c r="O565" s="2"/>
      <c r="P565" s="2"/>
      <c r="Q565" s="2"/>
      <c r="R565" s="2"/>
      <c r="S565" s="2"/>
      <c r="T565" s="2"/>
      <c r="U565" s="30"/>
      <c r="V565" s="2"/>
      <c r="W565" s="15"/>
      <c r="X565" s="2"/>
      <c r="Y565" s="2"/>
      <c r="Z565" s="2"/>
      <c r="AA565" s="2"/>
      <c r="AB565" s="2"/>
      <c r="AC565" s="2"/>
    </row>
    <row r="566" ht="28.5" customHeight="1">
      <c r="A566" s="2"/>
      <c r="B566" s="2"/>
      <c r="C566" s="2"/>
      <c r="D566" s="2"/>
      <c r="E566" s="2"/>
      <c r="F566" s="2"/>
      <c r="G566" s="2"/>
      <c r="H566" s="2"/>
      <c r="I566" s="2"/>
      <c r="J566" s="2"/>
      <c r="K566" s="2"/>
      <c r="L566" s="2"/>
      <c r="M566" s="2"/>
      <c r="N566" s="2"/>
      <c r="O566" s="2"/>
      <c r="P566" s="2"/>
      <c r="Q566" s="2"/>
      <c r="R566" s="2"/>
      <c r="S566" s="2"/>
      <c r="T566" s="2"/>
      <c r="U566" s="30"/>
      <c r="V566" s="2"/>
      <c r="W566" s="15"/>
      <c r="X566" s="2"/>
      <c r="Y566" s="2"/>
      <c r="Z566" s="2"/>
      <c r="AA566" s="2"/>
      <c r="AB566" s="2"/>
      <c r="AC566" s="2"/>
    </row>
    <row r="567" ht="28.5" customHeight="1">
      <c r="A567" s="2"/>
      <c r="B567" s="2"/>
      <c r="C567" s="2"/>
      <c r="D567" s="2"/>
      <c r="E567" s="2"/>
      <c r="F567" s="2"/>
      <c r="G567" s="2"/>
      <c r="H567" s="2"/>
      <c r="I567" s="2"/>
      <c r="J567" s="2"/>
      <c r="K567" s="2"/>
      <c r="L567" s="2"/>
      <c r="M567" s="2"/>
      <c r="N567" s="2"/>
      <c r="O567" s="2"/>
      <c r="P567" s="2"/>
      <c r="Q567" s="2"/>
      <c r="R567" s="2"/>
      <c r="S567" s="2"/>
      <c r="T567" s="2"/>
      <c r="U567" s="30"/>
      <c r="V567" s="2"/>
      <c r="W567" s="15"/>
      <c r="X567" s="2"/>
      <c r="Y567" s="2"/>
      <c r="Z567" s="2"/>
      <c r="AA567" s="2"/>
      <c r="AB567" s="2"/>
      <c r="AC567" s="2"/>
    </row>
    <row r="568" ht="28.5" customHeight="1">
      <c r="A568" s="2"/>
      <c r="B568" s="2"/>
      <c r="C568" s="2"/>
      <c r="D568" s="2"/>
      <c r="E568" s="2"/>
      <c r="F568" s="2"/>
      <c r="G568" s="2"/>
      <c r="H568" s="2"/>
      <c r="I568" s="2"/>
      <c r="J568" s="2"/>
      <c r="K568" s="2"/>
      <c r="L568" s="2"/>
      <c r="M568" s="2"/>
      <c r="N568" s="2"/>
      <c r="O568" s="2"/>
      <c r="P568" s="2"/>
      <c r="Q568" s="2"/>
      <c r="R568" s="2"/>
      <c r="S568" s="2"/>
      <c r="T568" s="2"/>
      <c r="U568" s="30"/>
      <c r="V568" s="2"/>
      <c r="W568" s="15"/>
      <c r="X568" s="2"/>
      <c r="Y568" s="2"/>
      <c r="Z568" s="2"/>
      <c r="AA568" s="2"/>
      <c r="AB568" s="2"/>
      <c r="AC568" s="2"/>
    </row>
    <row r="569" ht="28.5" customHeight="1">
      <c r="A569" s="2"/>
      <c r="B569" s="2"/>
      <c r="C569" s="2"/>
      <c r="D569" s="2"/>
      <c r="E569" s="2"/>
      <c r="F569" s="2"/>
      <c r="G569" s="2"/>
      <c r="H569" s="2"/>
      <c r="I569" s="2"/>
      <c r="J569" s="2"/>
      <c r="K569" s="2"/>
      <c r="L569" s="2"/>
      <c r="M569" s="2"/>
      <c r="N569" s="2"/>
      <c r="O569" s="2"/>
      <c r="P569" s="2"/>
      <c r="Q569" s="2"/>
      <c r="R569" s="2"/>
      <c r="S569" s="2"/>
      <c r="T569" s="2"/>
      <c r="U569" s="30"/>
      <c r="V569" s="2"/>
      <c r="W569" s="15"/>
      <c r="X569" s="2"/>
      <c r="Y569" s="2"/>
      <c r="Z569" s="2"/>
      <c r="AA569" s="2"/>
      <c r="AB569" s="2"/>
      <c r="AC569" s="2"/>
    </row>
    <row r="570" ht="28.5" customHeight="1">
      <c r="A570" s="2"/>
      <c r="B570" s="2"/>
      <c r="C570" s="2"/>
      <c r="D570" s="2"/>
      <c r="E570" s="2"/>
      <c r="F570" s="2"/>
      <c r="G570" s="2"/>
      <c r="H570" s="2"/>
      <c r="I570" s="2"/>
      <c r="J570" s="2"/>
      <c r="K570" s="2"/>
      <c r="L570" s="2"/>
      <c r="M570" s="2"/>
      <c r="N570" s="2"/>
      <c r="O570" s="2"/>
      <c r="P570" s="2"/>
      <c r="Q570" s="2"/>
      <c r="R570" s="2"/>
      <c r="S570" s="2"/>
      <c r="T570" s="2"/>
      <c r="U570" s="30"/>
      <c r="V570" s="2"/>
      <c r="W570" s="15"/>
      <c r="X570" s="2"/>
      <c r="Y570" s="2"/>
      <c r="Z570" s="2"/>
      <c r="AA570" s="2"/>
      <c r="AB570" s="2"/>
      <c r="AC570" s="2"/>
    </row>
    <row r="571" ht="28.5" customHeight="1">
      <c r="A571" s="2"/>
      <c r="B571" s="2"/>
      <c r="C571" s="2"/>
      <c r="D571" s="2"/>
      <c r="E571" s="2"/>
      <c r="F571" s="2"/>
      <c r="G571" s="2"/>
      <c r="H571" s="2"/>
      <c r="I571" s="2"/>
      <c r="J571" s="2"/>
      <c r="K571" s="2"/>
      <c r="L571" s="2"/>
      <c r="M571" s="2"/>
      <c r="N571" s="2"/>
      <c r="O571" s="2"/>
      <c r="P571" s="2"/>
      <c r="Q571" s="2"/>
      <c r="R571" s="2"/>
      <c r="S571" s="2"/>
      <c r="T571" s="2"/>
      <c r="U571" s="30"/>
      <c r="V571" s="2"/>
      <c r="W571" s="15"/>
      <c r="X571" s="2"/>
      <c r="Y571" s="2"/>
      <c r="Z571" s="2"/>
      <c r="AA571" s="2"/>
      <c r="AB571" s="2"/>
      <c r="AC571" s="2"/>
    </row>
    <row r="572" ht="28.5" customHeight="1">
      <c r="A572" s="2"/>
      <c r="B572" s="2"/>
      <c r="C572" s="2"/>
      <c r="D572" s="2"/>
      <c r="E572" s="2"/>
      <c r="F572" s="2"/>
      <c r="G572" s="2"/>
      <c r="H572" s="2"/>
      <c r="I572" s="2"/>
      <c r="J572" s="2"/>
      <c r="K572" s="2"/>
      <c r="L572" s="2"/>
      <c r="M572" s="2"/>
      <c r="N572" s="2"/>
      <c r="O572" s="2"/>
      <c r="P572" s="2"/>
      <c r="Q572" s="2"/>
      <c r="R572" s="2"/>
      <c r="S572" s="2"/>
      <c r="T572" s="2"/>
      <c r="U572" s="30"/>
      <c r="V572" s="2"/>
      <c r="W572" s="15"/>
      <c r="X572" s="2"/>
      <c r="Y572" s="2"/>
      <c r="Z572" s="2"/>
      <c r="AA572" s="2"/>
      <c r="AB572" s="2"/>
      <c r="AC572" s="2"/>
    </row>
    <row r="573" ht="28.5" customHeight="1">
      <c r="A573" s="2"/>
      <c r="B573" s="2"/>
      <c r="C573" s="2"/>
      <c r="D573" s="2"/>
      <c r="E573" s="2"/>
      <c r="F573" s="2"/>
      <c r="G573" s="2"/>
      <c r="H573" s="2"/>
      <c r="I573" s="2"/>
      <c r="J573" s="2"/>
      <c r="K573" s="2"/>
      <c r="L573" s="2"/>
      <c r="M573" s="2"/>
      <c r="N573" s="2"/>
      <c r="O573" s="2"/>
      <c r="P573" s="2"/>
      <c r="Q573" s="2"/>
      <c r="R573" s="2"/>
      <c r="S573" s="2"/>
      <c r="T573" s="2"/>
      <c r="U573" s="30"/>
      <c r="V573" s="2"/>
      <c r="W573" s="15"/>
      <c r="X573" s="2"/>
      <c r="Y573" s="2"/>
      <c r="Z573" s="2"/>
      <c r="AA573" s="2"/>
      <c r="AB573" s="2"/>
      <c r="AC573" s="2"/>
    </row>
    <row r="574" ht="28.5" customHeight="1">
      <c r="A574" s="2"/>
      <c r="B574" s="2"/>
      <c r="C574" s="2"/>
      <c r="D574" s="2"/>
      <c r="E574" s="2"/>
      <c r="F574" s="2"/>
      <c r="G574" s="2"/>
      <c r="H574" s="2"/>
      <c r="I574" s="2"/>
      <c r="J574" s="2"/>
      <c r="K574" s="2"/>
      <c r="L574" s="2"/>
      <c r="M574" s="2"/>
      <c r="N574" s="2"/>
      <c r="O574" s="2"/>
      <c r="P574" s="2"/>
      <c r="Q574" s="2"/>
      <c r="R574" s="2"/>
      <c r="S574" s="2"/>
      <c r="T574" s="2"/>
      <c r="U574" s="30"/>
      <c r="V574" s="2"/>
      <c r="W574" s="15"/>
      <c r="X574" s="2"/>
      <c r="Y574" s="2"/>
      <c r="Z574" s="2"/>
      <c r="AA574" s="2"/>
      <c r="AB574" s="2"/>
      <c r="AC574" s="2"/>
    </row>
    <row r="575" ht="28.5" customHeight="1">
      <c r="A575" s="2"/>
      <c r="B575" s="2"/>
      <c r="C575" s="2"/>
      <c r="D575" s="2"/>
      <c r="E575" s="2"/>
      <c r="F575" s="2"/>
      <c r="G575" s="2"/>
      <c r="H575" s="2"/>
      <c r="I575" s="2"/>
      <c r="J575" s="2"/>
      <c r="K575" s="2"/>
      <c r="L575" s="2"/>
      <c r="M575" s="2"/>
      <c r="N575" s="2"/>
      <c r="O575" s="2"/>
      <c r="P575" s="2"/>
      <c r="Q575" s="2"/>
      <c r="R575" s="2"/>
      <c r="S575" s="2"/>
      <c r="T575" s="2"/>
      <c r="U575" s="30"/>
      <c r="V575" s="2"/>
      <c r="W575" s="15"/>
      <c r="X575" s="2"/>
      <c r="Y575" s="2"/>
      <c r="Z575" s="2"/>
      <c r="AA575" s="2"/>
      <c r="AB575" s="2"/>
      <c r="AC575" s="2"/>
    </row>
    <row r="576" ht="28.5" customHeight="1">
      <c r="A576" s="2"/>
      <c r="B576" s="2"/>
      <c r="C576" s="2"/>
      <c r="D576" s="2"/>
      <c r="E576" s="2"/>
      <c r="F576" s="2"/>
      <c r="G576" s="2"/>
      <c r="H576" s="2"/>
      <c r="I576" s="2"/>
      <c r="J576" s="2"/>
      <c r="K576" s="2"/>
      <c r="L576" s="2"/>
      <c r="M576" s="2"/>
      <c r="N576" s="2"/>
      <c r="O576" s="2"/>
      <c r="P576" s="2"/>
      <c r="Q576" s="2"/>
      <c r="R576" s="2"/>
      <c r="S576" s="2"/>
      <c r="T576" s="2"/>
      <c r="U576" s="30"/>
      <c r="V576" s="2"/>
      <c r="W576" s="15"/>
      <c r="X576" s="2"/>
      <c r="Y576" s="2"/>
      <c r="Z576" s="2"/>
      <c r="AA576" s="2"/>
      <c r="AB576" s="2"/>
      <c r="AC576" s="2"/>
    </row>
    <row r="577" ht="28.5" customHeight="1">
      <c r="A577" s="2"/>
      <c r="B577" s="2"/>
      <c r="C577" s="2"/>
      <c r="D577" s="2"/>
      <c r="E577" s="2"/>
      <c r="F577" s="2"/>
      <c r="G577" s="2"/>
      <c r="H577" s="2"/>
      <c r="I577" s="2"/>
      <c r="J577" s="2"/>
      <c r="K577" s="2"/>
      <c r="L577" s="2"/>
      <c r="M577" s="2"/>
      <c r="N577" s="2"/>
      <c r="O577" s="2"/>
      <c r="P577" s="2"/>
      <c r="Q577" s="2"/>
      <c r="R577" s="2"/>
      <c r="S577" s="2"/>
      <c r="T577" s="2"/>
      <c r="U577" s="30"/>
      <c r="V577" s="2"/>
      <c r="W577" s="15"/>
      <c r="X577" s="2"/>
      <c r="Y577" s="2"/>
      <c r="Z577" s="2"/>
      <c r="AA577" s="2"/>
      <c r="AB577" s="2"/>
      <c r="AC577" s="2"/>
    </row>
    <row r="578" ht="28.5" customHeight="1">
      <c r="A578" s="2"/>
      <c r="B578" s="2"/>
      <c r="C578" s="2"/>
      <c r="D578" s="2"/>
      <c r="E578" s="2"/>
      <c r="F578" s="2"/>
      <c r="G578" s="2"/>
      <c r="H578" s="2"/>
      <c r="I578" s="2"/>
      <c r="J578" s="2"/>
      <c r="K578" s="2"/>
      <c r="L578" s="2"/>
      <c r="M578" s="2"/>
      <c r="N578" s="2"/>
      <c r="O578" s="2"/>
      <c r="P578" s="2"/>
      <c r="Q578" s="2"/>
      <c r="R578" s="2"/>
      <c r="S578" s="2"/>
      <c r="T578" s="2"/>
      <c r="U578" s="30"/>
      <c r="V578" s="2"/>
      <c r="W578" s="15"/>
      <c r="X578" s="2"/>
      <c r="Y578" s="2"/>
      <c r="Z578" s="2"/>
      <c r="AA578" s="2"/>
      <c r="AB578" s="2"/>
      <c r="AC578" s="2"/>
    </row>
    <row r="579" ht="28.5" customHeight="1">
      <c r="A579" s="2"/>
      <c r="B579" s="2"/>
      <c r="C579" s="2"/>
      <c r="D579" s="2"/>
      <c r="E579" s="2"/>
      <c r="F579" s="2"/>
      <c r="G579" s="2"/>
      <c r="H579" s="2"/>
      <c r="I579" s="2"/>
      <c r="J579" s="2"/>
      <c r="K579" s="2"/>
      <c r="L579" s="2"/>
      <c r="M579" s="2"/>
      <c r="N579" s="2"/>
      <c r="O579" s="2"/>
      <c r="P579" s="2"/>
      <c r="Q579" s="2"/>
      <c r="R579" s="2"/>
      <c r="S579" s="2"/>
      <c r="T579" s="2"/>
      <c r="U579" s="30"/>
      <c r="V579" s="2"/>
      <c r="W579" s="15"/>
      <c r="X579" s="2"/>
      <c r="Y579" s="2"/>
      <c r="Z579" s="2"/>
      <c r="AA579" s="2"/>
      <c r="AB579" s="2"/>
      <c r="AC579" s="2"/>
    </row>
    <row r="580" ht="28.5" customHeight="1">
      <c r="A580" s="2"/>
      <c r="B580" s="2"/>
      <c r="C580" s="2"/>
      <c r="D580" s="2"/>
      <c r="E580" s="2"/>
      <c r="F580" s="2"/>
      <c r="G580" s="2"/>
      <c r="H580" s="2"/>
      <c r="I580" s="2"/>
      <c r="J580" s="2"/>
      <c r="K580" s="2"/>
      <c r="L580" s="2"/>
      <c r="M580" s="2"/>
      <c r="N580" s="2"/>
      <c r="O580" s="2"/>
      <c r="P580" s="2"/>
      <c r="Q580" s="2"/>
      <c r="R580" s="2"/>
      <c r="S580" s="2"/>
      <c r="T580" s="2"/>
      <c r="U580" s="30"/>
      <c r="V580" s="2"/>
      <c r="W580" s="15"/>
      <c r="X580" s="2"/>
      <c r="Y580" s="2"/>
      <c r="Z580" s="2"/>
      <c r="AA580" s="2"/>
      <c r="AB580" s="2"/>
      <c r="AC580" s="2"/>
    </row>
    <row r="581" ht="28.5" customHeight="1">
      <c r="A581" s="2"/>
      <c r="B581" s="2"/>
      <c r="C581" s="2"/>
      <c r="D581" s="2"/>
      <c r="E581" s="2"/>
      <c r="F581" s="2"/>
      <c r="G581" s="2"/>
      <c r="H581" s="2"/>
      <c r="I581" s="2"/>
      <c r="J581" s="2"/>
      <c r="K581" s="2"/>
      <c r="L581" s="2"/>
      <c r="M581" s="2"/>
      <c r="N581" s="2"/>
      <c r="O581" s="2"/>
      <c r="P581" s="2"/>
      <c r="Q581" s="2"/>
      <c r="R581" s="2"/>
      <c r="S581" s="2"/>
      <c r="T581" s="2"/>
      <c r="U581" s="30"/>
      <c r="V581" s="2"/>
      <c r="W581" s="15"/>
      <c r="X581" s="2"/>
      <c r="Y581" s="2"/>
      <c r="Z581" s="2"/>
      <c r="AA581" s="2"/>
      <c r="AB581" s="2"/>
      <c r="AC581" s="2"/>
    </row>
    <row r="582" ht="28.5" customHeight="1">
      <c r="A582" s="2"/>
      <c r="B582" s="2"/>
      <c r="C582" s="2"/>
      <c r="D582" s="2"/>
      <c r="E582" s="2"/>
      <c r="F582" s="2"/>
      <c r="G582" s="2"/>
      <c r="H582" s="2"/>
      <c r="I582" s="2"/>
      <c r="J582" s="2"/>
      <c r="K582" s="2"/>
      <c r="L582" s="2"/>
      <c r="M582" s="2"/>
      <c r="N582" s="2"/>
      <c r="O582" s="2"/>
      <c r="P582" s="2"/>
      <c r="Q582" s="2"/>
      <c r="R582" s="2"/>
      <c r="S582" s="2"/>
      <c r="T582" s="2"/>
      <c r="U582" s="30"/>
      <c r="V582" s="2"/>
      <c r="W582" s="15"/>
      <c r="X582" s="2"/>
      <c r="Y582" s="2"/>
      <c r="Z582" s="2"/>
      <c r="AA582" s="2"/>
      <c r="AB582" s="2"/>
      <c r="AC582" s="2"/>
    </row>
    <row r="583" ht="28.5" customHeight="1">
      <c r="A583" s="2"/>
      <c r="B583" s="2"/>
      <c r="C583" s="2"/>
      <c r="D583" s="2"/>
      <c r="E583" s="2"/>
      <c r="F583" s="2"/>
      <c r="G583" s="2"/>
      <c r="H583" s="2"/>
      <c r="I583" s="2"/>
      <c r="J583" s="2"/>
      <c r="K583" s="2"/>
      <c r="L583" s="2"/>
      <c r="M583" s="2"/>
      <c r="N583" s="2"/>
      <c r="O583" s="2"/>
      <c r="P583" s="2"/>
      <c r="Q583" s="2"/>
      <c r="R583" s="2"/>
      <c r="S583" s="2"/>
      <c r="T583" s="2"/>
      <c r="U583" s="30"/>
      <c r="V583" s="2"/>
      <c r="W583" s="15"/>
      <c r="X583" s="2"/>
      <c r="Y583" s="2"/>
      <c r="Z583" s="2"/>
      <c r="AA583" s="2"/>
      <c r="AB583" s="2"/>
      <c r="AC583" s="2"/>
    </row>
    <row r="584" ht="28.5" customHeight="1">
      <c r="A584" s="2"/>
      <c r="B584" s="2"/>
      <c r="C584" s="2"/>
      <c r="D584" s="2"/>
      <c r="E584" s="2"/>
      <c r="F584" s="2"/>
      <c r="G584" s="2"/>
      <c r="H584" s="2"/>
      <c r="I584" s="2"/>
      <c r="J584" s="2"/>
      <c r="K584" s="2"/>
      <c r="L584" s="2"/>
      <c r="M584" s="2"/>
      <c r="N584" s="2"/>
      <c r="O584" s="2"/>
      <c r="P584" s="2"/>
      <c r="Q584" s="2"/>
      <c r="R584" s="2"/>
      <c r="S584" s="2"/>
      <c r="T584" s="2"/>
      <c r="U584" s="30"/>
      <c r="V584" s="2"/>
      <c r="W584" s="15"/>
      <c r="X584" s="2"/>
      <c r="Y584" s="2"/>
      <c r="Z584" s="2"/>
      <c r="AA584" s="2"/>
      <c r="AB584" s="2"/>
      <c r="AC584" s="2"/>
    </row>
    <row r="585" ht="28.5" customHeight="1">
      <c r="A585" s="2"/>
      <c r="B585" s="2"/>
      <c r="C585" s="2"/>
      <c r="D585" s="2"/>
      <c r="E585" s="2"/>
      <c r="F585" s="2"/>
      <c r="G585" s="2"/>
      <c r="H585" s="2"/>
      <c r="I585" s="2"/>
      <c r="J585" s="2"/>
      <c r="K585" s="2"/>
      <c r="L585" s="2"/>
      <c r="M585" s="2"/>
      <c r="N585" s="2"/>
      <c r="O585" s="2"/>
      <c r="P585" s="2"/>
      <c r="Q585" s="2"/>
      <c r="R585" s="2"/>
      <c r="S585" s="2"/>
      <c r="T585" s="2"/>
      <c r="U585" s="30"/>
      <c r="V585" s="2"/>
      <c r="W585" s="15"/>
      <c r="X585" s="2"/>
      <c r="Y585" s="2"/>
      <c r="Z585" s="2"/>
      <c r="AA585" s="2"/>
      <c r="AB585" s="2"/>
      <c r="AC585" s="2"/>
    </row>
    <row r="586" ht="28.5" customHeight="1">
      <c r="A586" s="2"/>
      <c r="B586" s="2"/>
      <c r="C586" s="2"/>
      <c r="D586" s="2"/>
      <c r="E586" s="2"/>
      <c r="F586" s="2"/>
      <c r="G586" s="2"/>
      <c r="H586" s="2"/>
      <c r="I586" s="2"/>
      <c r="J586" s="2"/>
      <c r="K586" s="2"/>
      <c r="L586" s="2"/>
      <c r="M586" s="2"/>
      <c r="N586" s="2"/>
      <c r="O586" s="2"/>
      <c r="P586" s="2"/>
      <c r="Q586" s="2"/>
      <c r="R586" s="2"/>
      <c r="S586" s="2"/>
      <c r="T586" s="2"/>
      <c r="U586" s="30"/>
      <c r="V586" s="2"/>
      <c r="W586" s="15"/>
      <c r="X586" s="2"/>
      <c r="Y586" s="2"/>
      <c r="Z586" s="2"/>
      <c r="AA586" s="2"/>
      <c r="AB586" s="2"/>
      <c r="AC586" s="2"/>
    </row>
    <row r="587" ht="28.5" customHeight="1">
      <c r="A587" s="2"/>
      <c r="B587" s="2"/>
      <c r="C587" s="2"/>
      <c r="D587" s="2"/>
      <c r="E587" s="2"/>
      <c r="F587" s="2"/>
      <c r="G587" s="2"/>
      <c r="H587" s="2"/>
      <c r="I587" s="2"/>
      <c r="J587" s="2"/>
      <c r="K587" s="2"/>
      <c r="L587" s="2"/>
      <c r="M587" s="2"/>
      <c r="N587" s="2"/>
      <c r="O587" s="2"/>
      <c r="P587" s="2"/>
      <c r="Q587" s="2"/>
      <c r="R587" s="2"/>
      <c r="S587" s="2"/>
      <c r="T587" s="2"/>
      <c r="U587" s="30"/>
      <c r="V587" s="2"/>
      <c r="W587" s="15"/>
      <c r="X587" s="2"/>
      <c r="Y587" s="2"/>
      <c r="Z587" s="2"/>
      <c r="AA587" s="2"/>
      <c r="AB587" s="2"/>
      <c r="AC587" s="2"/>
    </row>
    <row r="588" ht="28.5" customHeight="1">
      <c r="A588" s="2"/>
      <c r="B588" s="2"/>
      <c r="C588" s="2"/>
      <c r="D588" s="2"/>
      <c r="E588" s="2"/>
      <c r="F588" s="2"/>
      <c r="G588" s="2"/>
      <c r="H588" s="2"/>
      <c r="I588" s="2"/>
      <c r="J588" s="2"/>
      <c r="K588" s="2"/>
      <c r="L588" s="2"/>
      <c r="M588" s="2"/>
      <c r="N588" s="2"/>
      <c r="O588" s="2"/>
      <c r="P588" s="2"/>
      <c r="Q588" s="2"/>
      <c r="R588" s="2"/>
      <c r="S588" s="2"/>
      <c r="T588" s="2"/>
      <c r="U588" s="30"/>
      <c r="V588" s="2"/>
      <c r="W588" s="15"/>
      <c r="X588" s="2"/>
      <c r="Y588" s="2"/>
      <c r="Z588" s="2"/>
      <c r="AA588" s="2"/>
      <c r="AB588" s="2"/>
      <c r="AC588" s="2"/>
    </row>
    <row r="589" ht="28.5" customHeight="1">
      <c r="A589" s="2"/>
      <c r="B589" s="2"/>
      <c r="C589" s="2"/>
      <c r="D589" s="2"/>
      <c r="E589" s="2"/>
      <c r="F589" s="2"/>
      <c r="G589" s="2"/>
      <c r="H589" s="2"/>
      <c r="I589" s="2"/>
      <c r="J589" s="2"/>
      <c r="K589" s="2"/>
      <c r="L589" s="2"/>
      <c r="M589" s="2"/>
      <c r="N589" s="2"/>
      <c r="O589" s="2"/>
      <c r="P589" s="2"/>
      <c r="Q589" s="2"/>
      <c r="R589" s="2"/>
      <c r="S589" s="2"/>
      <c r="T589" s="2"/>
      <c r="U589" s="30"/>
      <c r="V589" s="2"/>
      <c r="W589" s="15"/>
      <c r="X589" s="2"/>
      <c r="Y589" s="2"/>
      <c r="Z589" s="2"/>
      <c r="AA589" s="2"/>
      <c r="AB589" s="2"/>
      <c r="AC589" s="2"/>
    </row>
    <row r="590" ht="28.5" customHeight="1">
      <c r="A590" s="2"/>
      <c r="B590" s="2"/>
      <c r="C590" s="2"/>
      <c r="D590" s="2"/>
      <c r="E590" s="2"/>
      <c r="F590" s="2"/>
      <c r="G590" s="2"/>
      <c r="H590" s="2"/>
      <c r="I590" s="2"/>
      <c r="J590" s="2"/>
      <c r="K590" s="2"/>
      <c r="L590" s="2"/>
      <c r="M590" s="2"/>
      <c r="N590" s="2"/>
      <c r="O590" s="2"/>
      <c r="P590" s="2"/>
      <c r="Q590" s="2"/>
      <c r="R590" s="2"/>
      <c r="S590" s="2"/>
      <c r="T590" s="2"/>
      <c r="U590" s="30"/>
      <c r="V590" s="2"/>
      <c r="W590" s="15"/>
      <c r="X590" s="2"/>
      <c r="Y590" s="2"/>
      <c r="Z590" s="2"/>
      <c r="AA590" s="2"/>
      <c r="AB590" s="2"/>
      <c r="AC590" s="2"/>
    </row>
    <row r="591" ht="28.5" customHeight="1">
      <c r="A591" s="2"/>
      <c r="B591" s="2"/>
      <c r="C591" s="2"/>
      <c r="D591" s="2"/>
      <c r="E591" s="2"/>
      <c r="F591" s="2"/>
      <c r="G591" s="2"/>
      <c r="H591" s="2"/>
      <c r="I591" s="2"/>
      <c r="J591" s="2"/>
      <c r="K591" s="2"/>
      <c r="L591" s="2"/>
      <c r="M591" s="2"/>
      <c r="N591" s="2"/>
      <c r="O591" s="2"/>
      <c r="P591" s="2"/>
      <c r="Q591" s="2"/>
      <c r="R591" s="2"/>
      <c r="S591" s="2"/>
      <c r="T591" s="2"/>
      <c r="U591" s="30"/>
      <c r="V591" s="2"/>
      <c r="W591" s="15"/>
      <c r="X591" s="2"/>
      <c r="Y591" s="2"/>
      <c r="Z591" s="2"/>
      <c r="AA591" s="2"/>
      <c r="AB591" s="2"/>
      <c r="AC591" s="2"/>
    </row>
    <row r="592" ht="28.5" customHeight="1">
      <c r="A592" s="2"/>
      <c r="B592" s="2"/>
      <c r="C592" s="2"/>
      <c r="D592" s="2"/>
      <c r="E592" s="2"/>
      <c r="F592" s="2"/>
      <c r="G592" s="2"/>
      <c r="H592" s="2"/>
      <c r="I592" s="2"/>
      <c r="J592" s="2"/>
      <c r="K592" s="2"/>
      <c r="L592" s="2"/>
      <c r="M592" s="2"/>
      <c r="N592" s="2"/>
      <c r="O592" s="2"/>
      <c r="P592" s="2"/>
      <c r="Q592" s="2"/>
      <c r="R592" s="2"/>
      <c r="S592" s="2"/>
      <c r="T592" s="2"/>
      <c r="U592" s="30"/>
      <c r="V592" s="2"/>
      <c r="W592" s="15"/>
      <c r="X592" s="2"/>
      <c r="Y592" s="2"/>
      <c r="Z592" s="2"/>
      <c r="AA592" s="2"/>
      <c r="AB592" s="2"/>
      <c r="AC592" s="2"/>
    </row>
    <row r="593" ht="28.5" customHeight="1">
      <c r="A593" s="2"/>
      <c r="B593" s="2"/>
      <c r="C593" s="2"/>
      <c r="D593" s="2"/>
      <c r="E593" s="2"/>
      <c r="F593" s="2"/>
      <c r="G593" s="2"/>
      <c r="H593" s="2"/>
      <c r="I593" s="2"/>
      <c r="J593" s="2"/>
      <c r="K593" s="2"/>
      <c r="L593" s="2"/>
      <c r="M593" s="2"/>
      <c r="N593" s="2"/>
      <c r="O593" s="2"/>
      <c r="P593" s="2"/>
      <c r="Q593" s="2"/>
      <c r="R593" s="2"/>
      <c r="S593" s="2"/>
      <c r="T593" s="2"/>
      <c r="U593" s="30"/>
      <c r="V593" s="2"/>
      <c r="W593" s="15"/>
      <c r="X593" s="2"/>
      <c r="Y593" s="2"/>
      <c r="Z593" s="2"/>
      <c r="AA593" s="2"/>
      <c r="AB593" s="2"/>
      <c r="AC593" s="2"/>
    </row>
    <row r="594" ht="28.5" customHeight="1">
      <c r="A594" s="2"/>
      <c r="B594" s="2"/>
      <c r="C594" s="2"/>
      <c r="D594" s="2"/>
      <c r="E594" s="2"/>
      <c r="F594" s="2"/>
      <c r="G594" s="2"/>
      <c r="H594" s="2"/>
      <c r="I594" s="2"/>
      <c r="J594" s="2"/>
      <c r="K594" s="2"/>
      <c r="L594" s="2"/>
      <c r="M594" s="2"/>
      <c r="N594" s="2"/>
      <c r="O594" s="2"/>
      <c r="P594" s="2"/>
      <c r="Q594" s="2"/>
      <c r="R594" s="2"/>
      <c r="S594" s="2"/>
      <c r="T594" s="2"/>
      <c r="U594" s="30"/>
      <c r="V594" s="2"/>
      <c r="W594" s="15"/>
      <c r="X594" s="2"/>
      <c r="Y594" s="2"/>
      <c r="Z594" s="2"/>
      <c r="AA594" s="2"/>
      <c r="AB594" s="2"/>
      <c r="AC594" s="2"/>
    </row>
    <row r="595" ht="28.5" customHeight="1">
      <c r="A595" s="2"/>
      <c r="B595" s="2"/>
      <c r="C595" s="2"/>
      <c r="D595" s="2"/>
      <c r="E595" s="2"/>
      <c r="F595" s="2"/>
      <c r="G595" s="2"/>
      <c r="H595" s="2"/>
      <c r="I595" s="2"/>
      <c r="J595" s="2"/>
      <c r="K595" s="2"/>
      <c r="L595" s="2"/>
      <c r="M595" s="2"/>
      <c r="N595" s="2"/>
      <c r="O595" s="2"/>
      <c r="P595" s="2"/>
      <c r="Q595" s="2"/>
      <c r="R595" s="2"/>
      <c r="S595" s="2"/>
      <c r="T595" s="2"/>
      <c r="U595" s="30"/>
      <c r="V595" s="2"/>
      <c r="W595" s="15"/>
      <c r="X595" s="2"/>
      <c r="Y595" s="2"/>
      <c r="Z595" s="2"/>
      <c r="AA595" s="2"/>
      <c r="AB595" s="2"/>
      <c r="AC595" s="2"/>
    </row>
    <row r="596" ht="28.5" customHeight="1">
      <c r="A596" s="2"/>
      <c r="B596" s="2"/>
      <c r="C596" s="2"/>
      <c r="D596" s="2"/>
      <c r="E596" s="2"/>
      <c r="F596" s="2"/>
      <c r="G596" s="2"/>
      <c r="H596" s="2"/>
      <c r="I596" s="2"/>
      <c r="J596" s="2"/>
      <c r="K596" s="2"/>
      <c r="L596" s="2"/>
      <c r="M596" s="2"/>
      <c r="N596" s="2"/>
      <c r="O596" s="2"/>
      <c r="P596" s="2"/>
      <c r="Q596" s="2"/>
      <c r="R596" s="2"/>
      <c r="S596" s="2"/>
      <c r="T596" s="2"/>
      <c r="U596" s="30"/>
      <c r="V596" s="2"/>
      <c r="W596" s="15"/>
      <c r="X596" s="2"/>
      <c r="Y596" s="2"/>
      <c r="Z596" s="2"/>
      <c r="AA596" s="2"/>
      <c r="AB596" s="2"/>
      <c r="AC596" s="2"/>
    </row>
    <row r="597" ht="28.5" customHeight="1">
      <c r="A597" s="2"/>
      <c r="B597" s="2"/>
      <c r="C597" s="2"/>
      <c r="D597" s="2"/>
      <c r="E597" s="2"/>
      <c r="F597" s="2"/>
      <c r="G597" s="2"/>
      <c r="H597" s="2"/>
      <c r="I597" s="2"/>
      <c r="J597" s="2"/>
      <c r="K597" s="2"/>
      <c r="L597" s="2"/>
      <c r="M597" s="2"/>
      <c r="N597" s="2"/>
      <c r="O597" s="2"/>
      <c r="P597" s="2"/>
      <c r="Q597" s="2"/>
      <c r="R597" s="2"/>
      <c r="S597" s="2"/>
      <c r="T597" s="2"/>
      <c r="U597" s="30"/>
      <c r="V597" s="2"/>
      <c r="W597" s="15"/>
      <c r="X597" s="2"/>
      <c r="Y597" s="2"/>
      <c r="Z597" s="2"/>
      <c r="AA597" s="2"/>
      <c r="AB597" s="2"/>
      <c r="AC597" s="2"/>
    </row>
    <row r="598" ht="28.5" customHeight="1">
      <c r="A598" s="2"/>
      <c r="B598" s="2"/>
      <c r="C598" s="2"/>
      <c r="D598" s="2"/>
      <c r="E598" s="2"/>
      <c r="F598" s="2"/>
      <c r="G598" s="2"/>
      <c r="H598" s="2"/>
      <c r="I598" s="2"/>
      <c r="J598" s="2"/>
      <c r="K598" s="2"/>
      <c r="L598" s="2"/>
      <c r="M598" s="2"/>
      <c r="N598" s="2"/>
      <c r="O598" s="2"/>
      <c r="P598" s="2"/>
      <c r="Q598" s="2"/>
      <c r="R598" s="2"/>
      <c r="S598" s="2"/>
      <c r="T598" s="2"/>
      <c r="U598" s="30"/>
      <c r="V598" s="2"/>
      <c r="W598" s="15"/>
      <c r="X598" s="2"/>
      <c r="Y598" s="2"/>
      <c r="Z598" s="2"/>
      <c r="AA598" s="2"/>
      <c r="AB598" s="2"/>
      <c r="AC598" s="2"/>
    </row>
    <row r="599" ht="28.5" customHeight="1">
      <c r="A599" s="2"/>
      <c r="B599" s="2"/>
      <c r="C599" s="2"/>
      <c r="D599" s="2"/>
      <c r="E599" s="2"/>
      <c r="F599" s="2"/>
      <c r="G599" s="2"/>
      <c r="H599" s="2"/>
      <c r="I599" s="2"/>
      <c r="J599" s="2"/>
      <c r="K599" s="2"/>
      <c r="L599" s="2"/>
      <c r="M599" s="2"/>
      <c r="N599" s="2"/>
      <c r="O599" s="2"/>
      <c r="P599" s="2"/>
      <c r="Q599" s="2"/>
      <c r="R599" s="2"/>
      <c r="S599" s="2"/>
      <c r="T599" s="2"/>
      <c r="U599" s="30"/>
      <c r="V599" s="2"/>
      <c r="W599" s="15"/>
      <c r="X599" s="2"/>
      <c r="Y599" s="2"/>
      <c r="Z599" s="2"/>
      <c r="AA599" s="2"/>
      <c r="AB599" s="2"/>
      <c r="AC599" s="2"/>
    </row>
    <row r="600" ht="28.5" customHeight="1">
      <c r="A600" s="2"/>
      <c r="B600" s="2"/>
      <c r="C600" s="2"/>
      <c r="D600" s="2"/>
      <c r="E600" s="2"/>
      <c r="F600" s="2"/>
      <c r="G600" s="2"/>
      <c r="H600" s="2"/>
      <c r="I600" s="2"/>
      <c r="J600" s="2"/>
      <c r="K600" s="2"/>
      <c r="L600" s="2"/>
      <c r="M600" s="2"/>
      <c r="N600" s="2"/>
      <c r="O600" s="2"/>
      <c r="P600" s="2"/>
      <c r="Q600" s="2"/>
      <c r="R600" s="2"/>
      <c r="S600" s="2"/>
      <c r="T600" s="2"/>
      <c r="U600" s="30"/>
      <c r="V600" s="2"/>
      <c r="W600" s="15"/>
      <c r="X600" s="2"/>
      <c r="Y600" s="2"/>
      <c r="Z600" s="2"/>
      <c r="AA600" s="2"/>
      <c r="AB600" s="2"/>
      <c r="AC600" s="2"/>
    </row>
    <row r="601" ht="28.5" customHeight="1">
      <c r="A601" s="2"/>
      <c r="B601" s="2"/>
      <c r="C601" s="2"/>
      <c r="D601" s="2"/>
      <c r="E601" s="2"/>
      <c r="F601" s="2"/>
      <c r="G601" s="2"/>
      <c r="H601" s="2"/>
      <c r="I601" s="2"/>
      <c r="J601" s="2"/>
      <c r="K601" s="2"/>
      <c r="L601" s="2"/>
      <c r="M601" s="2"/>
      <c r="N601" s="2"/>
      <c r="O601" s="2"/>
      <c r="P601" s="2"/>
      <c r="Q601" s="2"/>
      <c r="R601" s="2"/>
      <c r="S601" s="2"/>
      <c r="T601" s="2"/>
      <c r="U601" s="30"/>
      <c r="V601" s="2"/>
      <c r="W601" s="15"/>
      <c r="X601" s="2"/>
      <c r="Y601" s="2"/>
      <c r="Z601" s="2"/>
      <c r="AA601" s="2"/>
      <c r="AB601" s="2"/>
      <c r="AC601" s="2"/>
    </row>
    <row r="602" ht="28.5" customHeight="1">
      <c r="A602" s="2"/>
      <c r="B602" s="2"/>
      <c r="C602" s="2"/>
      <c r="D602" s="2"/>
      <c r="E602" s="2"/>
      <c r="F602" s="2"/>
      <c r="G602" s="2"/>
      <c r="H602" s="2"/>
      <c r="I602" s="2"/>
      <c r="J602" s="2"/>
      <c r="K602" s="2"/>
      <c r="L602" s="2"/>
      <c r="M602" s="2"/>
      <c r="N602" s="2"/>
      <c r="O602" s="2"/>
      <c r="P602" s="2"/>
      <c r="Q602" s="2"/>
      <c r="R602" s="2"/>
      <c r="S602" s="2"/>
      <c r="T602" s="2"/>
      <c r="U602" s="30"/>
      <c r="V602" s="2"/>
      <c r="W602" s="15"/>
      <c r="X602" s="2"/>
      <c r="Y602" s="2"/>
      <c r="Z602" s="2"/>
      <c r="AA602" s="2"/>
      <c r="AB602" s="2"/>
      <c r="AC602" s="2"/>
    </row>
    <row r="603" ht="28.5" customHeight="1">
      <c r="A603" s="2"/>
      <c r="B603" s="2"/>
      <c r="C603" s="2"/>
      <c r="D603" s="2"/>
      <c r="E603" s="2"/>
      <c r="F603" s="2"/>
      <c r="G603" s="2"/>
      <c r="H603" s="2"/>
      <c r="I603" s="2"/>
      <c r="J603" s="2"/>
      <c r="K603" s="2"/>
      <c r="L603" s="2"/>
      <c r="M603" s="2"/>
      <c r="N603" s="2"/>
      <c r="O603" s="2"/>
      <c r="P603" s="2"/>
      <c r="Q603" s="2"/>
      <c r="R603" s="2"/>
      <c r="S603" s="2"/>
      <c r="T603" s="2"/>
      <c r="U603" s="30"/>
      <c r="V603" s="2"/>
      <c r="W603" s="15"/>
      <c r="X603" s="2"/>
      <c r="Y603" s="2"/>
      <c r="Z603" s="2"/>
      <c r="AA603" s="2"/>
      <c r="AB603" s="2"/>
      <c r="AC603" s="2"/>
    </row>
    <row r="604" ht="28.5" customHeight="1">
      <c r="A604" s="2"/>
      <c r="B604" s="2"/>
      <c r="C604" s="2"/>
      <c r="D604" s="2"/>
      <c r="E604" s="2"/>
      <c r="F604" s="2"/>
      <c r="G604" s="2"/>
      <c r="H604" s="2"/>
      <c r="I604" s="2"/>
      <c r="J604" s="2"/>
      <c r="K604" s="2"/>
      <c r="L604" s="2"/>
      <c r="M604" s="2"/>
      <c r="N604" s="2"/>
      <c r="O604" s="2"/>
      <c r="P604" s="2"/>
      <c r="Q604" s="2"/>
      <c r="R604" s="2"/>
      <c r="S604" s="2"/>
      <c r="T604" s="2"/>
      <c r="U604" s="30"/>
      <c r="V604" s="2"/>
      <c r="W604" s="15"/>
      <c r="X604" s="2"/>
      <c r="Y604" s="2"/>
      <c r="Z604" s="2"/>
      <c r="AA604" s="2"/>
      <c r="AB604" s="2"/>
      <c r="AC604" s="2"/>
    </row>
    <row r="605" ht="28.5" customHeight="1">
      <c r="A605" s="2"/>
      <c r="B605" s="2"/>
      <c r="C605" s="2"/>
      <c r="D605" s="2"/>
      <c r="E605" s="2"/>
      <c r="F605" s="2"/>
      <c r="G605" s="2"/>
      <c r="H605" s="2"/>
      <c r="I605" s="2"/>
      <c r="J605" s="2"/>
      <c r="K605" s="2"/>
      <c r="L605" s="2"/>
      <c r="M605" s="2"/>
      <c r="N605" s="2"/>
      <c r="O605" s="2"/>
      <c r="P605" s="2"/>
      <c r="Q605" s="2"/>
      <c r="R605" s="2"/>
      <c r="S605" s="2"/>
      <c r="T605" s="2"/>
      <c r="U605" s="30"/>
      <c r="V605" s="2"/>
      <c r="W605" s="15"/>
      <c r="X605" s="2"/>
      <c r="Y605" s="2"/>
      <c r="Z605" s="2"/>
      <c r="AA605" s="2"/>
      <c r="AB605" s="2"/>
      <c r="AC605" s="2"/>
    </row>
    <row r="606" ht="28.5" customHeight="1">
      <c r="A606" s="2"/>
      <c r="B606" s="2"/>
      <c r="C606" s="2"/>
      <c r="D606" s="2"/>
      <c r="E606" s="2"/>
      <c r="F606" s="2"/>
      <c r="G606" s="2"/>
      <c r="H606" s="2"/>
      <c r="I606" s="2"/>
      <c r="J606" s="2"/>
      <c r="K606" s="2"/>
      <c r="L606" s="2"/>
      <c r="M606" s="2"/>
      <c r="N606" s="2"/>
      <c r="O606" s="2"/>
      <c r="P606" s="2"/>
      <c r="Q606" s="2"/>
      <c r="R606" s="2"/>
      <c r="S606" s="2"/>
      <c r="T606" s="2"/>
      <c r="U606" s="30"/>
      <c r="V606" s="2"/>
      <c r="W606" s="15"/>
      <c r="X606" s="2"/>
      <c r="Y606" s="2"/>
      <c r="Z606" s="2"/>
      <c r="AA606" s="2"/>
      <c r="AB606" s="2"/>
      <c r="AC606" s="2"/>
    </row>
    <row r="607" ht="28.5" customHeight="1">
      <c r="A607" s="2"/>
      <c r="B607" s="2"/>
      <c r="C607" s="2"/>
      <c r="D607" s="2"/>
      <c r="E607" s="2"/>
      <c r="F607" s="2"/>
      <c r="G607" s="2"/>
      <c r="H607" s="2"/>
      <c r="I607" s="2"/>
      <c r="J607" s="2"/>
      <c r="K607" s="2"/>
      <c r="L607" s="2"/>
      <c r="M607" s="2"/>
      <c r="N607" s="2"/>
      <c r="O607" s="2"/>
      <c r="P607" s="2"/>
      <c r="Q607" s="2"/>
      <c r="R607" s="2"/>
      <c r="S607" s="2"/>
      <c r="T607" s="2"/>
      <c r="U607" s="30"/>
      <c r="V607" s="2"/>
      <c r="W607" s="15"/>
      <c r="X607" s="2"/>
      <c r="Y607" s="2"/>
      <c r="Z607" s="2"/>
      <c r="AA607" s="2"/>
      <c r="AB607" s="2"/>
      <c r="AC607" s="2"/>
    </row>
    <row r="608" ht="28.5" customHeight="1">
      <c r="A608" s="2"/>
      <c r="B608" s="2"/>
      <c r="C608" s="2"/>
      <c r="D608" s="2"/>
      <c r="E608" s="2"/>
      <c r="F608" s="2"/>
      <c r="G608" s="2"/>
      <c r="H608" s="2"/>
      <c r="I608" s="2"/>
      <c r="J608" s="2"/>
      <c r="K608" s="2"/>
      <c r="L608" s="2"/>
      <c r="M608" s="2"/>
      <c r="N608" s="2"/>
      <c r="O608" s="2"/>
      <c r="P608" s="2"/>
      <c r="Q608" s="2"/>
      <c r="R608" s="2"/>
      <c r="S608" s="2"/>
      <c r="T608" s="2"/>
      <c r="U608" s="30"/>
      <c r="V608" s="2"/>
      <c r="W608" s="15"/>
      <c r="X608" s="2"/>
      <c r="Y608" s="2"/>
      <c r="Z608" s="2"/>
      <c r="AA608" s="2"/>
      <c r="AB608" s="2"/>
      <c r="AC608" s="2"/>
    </row>
    <row r="609" ht="28.5" customHeight="1">
      <c r="A609" s="2"/>
      <c r="B609" s="2"/>
      <c r="C609" s="2"/>
      <c r="D609" s="2"/>
      <c r="E609" s="2"/>
      <c r="F609" s="2"/>
      <c r="G609" s="2"/>
      <c r="H609" s="2"/>
      <c r="I609" s="2"/>
      <c r="J609" s="2"/>
      <c r="K609" s="2"/>
      <c r="L609" s="2"/>
      <c r="M609" s="2"/>
      <c r="N609" s="2"/>
      <c r="O609" s="2"/>
      <c r="P609" s="2"/>
      <c r="Q609" s="2"/>
      <c r="R609" s="2"/>
      <c r="S609" s="2"/>
      <c r="T609" s="2"/>
      <c r="U609" s="30"/>
      <c r="V609" s="2"/>
      <c r="W609" s="15"/>
      <c r="X609" s="2"/>
      <c r="Y609" s="2"/>
      <c r="Z609" s="2"/>
      <c r="AA609" s="2"/>
      <c r="AB609" s="2"/>
      <c r="AC609" s="2"/>
    </row>
    <row r="610" ht="28.5" customHeight="1">
      <c r="A610" s="2"/>
      <c r="B610" s="2"/>
      <c r="C610" s="2"/>
      <c r="D610" s="2"/>
      <c r="E610" s="2"/>
      <c r="F610" s="2"/>
      <c r="G610" s="2"/>
      <c r="H610" s="2"/>
      <c r="I610" s="2"/>
      <c r="J610" s="2"/>
      <c r="K610" s="2"/>
      <c r="L610" s="2"/>
      <c r="M610" s="2"/>
      <c r="N610" s="2"/>
      <c r="O610" s="2"/>
      <c r="P610" s="2"/>
      <c r="Q610" s="2"/>
      <c r="R610" s="2"/>
      <c r="S610" s="2"/>
      <c r="T610" s="2"/>
      <c r="U610" s="30"/>
      <c r="V610" s="2"/>
      <c r="W610" s="15"/>
      <c r="X610" s="2"/>
      <c r="Y610" s="2"/>
      <c r="Z610" s="2"/>
      <c r="AA610" s="2"/>
      <c r="AB610" s="2"/>
      <c r="AC610" s="2"/>
    </row>
    <row r="611" ht="28.5" customHeight="1">
      <c r="A611" s="2"/>
      <c r="B611" s="2"/>
      <c r="C611" s="2"/>
      <c r="D611" s="2"/>
      <c r="E611" s="2"/>
      <c r="F611" s="2"/>
      <c r="G611" s="2"/>
      <c r="H611" s="2"/>
      <c r="I611" s="2"/>
      <c r="J611" s="2"/>
      <c r="K611" s="2"/>
      <c r="L611" s="2"/>
      <c r="M611" s="2"/>
      <c r="N611" s="2"/>
      <c r="O611" s="2"/>
      <c r="P611" s="2"/>
      <c r="Q611" s="2"/>
      <c r="R611" s="2"/>
      <c r="S611" s="2"/>
      <c r="T611" s="2"/>
      <c r="U611" s="30"/>
      <c r="V611" s="2"/>
      <c r="W611" s="15"/>
      <c r="X611" s="2"/>
      <c r="Y611" s="2"/>
      <c r="Z611" s="2"/>
      <c r="AA611" s="2"/>
      <c r="AB611" s="2"/>
      <c r="AC611" s="2"/>
    </row>
    <row r="612" ht="28.5" customHeight="1">
      <c r="A612" s="2"/>
      <c r="B612" s="2"/>
      <c r="C612" s="2"/>
      <c r="D612" s="2"/>
      <c r="E612" s="2"/>
      <c r="F612" s="2"/>
      <c r="G612" s="2"/>
      <c r="H612" s="2"/>
      <c r="I612" s="2"/>
      <c r="J612" s="2"/>
      <c r="K612" s="2"/>
      <c r="L612" s="2"/>
      <c r="M612" s="2"/>
      <c r="N612" s="2"/>
      <c r="O612" s="2"/>
      <c r="P612" s="2"/>
      <c r="Q612" s="2"/>
      <c r="R612" s="2"/>
      <c r="S612" s="2"/>
      <c r="T612" s="2"/>
      <c r="U612" s="30"/>
      <c r="V612" s="2"/>
      <c r="W612" s="15"/>
      <c r="X612" s="2"/>
      <c r="Y612" s="2"/>
      <c r="Z612" s="2"/>
      <c r="AA612" s="2"/>
      <c r="AB612" s="2"/>
      <c r="AC612" s="2"/>
    </row>
    <row r="613" ht="28.5" customHeight="1">
      <c r="A613" s="2"/>
      <c r="B613" s="2"/>
      <c r="C613" s="2"/>
      <c r="D613" s="2"/>
      <c r="E613" s="2"/>
      <c r="F613" s="2"/>
      <c r="G613" s="2"/>
      <c r="H613" s="2"/>
      <c r="I613" s="2"/>
      <c r="J613" s="2"/>
      <c r="K613" s="2"/>
      <c r="L613" s="2"/>
      <c r="M613" s="2"/>
      <c r="N613" s="2"/>
      <c r="O613" s="2"/>
      <c r="P613" s="2"/>
      <c r="Q613" s="2"/>
      <c r="R613" s="2"/>
      <c r="S613" s="2"/>
      <c r="T613" s="2"/>
      <c r="U613" s="30"/>
      <c r="V613" s="2"/>
      <c r="W613" s="15"/>
      <c r="X613" s="2"/>
      <c r="Y613" s="2"/>
      <c r="Z613" s="2"/>
      <c r="AA613" s="2"/>
      <c r="AB613" s="2"/>
      <c r="AC613" s="2"/>
    </row>
    <row r="614" ht="28.5" customHeight="1">
      <c r="A614" s="2"/>
      <c r="B614" s="2"/>
      <c r="C614" s="2"/>
      <c r="D614" s="2"/>
      <c r="E614" s="2"/>
      <c r="F614" s="2"/>
      <c r="G614" s="2"/>
      <c r="H614" s="2"/>
      <c r="I614" s="2"/>
      <c r="J614" s="2"/>
      <c r="K614" s="2"/>
      <c r="L614" s="2"/>
      <c r="M614" s="2"/>
      <c r="N614" s="2"/>
      <c r="O614" s="2"/>
      <c r="P614" s="2"/>
      <c r="Q614" s="2"/>
      <c r="R614" s="2"/>
      <c r="S614" s="2"/>
      <c r="T614" s="2"/>
      <c r="U614" s="30"/>
      <c r="V614" s="2"/>
      <c r="W614" s="15"/>
      <c r="X614" s="2"/>
      <c r="Y614" s="2"/>
      <c r="Z614" s="2"/>
      <c r="AA614" s="2"/>
      <c r="AB614" s="2"/>
      <c r="AC614" s="2"/>
    </row>
    <row r="615" ht="28.5" customHeight="1">
      <c r="A615" s="2"/>
      <c r="B615" s="2"/>
      <c r="C615" s="2"/>
      <c r="D615" s="2"/>
      <c r="E615" s="2"/>
      <c r="F615" s="2"/>
      <c r="G615" s="2"/>
      <c r="H615" s="2"/>
      <c r="I615" s="2"/>
      <c r="J615" s="2"/>
      <c r="K615" s="2"/>
      <c r="L615" s="2"/>
      <c r="M615" s="2"/>
      <c r="N615" s="2"/>
      <c r="O615" s="2"/>
      <c r="P615" s="2"/>
      <c r="Q615" s="2"/>
      <c r="R615" s="2"/>
      <c r="S615" s="2"/>
      <c r="T615" s="2"/>
      <c r="U615" s="30"/>
      <c r="V615" s="2"/>
      <c r="W615" s="15"/>
      <c r="X615" s="2"/>
      <c r="Y615" s="2"/>
      <c r="Z615" s="2"/>
      <c r="AA615" s="2"/>
      <c r="AB615" s="2"/>
      <c r="AC615" s="2"/>
    </row>
    <row r="616" ht="28.5" customHeight="1">
      <c r="A616" s="2"/>
      <c r="B616" s="2"/>
      <c r="C616" s="2"/>
      <c r="D616" s="2"/>
      <c r="E616" s="2"/>
      <c r="F616" s="2"/>
      <c r="G616" s="2"/>
      <c r="H616" s="2"/>
      <c r="I616" s="2"/>
      <c r="J616" s="2"/>
      <c r="K616" s="2"/>
      <c r="L616" s="2"/>
      <c r="M616" s="2"/>
      <c r="N616" s="2"/>
      <c r="O616" s="2"/>
      <c r="P616" s="2"/>
      <c r="Q616" s="2"/>
      <c r="R616" s="2"/>
      <c r="S616" s="2"/>
      <c r="T616" s="2"/>
      <c r="U616" s="30"/>
      <c r="V616" s="2"/>
      <c r="W616" s="15"/>
      <c r="X616" s="2"/>
      <c r="Y616" s="2"/>
      <c r="Z616" s="2"/>
      <c r="AA616" s="2"/>
      <c r="AB616" s="2"/>
      <c r="AC616" s="2"/>
    </row>
    <row r="617" ht="28.5" customHeight="1">
      <c r="A617" s="2"/>
      <c r="B617" s="2"/>
      <c r="C617" s="2"/>
      <c r="D617" s="2"/>
      <c r="E617" s="2"/>
      <c r="F617" s="2"/>
      <c r="G617" s="2"/>
      <c r="H617" s="2"/>
      <c r="I617" s="2"/>
      <c r="J617" s="2"/>
      <c r="K617" s="2"/>
      <c r="L617" s="2"/>
      <c r="M617" s="2"/>
      <c r="N617" s="2"/>
      <c r="O617" s="2"/>
      <c r="P617" s="2"/>
      <c r="Q617" s="2"/>
      <c r="R617" s="2"/>
      <c r="S617" s="2"/>
      <c r="T617" s="2"/>
      <c r="U617" s="30"/>
      <c r="V617" s="2"/>
      <c r="W617" s="15"/>
      <c r="X617" s="2"/>
      <c r="Y617" s="2"/>
      <c r="Z617" s="2"/>
      <c r="AA617" s="2"/>
      <c r="AB617" s="2"/>
      <c r="AC617" s="2"/>
    </row>
    <row r="618" ht="28.5" customHeight="1">
      <c r="A618" s="2"/>
      <c r="B618" s="2"/>
      <c r="C618" s="2"/>
      <c r="D618" s="2"/>
      <c r="E618" s="2"/>
      <c r="F618" s="2"/>
      <c r="G618" s="2"/>
      <c r="H618" s="2"/>
      <c r="I618" s="2"/>
      <c r="J618" s="2"/>
      <c r="K618" s="2"/>
      <c r="L618" s="2"/>
      <c r="M618" s="2"/>
      <c r="N618" s="2"/>
      <c r="O618" s="2"/>
      <c r="P618" s="2"/>
      <c r="Q618" s="2"/>
      <c r="R618" s="2"/>
      <c r="S618" s="2"/>
      <c r="T618" s="2"/>
      <c r="U618" s="30"/>
      <c r="V618" s="2"/>
      <c r="W618" s="15"/>
      <c r="X618" s="2"/>
      <c r="Y618" s="2"/>
      <c r="Z618" s="2"/>
      <c r="AA618" s="2"/>
      <c r="AB618" s="2"/>
      <c r="AC618" s="2"/>
    </row>
    <row r="619" ht="28.5" customHeight="1">
      <c r="A619" s="2"/>
      <c r="B619" s="2"/>
      <c r="C619" s="2"/>
      <c r="D619" s="2"/>
      <c r="E619" s="2"/>
      <c r="F619" s="2"/>
      <c r="G619" s="2"/>
      <c r="H619" s="2"/>
      <c r="I619" s="2"/>
      <c r="J619" s="2"/>
      <c r="K619" s="2"/>
      <c r="L619" s="2"/>
      <c r="M619" s="2"/>
      <c r="N619" s="2"/>
      <c r="O619" s="2"/>
      <c r="P619" s="2"/>
      <c r="Q619" s="2"/>
      <c r="R619" s="2"/>
      <c r="S619" s="2"/>
      <c r="T619" s="2"/>
      <c r="U619" s="30"/>
      <c r="V619" s="2"/>
      <c r="W619" s="15"/>
      <c r="X619" s="2"/>
      <c r="Y619" s="2"/>
      <c r="Z619" s="2"/>
      <c r="AA619" s="2"/>
      <c r="AB619" s="2"/>
      <c r="AC619" s="2"/>
    </row>
    <row r="620" ht="28.5" customHeight="1">
      <c r="A620" s="2"/>
      <c r="B620" s="2"/>
      <c r="C620" s="2"/>
      <c r="D620" s="2"/>
      <c r="E620" s="2"/>
      <c r="F620" s="2"/>
      <c r="G620" s="2"/>
      <c r="H620" s="2"/>
      <c r="I620" s="2"/>
      <c r="J620" s="2"/>
      <c r="K620" s="2"/>
      <c r="L620" s="2"/>
      <c r="M620" s="2"/>
      <c r="N620" s="2"/>
      <c r="O620" s="2"/>
      <c r="P620" s="2"/>
      <c r="Q620" s="2"/>
      <c r="R620" s="2"/>
      <c r="S620" s="2"/>
      <c r="T620" s="2"/>
      <c r="U620" s="30"/>
      <c r="V620" s="2"/>
      <c r="W620" s="15"/>
      <c r="X620" s="2"/>
      <c r="Y620" s="2"/>
      <c r="Z620" s="2"/>
      <c r="AA620" s="2"/>
      <c r="AB620" s="2"/>
      <c r="AC620" s="2"/>
    </row>
    <row r="621" ht="28.5" customHeight="1">
      <c r="A621" s="2"/>
      <c r="B621" s="2"/>
      <c r="C621" s="2"/>
      <c r="D621" s="2"/>
      <c r="E621" s="2"/>
      <c r="F621" s="2"/>
      <c r="G621" s="2"/>
      <c r="H621" s="2"/>
      <c r="I621" s="2"/>
      <c r="J621" s="2"/>
      <c r="K621" s="2"/>
      <c r="L621" s="2"/>
      <c r="M621" s="2"/>
      <c r="N621" s="2"/>
      <c r="O621" s="2"/>
      <c r="P621" s="2"/>
      <c r="Q621" s="2"/>
      <c r="R621" s="2"/>
      <c r="S621" s="2"/>
      <c r="T621" s="2"/>
      <c r="U621" s="30"/>
      <c r="V621" s="2"/>
      <c r="W621" s="15"/>
      <c r="X621" s="2"/>
      <c r="Y621" s="2"/>
      <c r="Z621" s="2"/>
      <c r="AA621" s="2"/>
      <c r="AB621" s="2"/>
      <c r="AC621" s="2"/>
    </row>
    <row r="622" ht="28.5" customHeight="1">
      <c r="A622" s="2"/>
      <c r="B622" s="2"/>
      <c r="C622" s="2"/>
      <c r="D622" s="2"/>
      <c r="E622" s="2"/>
      <c r="F622" s="2"/>
      <c r="G622" s="2"/>
      <c r="H622" s="2"/>
      <c r="I622" s="2"/>
      <c r="J622" s="2"/>
      <c r="K622" s="2"/>
      <c r="L622" s="2"/>
      <c r="M622" s="2"/>
      <c r="N622" s="2"/>
      <c r="O622" s="2"/>
      <c r="P622" s="2"/>
      <c r="Q622" s="2"/>
      <c r="R622" s="2"/>
      <c r="S622" s="2"/>
      <c r="T622" s="2"/>
      <c r="U622" s="30"/>
      <c r="V622" s="2"/>
      <c r="W622" s="15"/>
      <c r="X622" s="2"/>
      <c r="Y622" s="2"/>
      <c r="Z622" s="2"/>
      <c r="AA622" s="2"/>
      <c r="AB622" s="2"/>
      <c r="AC622" s="2"/>
    </row>
    <row r="623" ht="28.5" customHeight="1">
      <c r="A623" s="2"/>
      <c r="B623" s="2"/>
      <c r="C623" s="2"/>
      <c r="D623" s="2"/>
      <c r="E623" s="2"/>
      <c r="F623" s="2"/>
      <c r="G623" s="2"/>
      <c r="H623" s="2"/>
      <c r="I623" s="2"/>
      <c r="J623" s="2"/>
      <c r="K623" s="2"/>
      <c r="L623" s="2"/>
      <c r="M623" s="2"/>
      <c r="N623" s="2"/>
      <c r="O623" s="2"/>
      <c r="P623" s="2"/>
      <c r="Q623" s="2"/>
      <c r="R623" s="2"/>
      <c r="S623" s="2"/>
      <c r="T623" s="2"/>
      <c r="U623" s="30"/>
      <c r="V623" s="2"/>
      <c r="W623" s="15"/>
      <c r="X623" s="2"/>
      <c r="Y623" s="2"/>
      <c r="Z623" s="2"/>
      <c r="AA623" s="2"/>
      <c r="AB623" s="2"/>
      <c r="AC623" s="2"/>
    </row>
    <row r="624" ht="28.5" customHeight="1">
      <c r="A624" s="2"/>
      <c r="B624" s="2"/>
      <c r="C624" s="2"/>
      <c r="D624" s="2"/>
      <c r="E624" s="2"/>
      <c r="F624" s="2"/>
      <c r="G624" s="2"/>
      <c r="H624" s="2"/>
      <c r="I624" s="2"/>
      <c r="J624" s="2"/>
      <c r="K624" s="2"/>
      <c r="L624" s="2"/>
      <c r="M624" s="2"/>
      <c r="N624" s="2"/>
      <c r="O624" s="2"/>
      <c r="P624" s="2"/>
      <c r="Q624" s="2"/>
      <c r="R624" s="2"/>
      <c r="S624" s="2"/>
      <c r="T624" s="2"/>
      <c r="U624" s="30"/>
      <c r="V624" s="2"/>
      <c r="W624" s="15"/>
      <c r="X624" s="2"/>
      <c r="Y624" s="2"/>
      <c r="Z624" s="2"/>
      <c r="AA624" s="2"/>
      <c r="AB624" s="2"/>
      <c r="AC624" s="2"/>
    </row>
    <row r="625" ht="28.5" customHeight="1">
      <c r="A625" s="2"/>
      <c r="B625" s="2"/>
      <c r="C625" s="2"/>
      <c r="D625" s="2"/>
      <c r="E625" s="2"/>
      <c r="F625" s="2"/>
      <c r="G625" s="2"/>
      <c r="H625" s="2"/>
      <c r="I625" s="2"/>
      <c r="J625" s="2"/>
      <c r="K625" s="2"/>
      <c r="L625" s="2"/>
      <c r="M625" s="2"/>
      <c r="N625" s="2"/>
      <c r="O625" s="2"/>
      <c r="P625" s="2"/>
      <c r="Q625" s="2"/>
      <c r="R625" s="2"/>
      <c r="S625" s="2"/>
      <c r="T625" s="2"/>
      <c r="U625" s="30"/>
      <c r="V625" s="2"/>
      <c r="W625" s="15"/>
      <c r="X625" s="2"/>
      <c r="Y625" s="2"/>
      <c r="Z625" s="2"/>
      <c r="AA625" s="2"/>
      <c r="AB625" s="2"/>
      <c r="AC625" s="2"/>
    </row>
    <row r="626" ht="28.5" customHeight="1">
      <c r="A626" s="2"/>
      <c r="B626" s="2"/>
      <c r="C626" s="2"/>
      <c r="D626" s="2"/>
      <c r="E626" s="2"/>
      <c r="F626" s="2"/>
      <c r="G626" s="2"/>
      <c r="H626" s="2"/>
      <c r="I626" s="2"/>
      <c r="J626" s="2"/>
      <c r="K626" s="2"/>
      <c r="L626" s="2"/>
      <c r="M626" s="2"/>
      <c r="N626" s="2"/>
      <c r="O626" s="2"/>
      <c r="P626" s="2"/>
      <c r="Q626" s="2"/>
      <c r="R626" s="2"/>
      <c r="S626" s="2"/>
      <c r="T626" s="2"/>
      <c r="U626" s="30"/>
      <c r="V626" s="2"/>
      <c r="W626" s="15"/>
      <c r="X626" s="2"/>
      <c r="Y626" s="2"/>
      <c r="Z626" s="2"/>
      <c r="AA626" s="2"/>
      <c r="AB626" s="2"/>
      <c r="AC626" s="2"/>
    </row>
    <row r="627" ht="28.5" customHeight="1">
      <c r="A627" s="2"/>
      <c r="B627" s="2"/>
      <c r="C627" s="2"/>
      <c r="D627" s="2"/>
      <c r="E627" s="2"/>
      <c r="F627" s="2"/>
      <c r="G627" s="2"/>
      <c r="H627" s="2"/>
      <c r="I627" s="2"/>
      <c r="J627" s="2"/>
      <c r="K627" s="2"/>
      <c r="L627" s="2"/>
      <c r="M627" s="2"/>
      <c r="N627" s="2"/>
      <c r="O627" s="2"/>
      <c r="P627" s="2"/>
      <c r="Q627" s="2"/>
      <c r="R627" s="2"/>
      <c r="S627" s="2"/>
      <c r="T627" s="2"/>
      <c r="U627" s="30"/>
      <c r="V627" s="2"/>
      <c r="W627" s="15"/>
      <c r="X627" s="2"/>
      <c r="Y627" s="2"/>
      <c r="Z627" s="2"/>
      <c r="AA627" s="2"/>
      <c r="AB627" s="2"/>
      <c r="AC627" s="2"/>
    </row>
    <row r="628" ht="28.5" customHeight="1">
      <c r="A628" s="2"/>
      <c r="B628" s="2"/>
      <c r="C628" s="2"/>
      <c r="D628" s="2"/>
      <c r="E628" s="2"/>
      <c r="F628" s="2"/>
      <c r="G628" s="2"/>
      <c r="H628" s="2"/>
      <c r="I628" s="2"/>
      <c r="J628" s="2"/>
      <c r="K628" s="2"/>
      <c r="L628" s="2"/>
      <c r="M628" s="2"/>
      <c r="N628" s="2"/>
      <c r="O628" s="2"/>
      <c r="P628" s="2"/>
      <c r="Q628" s="2"/>
      <c r="R628" s="2"/>
      <c r="S628" s="2"/>
      <c r="T628" s="2"/>
      <c r="U628" s="30"/>
      <c r="V628" s="2"/>
      <c r="W628" s="15"/>
      <c r="X628" s="2"/>
      <c r="Y628" s="2"/>
      <c r="Z628" s="2"/>
      <c r="AA628" s="2"/>
      <c r="AB628" s="2"/>
      <c r="AC628" s="2"/>
    </row>
    <row r="629" ht="28.5" customHeight="1">
      <c r="A629" s="2"/>
      <c r="B629" s="2"/>
      <c r="C629" s="2"/>
      <c r="D629" s="2"/>
      <c r="E629" s="2"/>
      <c r="F629" s="2"/>
      <c r="G629" s="2"/>
      <c r="H629" s="2"/>
      <c r="I629" s="2"/>
      <c r="J629" s="2"/>
      <c r="K629" s="2"/>
      <c r="L629" s="2"/>
      <c r="M629" s="2"/>
      <c r="N629" s="2"/>
      <c r="O629" s="2"/>
      <c r="P629" s="2"/>
      <c r="Q629" s="2"/>
      <c r="R629" s="2"/>
      <c r="S629" s="2"/>
      <c r="T629" s="2"/>
      <c r="U629" s="30"/>
      <c r="V629" s="2"/>
      <c r="W629" s="15"/>
      <c r="X629" s="2"/>
      <c r="Y629" s="2"/>
      <c r="Z629" s="2"/>
      <c r="AA629" s="2"/>
      <c r="AB629" s="2"/>
      <c r="AC629" s="2"/>
    </row>
    <row r="630" ht="28.5" customHeight="1">
      <c r="A630" s="2"/>
      <c r="B630" s="2"/>
      <c r="C630" s="2"/>
      <c r="D630" s="2"/>
      <c r="E630" s="2"/>
      <c r="F630" s="2"/>
      <c r="G630" s="2"/>
      <c r="H630" s="2"/>
      <c r="I630" s="2"/>
      <c r="J630" s="2"/>
      <c r="K630" s="2"/>
      <c r="L630" s="2"/>
      <c r="M630" s="2"/>
      <c r="N630" s="2"/>
      <c r="O630" s="2"/>
      <c r="P630" s="2"/>
      <c r="Q630" s="2"/>
      <c r="R630" s="2"/>
      <c r="S630" s="2"/>
      <c r="T630" s="2"/>
      <c r="U630" s="30"/>
      <c r="V630" s="2"/>
      <c r="W630" s="15"/>
      <c r="X630" s="2"/>
      <c r="Y630" s="2"/>
      <c r="Z630" s="2"/>
      <c r="AA630" s="2"/>
      <c r="AB630" s="2"/>
      <c r="AC630" s="2"/>
    </row>
    <row r="631" ht="28.5" customHeight="1">
      <c r="A631" s="2"/>
      <c r="B631" s="2"/>
      <c r="C631" s="2"/>
      <c r="D631" s="2"/>
      <c r="E631" s="2"/>
      <c r="F631" s="2"/>
      <c r="G631" s="2"/>
      <c r="H631" s="2"/>
      <c r="I631" s="2"/>
      <c r="J631" s="2"/>
      <c r="K631" s="2"/>
      <c r="L631" s="2"/>
      <c r="M631" s="2"/>
      <c r="N631" s="2"/>
      <c r="O631" s="2"/>
      <c r="P631" s="2"/>
      <c r="Q631" s="2"/>
      <c r="R631" s="2"/>
      <c r="S631" s="2"/>
      <c r="T631" s="2"/>
      <c r="U631" s="30"/>
      <c r="V631" s="2"/>
      <c r="W631" s="15"/>
      <c r="X631" s="2"/>
      <c r="Y631" s="2"/>
      <c r="Z631" s="2"/>
      <c r="AA631" s="2"/>
      <c r="AB631" s="2"/>
      <c r="AC631" s="2"/>
    </row>
    <row r="632" ht="28.5" customHeight="1">
      <c r="A632" s="2"/>
      <c r="B632" s="2"/>
      <c r="C632" s="2"/>
      <c r="D632" s="2"/>
      <c r="E632" s="2"/>
      <c r="F632" s="2"/>
      <c r="G632" s="2"/>
      <c r="H632" s="2"/>
      <c r="I632" s="2"/>
      <c r="J632" s="2"/>
      <c r="K632" s="2"/>
      <c r="L632" s="2"/>
      <c r="M632" s="2"/>
      <c r="N632" s="2"/>
      <c r="O632" s="2"/>
      <c r="P632" s="2"/>
      <c r="Q632" s="2"/>
      <c r="R632" s="2"/>
      <c r="S632" s="2"/>
      <c r="T632" s="2"/>
      <c r="U632" s="30"/>
      <c r="V632" s="2"/>
      <c r="W632" s="15"/>
      <c r="X632" s="2"/>
      <c r="Y632" s="2"/>
      <c r="Z632" s="2"/>
      <c r="AA632" s="2"/>
      <c r="AB632" s="2"/>
      <c r="AC632" s="2"/>
    </row>
    <row r="633" ht="28.5" customHeight="1">
      <c r="A633" s="2"/>
      <c r="B633" s="2"/>
      <c r="C633" s="2"/>
      <c r="D633" s="2"/>
      <c r="E633" s="2"/>
      <c r="F633" s="2"/>
      <c r="G633" s="2"/>
      <c r="H633" s="2"/>
      <c r="I633" s="2"/>
      <c r="J633" s="2"/>
      <c r="K633" s="2"/>
      <c r="L633" s="2"/>
      <c r="M633" s="2"/>
      <c r="N633" s="2"/>
      <c r="O633" s="2"/>
      <c r="P633" s="2"/>
      <c r="Q633" s="2"/>
      <c r="R633" s="2"/>
      <c r="S633" s="2"/>
      <c r="T633" s="2"/>
      <c r="U633" s="30"/>
      <c r="V633" s="2"/>
      <c r="W633" s="15"/>
      <c r="X633" s="2"/>
      <c r="Y633" s="2"/>
      <c r="Z633" s="2"/>
      <c r="AA633" s="2"/>
      <c r="AB633" s="2"/>
      <c r="AC633" s="2"/>
    </row>
    <row r="634" ht="28.5" customHeight="1">
      <c r="A634" s="2"/>
      <c r="B634" s="2"/>
      <c r="C634" s="2"/>
      <c r="D634" s="2"/>
      <c r="E634" s="2"/>
      <c r="F634" s="2"/>
      <c r="G634" s="2"/>
      <c r="H634" s="2"/>
      <c r="I634" s="2"/>
      <c r="J634" s="2"/>
      <c r="K634" s="2"/>
      <c r="L634" s="2"/>
      <c r="M634" s="2"/>
      <c r="N634" s="2"/>
      <c r="O634" s="2"/>
      <c r="P634" s="2"/>
      <c r="Q634" s="2"/>
      <c r="R634" s="2"/>
      <c r="S634" s="2"/>
      <c r="T634" s="2"/>
      <c r="U634" s="30"/>
      <c r="V634" s="2"/>
      <c r="W634" s="15"/>
      <c r="X634" s="2"/>
      <c r="Y634" s="2"/>
      <c r="Z634" s="2"/>
      <c r="AA634" s="2"/>
      <c r="AB634" s="2"/>
      <c r="AC634" s="2"/>
    </row>
    <row r="635" ht="28.5" customHeight="1">
      <c r="A635" s="2"/>
      <c r="B635" s="2"/>
      <c r="C635" s="2"/>
      <c r="D635" s="2"/>
      <c r="E635" s="2"/>
      <c r="F635" s="2"/>
      <c r="G635" s="2"/>
      <c r="H635" s="2"/>
      <c r="I635" s="2"/>
      <c r="J635" s="2"/>
      <c r="K635" s="2"/>
      <c r="L635" s="2"/>
      <c r="M635" s="2"/>
      <c r="N635" s="2"/>
      <c r="O635" s="2"/>
      <c r="P635" s="2"/>
      <c r="Q635" s="2"/>
      <c r="R635" s="2"/>
      <c r="S635" s="2"/>
      <c r="T635" s="2"/>
      <c r="U635" s="30"/>
      <c r="V635" s="2"/>
      <c r="W635" s="15"/>
      <c r="X635" s="2"/>
      <c r="Y635" s="2"/>
      <c r="Z635" s="2"/>
      <c r="AA635" s="2"/>
      <c r="AB635" s="2"/>
      <c r="AC635" s="2"/>
    </row>
    <row r="636" ht="28.5" customHeight="1">
      <c r="A636" s="2"/>
      <c r="B636" s="2"/>
      <c r="C636" s="2"/>
      <c r="D636" s="2"/>
      <c r="E636" s="2"/>
      <c r="F636" s="2"/>
      <c r="G636" s="2"/>
      <c r="H636" s="2"/>
      <c r="I636" s="2"/>
      <c r="J636" s="2"/>
      <c r="K636" s="2"/>
      <c r="L636" s="2"/>
      <c r="M636" s="2"/>
      <c r="N636" s="2"/>
      <c r="O636" s="2"/>
      <c r="P636" s="2"/>
      <c r="Q636" s="2"/>
      <c r="R636" s="2"/>
      <c r="S636" s="2"/>
      <c r="T636" s="2"/>
      <c r="U636" s="30"/>
      <c r="V636" s="2"/>
      <c r="W636" s="15"/>
      <c r="X636" s="2"/>
      <c r="Y636" s="2"/>
      <c r="Z636" s="2"/>
      <c r="AA636" s="2"/>
      <c r="AB636" s="2"/>
      <c r="AC636" s="2"/>
    </row>
    <row r="637" ht="28.5" customHeight="1">
      <c r="A637" s="2"/>
      <c r="B637" s="2"/>
      <c r="C637" s="2"/>
      <c r="D637" s="2"/>
      <c r="E637" s="2"/>
      <c r="F637" s="2"/>
      <c r="G637" s="2"/>
      <c r="H637" s="2"/>
      <c r="I637" s="2"/>
      <c r="J637" s="2"/>
      <c r="K637" s="2"/>
      <c r="L637" s="2"/>
      <c r="M637" s="2"/>
      <c r="N637" s="2"/>
      <c r="O637" s="2"/>
      <c r="P637" s="2"/>
      <c r="Q637" s="2"/>
      <c r="R637" s="2"/>
      <c r="S637" s="2"/>
      <c r="T637" s="2"/>
      <c r="U637" s="30"/>
      <c r="V637" s="2"/>
      <c r="W637" s="15"/>
      <c r="X637" s="2"/>
      <c r="Y637" s="2"/>
      <c r="Z637" s="2"/>
      <c r="AA637" s="2"/>
      <c r="AB637" s="2"/>
      <c r="AC637" s="2"/>
    </row>
    <row r="638" ht="28.5" customHeight="1">
      <c r="A638" s="2"/>
      <c r="B638" s="2"/>
      <c r="C638" s="2"/>
      <c r="D638" s="2"/>
      <c r="E638" s="2"/>
      <c r="F638" s="2"/>
      <c r="G638" s="2"/>
      <c r="H638" s="2"/>
      <c r="I638" s="2"/>
      <c r="J638" s="2"/>
      <c r="K638" s="2"/>
      <c r="L638" s="2"/>
      <c r="M638" s="2"/>
      <c r="N638" s="2"/>
      <c r="O638" s="2"/>
      <c r="P638" s="2"/>
      <c r="Q638" s="2"/>
      <c r="R638" s="2"/>
      <c r="S638" s="2"/>
      <c r="T638" s="2"/>
      <c r="U638" s="30"/>
      <c r="V638" s="2"/>
      <c r="W638" s="15"/>
      <c r="X638" s="2"/>
      <c r="Y638" s="2"/>
      <c r="Z638" s="2"/>
      <c r="AA638" s="2"/>
      <c r="AB638" s="2"/>
      <c r="AC638" s="2"/>
    </row>
    <row r="639" ht="28.5" customHeight="1">
      <c r="A639" s="2"/>
      <c r="B639" s="2"/>
      <c r="C639" s="2"/>
      <c r="D639" s="2"/>
      <c r="E639" s="2"/>
      <c r="F639" s="2"/>
      <c r="G639" s="2"/>
      <c r="H639" s="2"/>
      <c r="I639" s="2"/>
      <c r="J639" s="2"/>
      <c r="K639" s="2"/>
      <c r="L639" s="2"/>
      <c r="M639" s="2"/>
      <c r="N639" s="2"/>
      <c r="O639" s="2"/>
      <c r="P639" s="2"/>
      <c r="Q639" s="2"/>
      <c r="R639" s="2"/>
      <c r="S639" s="2"/>
      <c r="T639" s="2"/>
      <c r="U639" s="30"/>
      <c r="V639" s="2"/>
      <c r="W639" s="15"/>
      <c r="X639" s="2"/>
      <c r="Y639" s="2"/>
      <c r="Z639" s="2"/>
      <c r="AA639" s="2"/>
      <c r="AB639" s="2"/>
      <c r="AC639" s="2"/>
    </row>
    <row r="640" ht="28.5" customHeight="1">
      <c r="A640" s="2"/>
      <c r="B640" s="2"/>
      <c r="C640" s="2"/>
      <c r="D640" s="2"/>
      <c r="E640" s="2"/>
      <c r="F640" s="2"/>
      <c r="G640" s="2"/>
      <c r="H640" s="2"/>
      <c r="I640" s="2"/>
      <c r="J640" s="2"/>
      <c r="K640" s="2"/>
      <c r="L640" s="2"/>
      <c r="M640" s="2"/>
      <c r="N640" s="2"/>
      <c r="O640" s="2"/>
      <c r="P640" s="2"/>
      <c r="Q640" s="2"/>
      <c r="R640" s="2"/>
      <c r="S640" s="2"/>
      <c r="T640" s="2"/>
      <c r="U640" s="30"/>
      <c r="V640" s="2"/>
      <c r="W640" s="15"/>
      <c r="X640" s="2"/>
      <c r="Y640" s="2"/>
      <c r="Z640" s="2"/>
      <c r="AA640" s="2"/>
      <c r="AB640" s="2"/>
      <c r="AC640" s="2"/>
    </row>
    <row r="641" ht="28.5" customHeight="1">
      <c r="A641" s="2"/>
      <c r="B641" s="2"/>
      <c r="C641" s="2"/>
      <c r="D641" s="2"/>
      <c r="E641" s="2"/>
      <c r="F641" s="2"/>
      <c r="G641" s="2"/>
      <c r="H641" s="2"/>
      <c r="I641" s="2"/>
      <c r="J641" s="2"/>
      <c r="K641" s="2"/>
      <c r="L641" s="2"/>
      <c r="M641" s="2"/>
      <c r="N641" s="2"/>
      <c r="O641" s="2"/>
      <c r="P641" s="2"/>
      <c r="Q641" s="2"/>
      <c r="R641" s="2"/>
      <c r="S641" s="2"/>
      <c r="T641" s="2"/>
      <c r="U641" s="30"/>
      <c r="V641" s="2"/>
      <c r="W641" s="15"/>
      <c r="X641" s="2"/>
      <c r="Y641" s="2"/>
      <c r="Z641" s="2"/>
      <c r="AA641" s="2"/>
      <c r="AB641" s="2"/>
      <c r="AC641" s="2"/>
    </row>
    <row r="642" ht="28.5" customHeight="1">
      <c r="A642" s="2"/>
      <c r="B642" s="2"/>
      <c r="C642" s="2"/>
      <c r="D642" s="2"/>
      <c r="E642" s="2"/>
      <c r="F642" s="2"/>
      <c r="G642" s="2"/>
      <c r="H642" s="2"/>
      <c r="I642" s="2"/>
      <c r="J642" s="2"/>
      <c r="K642" s="2"/>
      <c r="L642" s="2"/>
      <c r="M642" s="2"/>
      <c r="N642" s="2"/>
      <c r="O642" s="2"/>
      <c r="P642" s="2"/>
      <c r="Q642" s="2"/>
      <c r="R642" s="2"/>
      <c r="S642" s="2"/>
      <c r="T642" s="2"/>
      <c r="U642" s="30"/>
      <c r="V642" s="2"/>
      <c r="W642" s="15"/>
      <c r="X642" s="2"/>
      <c r="Y642" s="2"/>
      <c r="Z642" s="2"/>
      <c r="AA642" s="2"/>
      <c r="AB642" s="2"/>
      <c r="AC642" s="2"/>
    </row>
    <row r="643" ht="28.5" customHeight="1">
      <c r="A643" s="2"/>
      <c r="B643" s="2"/>
      <c r="C643" s="2"/>
      <c r="D643" s="2"/>
      <c r="E643" s="2"/>
      <c r="F643" s="2"/>
      <c r="G643" s="2"/>
      <c r="H643" s="2"/>
      <c r="I643" s="2"/>
      <c r="J643" s="2"/>
      <c r="K643" s="2"/>
      <c r="L643" s="2"/>
      <c r="M643" s="2"/>
      <c r="N643" s="2"/>
      <c r="O643" s="2"/>
      <c r="P643" s="2"/>
      <c r="Q643" s="2"/>
      <c r="R643" s="2"/>
      <c r="S643" s="2"/>
      <c r="T643" s="2"/>
      <c r="U643" s="30"/>
      <c r="V643" s="2"/>
      <c r="W643" s="15"/>
      <c r="X643" s="2"/>
      <c r="Y643" s="2"/>
      <c r="Z643" s="2"/>
      <c r="AA643" s="2"/>
      <c r="AB643" s="2"/>
      <c r="AC643" s="2"/>
    </row>
    <row r="644" ht="28.5" customHeight="1">
      <c r="A644" s="2"/>
      <c r="B644" s="2"/>
      <c r="C644" s="2"/>
      <c r="D644" s="2"/>
      <c r="E644" s="2"/>
      <c r="F644" s="2"/>
      <c r="G644" s="2"/>
      <c r="H644" s="2"/>
      <c r="I644" s="2"/>
      <c r="J644" s="2"/>
      <c r="K644" s="2"/>
      <c r="L644" s="2"/>
      <c r="M644" s="2"/>
      <c r="N644" s="2"/>
      <c r="O644" s="2"/>
      <c r="P644" s="2"/>
      <c r="Q644" s="2"/>
      <c r="R644" s="2"/>
      <c r="S644" s="2"/>
      <c r="T644" s="2"/>
      <c r="U644" s="30"/>
      <c r="V644" s="2"/>
      <c r="W644" s="15"/>
      <c r="X644" s="2"/>
      <c r="Y644" s="2"/>
      <c r="Z644" s="2"/>
      <c r="AA644" s="2"/>
      <c r="AB644" s="2"/>
      <c r="AC644" s="2"/>
    </row>
    <row r="645" ht="28.5" customHeight="1">
      <c r="A645" s="2"/>
      <c r="B645" s="2"/>
      <c r="C645" s="2"/>
      <c r="D645" s="2"/>
      <c r="E645" s="2"/>
      <c r="F645" s="2"/>
      <c r="G645" s="2"/>
      <c r="H645" s="2"/>
      <c r="I645" s="2"/>
      <c r="J645" s="2"/>
      <c r="K645" s="2"/>
      <c r="L645" s="2"/>
      <c r="M645" s="2"/>
      <c r="N645" s="2"/>
      <c r="O645" s="2"/>
      <c r="P645" s="2"/>
      <c r="Q645" s="2"/>
      <c r="R645" s="2"/>
      <c r="S645" s="2"/>
      <c r="T645" s="2"/>
      <c r="U645" s="30"/>
      <c r="V645" s="2"/>
      <c r="W645" s="15"/>
      <c r="X645" s="2"/>
      <c r="Y645" s="2"/>
      <c r="Z645" s="2"/>
      <c r="AA645" s="2"/>
      <c r="AB645" s="2"/>
      <c r="AC645" s="2"/>
    </row>
    <row r="646" ht="28.5" customHeight="1">
      <c r="A646" s="2"/>
      <c r="B646" s="2"/>
      <c r="C646" s="2"/>
      <c r="D646" s="2"/>
      <c r="E646" s="2"/>
      <c r="F646" s="2"/>
      <c r="G646" s="2"/>
      <c r="H646" s="2"/>
      <c r="I646" s="2"/>
      <c r="J646" s="2"/>
      <c r="K646" s="2"/>
      <c r="L646" s="2"/>
      <c r="M646" s="2"/>
      <c r="N646" s="2"/>
      <c r="O646" s="2"/>
      <c r="P646" s="2"/>
      <c r="Q646" s="2"/>
      <c r="R646" s="2"/>
      <c r="S646" s="2"/>
      <c r="T646" s="2"/>
      <c r="U646" s="30"/>
      <c r="V646" s="2"/>
      <c r="W646" s="15"/>
      <c r="X646" s="2"/>
      <c r="Y646" s="2"/>
      <c r="Z646" s="2"/>
      <c r="AA646" s="2"/>
      <c r="AB646" s="2"/>
      <c r="AC646" s="2"/>
    </row>
    <row r="647" ht="28.5" customHeight="1">
      <c r="A647" s="2"/>
      <c r="B647" s="2"/>
      <c r="C647" s="2"/>
      <c r="D647" s="2"/>
      <c r="E647" s="2"/>
      <c r="F647" s="2"/>
      <c r="G647" s="2"/>
      <c r="H647" s="2"/>
      <c r="I647" s="2"/>
      <c r="J647" s="2"/>
      <c r="K647" s="2"/>
      <c r="L647" s="2"/>
      <c r="M647" s="2"/>
      <c r="N647" s="2"/>
      <c r="O647" s="2"/>
      <c r="P647" s="2"/>
      <c r="Q647" s="2"/>
      <c r="R647" s="2"/>
      <c r="S647" s="2"/>
      <c r="T647" s="2"/>
      <c r="U647" s="30"/>
      <c r="V647" s="2"/>
      <c r="W647" s="15"/>
      <c r="X647" s="2"/>
      <c r="Y647" s="2"/>
      <c r="Z647" s="2"/>
      <c r="AA647" s="2"/>
      <c r="AB647" s="2"/>
      <c r="AC647" s="2"/>
    </row>
    <row r="648" ht="28.5" customHeight="1">
      <c r="A648" s="2"/>
      <c r="B648" s="2"/>
      <c r="C648" s="2"/>
      <c r="D648" s="2"/>
      <c r="E648" s="2"/>
      <c r="F648" s="2"/>
      <c r="G648" s="2"/>
      <c r="H648" s="2"/>
      <c r="I648" s="2"/>
      <c r="J648" s="2"/>
      <c r="K648" s="2"/>
      <c r="L648" s="2"/>
      <c r="M648" s="2"/>
      <c r="N648" s="2"/>
      <c r="O648" s="2"/>
      <c r="P648" s="2"/>
      <c r="Q648" s="2"/>
      <c r="R648" s="2"/>
      <c r="S648" s="2"/>
      <c r="T648" s="2"/>
      <c r="U648" s="30"/>
      <c r="V648" s="2"/>
      <c r="W648" s="15"/>
      <c r="X648" s="2"/>
      <c r="Y648" s="2"/>
      <c r="Z648" s="2"/>
      <c r="AA648" s="2"/>
      <c r="AB648" s="2"/>
      <c r="AC648" s="2"/>
    </row>
    <row r="649" ht="28.5" customHeight="1">
      <c r="A649" s="2"/>
      <c r="B649" s="2"/>
      <c r="C649" s="2"/>
      <c r="D649" s="2"/>
      <c r="E649" s="2"/>
      <c r="F649" s="2"/>
      <c r="G649" s="2"/>
      <c r="H649" s="2"/>
      <c r="I649" s="2"/>
      <c r="J649" s="2"/>
      <c r="K649" s="2"/>
      <c r="L649" s="2"/>
      <c r="M649" s="2"/>
      <c r="N649" s="2"/>
      <c r="O649" s="2"/>
      <c r="P649" s="2"/>
      <c r="Q649" s="2"/>
      <c r="R649" s="2"/>
      <c r="S649" s="2"/>
      <c r="T649" s="2"/>
      <c r="U649" s="30"/>
      <c r="V649" s="2"/>
      <c r="W649" s="15"/>
      <c r="X649" s="2"/>
      <c r="Y649" s="2"/>
      <c r="Z649" s="2"/>
      <c r="AA649" s="2"/>
      <c r="AB649" s="2"/>
      <c r="AC649" s="2"/>
    </row>
    <row r="650" ht="28.5" customHeight="1">
      <c r="A650" s="2"/>
      <c r="B650" s="2"/>
      <c r="C650" s="2"/>
      <c r="D650" s="2"/>
      <c r="E650" s="2"/>
      <c r="F650" s="2"/>
      <c r="G650" s="2"/>
      <c r="H650" s="2"/>
      <c r="I650" s="2"/>
      <c r="J650" s="2"/>
      <c r="K650" s="2"/>
      <c r="L650" s="2"/>
      <c r="M650" s="2"/>
      <c r="N650" s="2"/>
      <c r="O650" s="2"/>
      <c r="P650" s="2"/>
      <c r="Q650" s="2"/>
      <c r="R650" s="2"/>
      <c r="S650" s="2"/>
      <c r="T650" s="2"/>
      <c r="U650" s="30"/>
      <c r="V650" s="2"/>
      <c r="W650" s="15"/>
      <c r="X650" s="2"/>
      <c r="Y650" s="2"/>
      <c r="Z650" s="2"/>
      <c r="AA650" s="2"/>
      <c r="AB650" s="2"/>
      <c r="AC650" s="2"/>
    </row>
    <row r="651" ht="28.5" customHeight="1">
      <c r="A651" s="2"/>
      <c r="B651" s="2"/>
      <c r="C651" s="2"/>
      <c r="D651" s="2"/>
      <c r="E651" s="2"/>
      <c r="F651" s="2"/>
      <c r="G651" s="2"/>
      <c r="H651" s="2"/>
      <c r="I651" s="2"/>
      <c r="J651" s="2"/>
      <c r="K651" s="2"/>
      <c r="L651" s="2"/>
      <c r="M651" s="2"/>
      <c r="N651" s="2"/>
      <c r="O651" s="2"/>
      <c r="P651" s="2"/>
      <c r="Q651" s="2"/>
      <c r="R651" s="2"/>
      <c r="S651" s="2"/>
      <c r="T651" s="2"/>
      <c r="U651" s="30"/>
      <c r="V651" s="2"/>
      <c r="W651" s="15"/>
      <c r="X651" s="2"/>
      <c r="Y651" s="2"/>
      <c r="Z651" s="2"/>
      <c r="AA651" s="2"/>
      <c r="AB651" s="2"/>
      <c r="AC651" s="2"/>
    </row>
    <row r="652" ht="28.5" customHeight="1">
      <c r="A652" s="2"/>
      <c r="B652" s="2"/>
      <c r="C652" s="2"/>
      <c r="D652" s="2"/>
      <c r="E652" s="2"/>
      <c r="F652" s="2"/>
      <c r="G652" s="2"/>
      <c r="H652" s="2"/>
      <c r="I652" s="2"/>
      <c r="J652" s="2"/>
      <c r="K652" s="2"/>
      <c r="L652" s="2"/>
      <c r="M652" s="2"/>
      <c r="N652" s="2"/>
      <c r="O652" s="2"/>
      <c r="P652" s="2"/>
      <c r="Q652" s="2"/>
      <c r="R652" s="2"/>
      <c r="S652" s="2"/>
      <c r="T652" s="2"/>
      <c r="U652" s="30"/>
      <c r="V652" s="2"/>
      <c r="W652" s="15"/>
      <c r="X652" s="2"/>
      <c r="Y652" s="2"/>
      <c r="Z652" s="2"/>
      <c r="AA652" s="2"/>
      <c r="AB652" s="2"/>
      <c r="AC652" s="2"/>
    </row>
    <row r="653" ht="28.5" customHeight="1">
      <c r="A653" s="2"/>
      <c r="B653" s="2"/>
      <c r="C653" s="2"/>
      <c r="D653" s="2"/>
      <c r="E653" s="2"/>
      <c r="F653" s="2"/>
      <c r="G653" s="2"/>
      <c r="H653" s="2"/>
      <c r="I653" s="2"/>
      <c r="J653" s="2"/>
      <c r="K653" s="2"/>
      <c r="L653" s="2"/>
      <c r="M653" s="2"/>
      <c r="N653" s="2"/>
      <c r="O653" s="2"/>
      <c r="P653" s="2"/>
      <c r="Q653" s="2"/>
      <c r="R653" s="2"/>
      <c r="S653" s="2"/>
      <c r="T653" s="2"/>
      <c r="U653" s="30"/>
      <c r="V653" s="2"/>
      <c r="W653" s="15"/>
      <c r="X653" s="2"/>
      <c r="Y653" s="2"/>
      <c r="Z653" s="2"/>
      <c r="AA653" s="2"/>
      <c r="AB653" s="2"/>
      <c r="AC653" s="2"/>
    </row>
    <row r="654" ht="28.5" customHeight="1">
      <c r="A654" s="2"/>
      <c r="B654" s="2"/>
      <c r="C654" s="2"/>
      <c r="D654" s="2"/>
      <c r="E654" s="2"/>
      <c r="F654" s="2"/>
      <c r="G654" s="2"/>
      <c r="H654" s="2"/>
      <c r="I654" s="2"/>
      <c r="J654" s="2"/>
      <c r="K654" s="2"/>
      <c r="L654" s="2"/>
      <c r="M654" s="2"/>
      <c r="N654" s="2"/>
      <c r="O654" s="2"/>
      <c r="P654" s="2"/>
      <c r="Q654" s="2"/>
      <c r="R654" s="2"/>
      <c r="S654" s="2"/>
      <c r="T654" s="2"/>
      <c r="U654" s="30"/>
      <c r="V654" s="2"/>
      <c r="W654" s="15"/>
      <c r="X654" s="2"/>
      <c r="Y654" s="2"/>
      <c r="Z654" s="2"/>
      <c r="AA654" s="2"/>
      <c r="AB654" s="2"/>
      <c r="AC654" s="2"/>
    </row>
    <row r="655" ht="28.5" customHeight="1">
      <c r="A655" s="2"/>
      <c r="B655" s="2"/>
      <c r="C655" s="2"/>
      <c r="D655" s="2"/>
      <c r="E655" s="2"/>
      <c r="F655" s="2"/>
      <c r="G655" s="2"/>
      <c r="H655" s="2"/>
      <c r="I655" s="2"/>
      <c r="J655" s="2"/>
      <c r="K655" s="2"/>
      <c r="L655" s="2"/>
      <c r="M655" s="2"/>
      <c r="N655" s="2"/>
      <c r="O655" s="2"/>
      <c r="P655" s="2"/>
      <c r="Q655" s="2"/>
      <c r="R655" s="2"/>
      <c r="S655" s="2"/>
      <c r="T655" s="2"/>
      <c r="U655" s="30"/>
      <c r="V655" s="2"/>
      <c r="W655" s="15"/>
      <c r="X655" s="2"/>
      <c r="Y655" s="2"/>
      <c r="Z655" s="2"/>
      <c r="AA655" s="2"/>
      <c r="AB655" s="2"/>
      <c r="AC655" s="2"/>
    </row>
    <row r="656" ht="28.5" customHeight="1">
      <c r="A656" s="2"/>
      <c r="B656" s="2"/>
      <c r="C656" s="2"/>
      <c r="D656" s="2"/>
      <c r="E656" s="2"/>
      <c r="F656" s="2"/>
      <c r="G656" s="2"/>
      <c r="H656" s="2"/>
      <c r="I656" s="2"/>
      <c r="J656" s="2"/>
      <c r="K656" s="2"/>
      <c r="L656" s="2"/>
      <c r="M656" s="2"/>
      <c r="N656" s="2"/>
      <c r="O656" s="2"/>
      <c r="P656" s="2"/>
      <c r="Q656" s="2"/>
      <c r="R656" s="2"/>
      <c r="S656" s="2"/>
      <c r="T656" s="2"/>
      <c r="U656" s="30"/>
      <c r="V656" s="2"/>
      <c r="W656" s="15"/>
      <c r="X656" s="2"/>
      <c r="Y656" s="2"/>
      <c r="Z656" s="2"/>
      <c r="AA656" s="2"/>
      <c r="AB656" s="2"/>
      <c r="AC656" s="2"/>
    </row>
    <row r="657" ht="28.5" customHeight="1">
      <c r="A657" s="2"/>
      <c r="B657" s="2"/>
      <c r="C657" s="2"/>
      <c r="D657" s="2"/>
      <c r="E657" s="2"/>
      <c r="F657" s="2"/>
      <c r="G657" s="2"/>
      <c r="H657" s="2"/>
      <c r="I657" s="2"/>
      <c r="J657" s="2"/>
      <c r="K657" s="2"/>
      <c r="L657" s="2"/>
      <c r="M657" s="2"/>
      <c r="N657" s="2"/>
      <c r="O657" s="2"/>
      <c r="P657" s="2"/>
      <c r="Q657" s="2"/>
      <c r="R657" s="2"/>
      <c r="S657" s="2"/>
      <c r="T657" s="2"/>
      <c r="U657" s="30"/>
      <c r="V657" s="2"/>
      <c r="W657" s="15"/>
      <c r="X657" s="2"/>
      <c r="Y657" s="2"/>
      <c r="Z657" s="2"/>
      <c r="AA657" s="2"/>
      <c r="AB657" s="2"/>
      <c r="AC657" s="2"/>
    </row>
    <row r="658" ht="28.5" customHeight="1">
      <c r="A658" s="2"/>
      <c r="B658" s="2"/>
      <c r="C658" s="2"/>
      <c r="D658" s="2"/>
      <c r="E658" s="2"/>
      <c r="F658" s="2"/>
      <c r="G658" s="2"/>
      <c r="H658" s="2"/>
      <c r="I658" s="2"/>
      <c r="J658" s="2"/>
      <c r="K658" s="2"/>
      <c r="L658" s="2"/>
      <c r="M658" s="2"/>
      <c r="N658" s="2"/>
      <c r="O658" s="2"/>
      <c r="P658" s="2"/>
      <c r="Q658" s="2"/>
      <c r="R658" s="2"/>
      <c r="S658" s="2"/>
      <c r="T658" s="2"/>
      <c r="U658" s="30"/>
      <c r="V658" s="2"/>
      <c r="W658" s="15"/>
      <c r="X658" s="2"/>
      <c r="Y658" s="2"/>
      <c r="Z658" s="2"/>
      <c r="AA658" s="2"/>
      <c r="AB658" s="2"/>
      <c r="AC658" s="2"/>
    </row>
    <row r="659" ht="28.5" customHeight="1">
      <c r="A659" s="2"/>
      <c r="B659" s="2"/>
      <c r="C659" s="2"/>
      <c r="D659" s="2"/>
      <c r="E659" s="2"/>
      <c r="F659" s="2"/>
      <c r="G659" s="2"/>
      <c r="H659" s="2"/>
      <c r="I659" s="2"/>
      <c r="J659" s="2"/>
      <c r="K659" s="2"/>
      <c r="L659" s="2"/>
      <c r="M659" s="2"/>
      <c r="N659" s="2"/>
      <c r="O659" s="2"/>
      <c r="P659" s="2"/>
      <c r="Q659" s="2"/>
      <c r="R659" s="2"/>
      <c r="S659" s="2"/>
      <c r="T659" s="2"/>
      <c r="U659" s="30"/>
      <c r="V659" s="2"/>
      <c r="W659" s="15"/>
      <c r="X659" s="2"/>
      <c r="Y659" s="2"/>
      <c r="Z659" s="2"/>
      <c r="AA659" s="2"/>
      <c r="AB659" s="2"/>
      <c r="AC659" s="2"/>
    </row>
    <row r="660" ht="28.5" customHeight="1">
      <c r="A660" s="2"/>
      <c r="B660" s="2"/>
      <c r="C660" s="2"/>
      <c r="D660" s="2"/>
      <c r="E660" s="2"/>
      <c r="F660" s="2"/>
      <c r="G660" s="2"/>
      <c r="H660" s="2"/>
      <c r="I660" s="2"/>
      <c r="J660" s="2"/>
      <c r="K660" s="2"/>
      <c r="L660" s="2"/>
      <c r="M660" s="2"/>
      <c r="N660" s="2"/>
      <c r="O660" s="2"/>
      <c r="P660" s="2"/>
      <c r="Q660" s="2"/>
      <c r="R660" s="2"/>
      <c r="S660" s="2"/>
      <c r="T660" s="2"/>
      <c r="U660" s="30"/>
      <c r="V660" s="2"/>
      <c r="W660" s="15"/>
      <c r="X660" s="2"/>
      <c r="Y660" s="2"/>
      <c r="Z660" s="2"/>
      <c r="AA660" s="2"/>
      <c r="AB660" s="2"/>
      <c r="AC660" s="2"/>
    </row>
    <row r="661" ht="28.5" customHeight="1">
      <c r="A661" s="2"/>
      <c r="B661" s="2"/>
      <c r="C661" s="2"/>
      <c r="D661" s="2"/>
      <c r="E661" s="2"/>
      <c r="F661" s="2"/>
      <c r="G661" s="2"/>
      <c r="H661" s="2"/>
      <c r="I661" s="2"/>
      <c r="J661" s="2"/>
      <c r="K661" s="2"/>
      <c r="L661" s="2"/>
      <c r="M661" s="2"/>
      <c r="N661" s="2"/>
      <c r="O661" s="2"/>
      <c r="P661" s="2"/>
      <c r="Q661" s="2"/>
      <c r="R661" s="2"/>
      <c r="S661" s="2"/>
      <c r="T661" s="2"/>
      <c r="U661" s="30"/>
      <c r="V661" s="2"/>
      <c r="W661" s="15"/>
      <c r="X661" s="2"/>
      <c r="Y661" s="2"/>
      <c r="Z661" s="2"/>
      <c r="AA661" s="2"/>
      <c r="AB661" s="2"/>
      <c r="AC661" s="2"/>
    </row>
    <row r="662" ht="28.5" customHeight="1">
      <c r="A662" s="2"/>
      <c r="B662" s="2"/>
      <c r="C662" s="2"/>
      <c r="D662" s="2"/>
      <c r="E662" s="2"/>
      <c r="F662" s="2"/>
      <c r="G662" s="2"/>
      <c r="H662" s="2"/>
      <c r="I662" s="2"/>
      <c r="J662" s="2"/>
      <c r="K662" s="2"/>
      <c r="L662" s="2"/>
      <c r="M662" s="2"/>
      <c r="N662" s="2"/>
      <c r="O662" s="2"/>
      <c r="P662" s="2"/>
      <c r="Q662" s="2"/>
      <c r="R662" s="2"/>
      <c r="S662" s="2"/>
      <c r="T662" s="2"/>
      <c r="U662" s="30"/>
      <c r="V662" s="2"/>
      <c r="W662" s="15"/>
      <c r="X662" s="2"/>
      <c r="Y662" s="2"/>
      <c r="Z662" s="2"/>
      <c r="AA662" s="2"/>
      <c r="AB662" s="2"/>
      <c r="AC662" s="2"/>
    </row>
    <row r="663" ht="28.5" customHeight="1">
      <c r="A663" s="2"/>
      <c r="B663" s="2"/>
      <c r="C663" s="2"/>
      <c r="D663" s="2"/>
      <c r="E663" s="2"/>
      <c r="F663" s="2"/>
      <c r="G663" s="2"/>
      <c r="H663" s="2"/>
      <c r="I663" s="2"/>
      <c r="J663" s="2"/>
      <c r="K663" s="2"/>
      <c r="L663" s="2"/>
      <c r="M663" s="2"/>
      <c r="N663" s="2"/>
      <c r="O663" s="2"/>
      <c r="P663" s="2"/>
      <c r="Q663" s="2"/>
      <c r="R663" s="2"/>
      <c r="S663" s="2"/>
      <c r="T663" s="2"/>
      <c r="U663" s="30"/>
      <c r="V663" s="2"/>
      <c r="W663" s="15"/>
      <c r="X663" s="2"/>
      <c r="Y663" s="2"/>
      <c r="Z663" s="2"/>
      <c r="AA663" s="2"/>
      <c r="AB663" s="2"/>
      <c r="AC663" s="2"/>
    </row>
    <row r="664" ht="28.5" customHeight="1">
      <c r="A664" s="2"/>
      <c r="B664" s="2"/>
      <c r="C664" s="2"/>
      <c r="D664" s="2"/>
      <c r="E664" s="2"/>
      <c r="F664" s="2"/>
      <c r="G664" s="2"/>
      <c r="H664" s="2"/>
      <c r="I664" s="2"/>
      <c r="J664" s="2"/>
      <c r="K664" s="2"/>
      <c r="L664" s="2"/>
      <c r="M664" s="2"/>
      <c r="N664" s="2"/>
      <c r="O664" s="2"/>
      <c r="P664" s="2"/>
      <c r="Q664" s="2"/>
      <c r="R664" s="2"/>
      <c r="S664" s="2"/>
      <c r="T664" s="2"/>
      <c r="U664" s="30"/>
      <c r="V664" s="2"/>
      <c r="W664" s="15"/>
      <c r="X664" s="2"/>
      <c r="Y664" s="2"/>
      <c r="Z664" s="2"/>
      <c r="AA664" s="2"/>
      <c r="AB664" s="2"/>
      <c r="AC664" s="2"/>
    </row>
    <row r="665" ht="28.5" customHeight="1">
      <c r="A665" s="2"/>
      <c r="B665" s="2"/>
      <c r="C665" s="2"/>
      <c r="D665" s="2"/>
      <c r="E665" s="2"/>
      <c r="F665" s="2"/>
      <c r="G665" s="2"/>
      <c r="H665" s="2"/>
      <c r="I665" s="2"/>
      <c r="J665" s="2"/>
      <c r="K665" s="2"/>
      <c r="L665" s="2"/>
      <c r="M665" s="2"/>
      <c r="N665" s="2"/>
      <c r="O665" s="2"/>
      <c r="P665" s="2"/>
      <c r="Q665" s="2"/>
      <c r="R665" s="2"/>
      <c r="S665" s="2"/>
      <c r="T665" s="2"/>
      <c r="U665" s="30"/>
      <c r="V665" s="2"/>
      <c r="W665" s="15"/>
      <c r="X665" s="2"/>
      <c r="Y665" s="2"/>
      <c r="Z665" s="2"/>
      <c r="AA665" s="2"/>
      <c r="AB665" s="2"/>
      <c r="AC665" s="2"/>
    </row>
    <row r="666" ht="28.5" customHeight="1">
      <c r="A666" s="2"/>
      <c r="B666" s="2"/>
      <c r="C666" s="2"/>
      <c r="D666" s="2"/>
      <c r="E666" s="2"/>
      <c r="F666" s="2"/>
      <c r="G666" s="2"/>
      <c r="H666" s="2"/>
      <c r="I666" s="2"/>
      <c r="J666" s="2"/>
      <c r="K666" s="2"/>
      <c r="L666" s="2"/>
      <c r="M666" s="2"/>
      <c r="N666" s="2"/>
      <c r="O666" s="2"/>
      <c r="P666" s="2"/>
      <c r="Q666" s="2"/>
      <c r="R666" s="2"/>
      <c r="S666" s="2"/>
      <c r="T666" s="2"/>
      <c r="U666" s="30"/>
      <c r="V666" s="2"/>
      <c r="W666" s="15"/>
      <c r="X666" s="2"/>
      <c r="Y666" s="2"/>
      <c r="Z666" s="2"/>
      <c r="AA666" s="2"/>
      <c r="AB666" s="2"/>
      <c r="AC666" s="2"/>
    </row>
    <row r="667" ht="28.5" customHeight="1">
      <c r="A667" s="2"/>
      <c r="B667" s="2"/>
      <c r="C667" s="2"/>
      <c r="D667" s="2"/>
      <c r="E667" s="2"/>
      <c r="F667" s="2"/>
      <c r="G667" s="2"/>
      <c r="H667" s="2"/>
      <c r="I667" s="2"/>
      <c r="J667" s="2"/>
      <c r="K667" s="2"/>
      <c r="L667" s="2"/>
      <c r="M667" s="2"/>
      <c r="N667" s="2"/>
      <c r="O667" s="2"/>
      <c r="P667" s="2"/>
      <c r="Q667" s="2"/>
      <c r="R667" s="2"/>
      <c r="S667" s="2"/>
      <c r="T667" s="2"/>
      <c r="U667" s="30"/>
      <c r="V667" s="2"/>
      <c r="W667" s="15"/>
      <c r="X667" s="2"/>
      <c r="Y667" s="2"/>
      <c r="Z667" s="2"/>
      <c r="AA667" s="2"/>
      <c r="AB667" s="2"/>
      <c r="AC667" s="2"/>
    </row>
    <row r="668" ht="28.5" customHeight="1">
      <c r="A668" s="2"/>
      <c r="B668" s="2"/>
      <c r="C668" s="2"/>
      <c r="D668" s="2"/>
      <c r="E668" s="2"/>
      <c r="F668" s="2"/>
      <c r="G668" s="2"/>
      <c r="H668" s="2"/>
      <c r="I668" s="2"/>
      <c r="J668" s="2"/>
      <c r="K668" s="2"/>
      <c r="L668" s="2"/>
      <c r="M668" s="2"/>
      <c r="N668" s="2"/>
      <c r="O668" s="2"/>
      <c r="P668" s="2"/>
      <c r="Q668" s="2"/>
      <c r="R668" s="2"/>
      <c r="S668" s="2"/>
      <c r="T668" s="2"/>
      <c r="U668" s="30"/>
      <c r="V668" s="2"/>
      <c r="W668" s="15"/>
      <c r="X668" s="2"/>
      <c r="Y668" s="2"/>
      <c r="Z668" s="2"/>
      <c r="AA668" s="2"/>
      <c r="AB668" s="2"/>
      <c r="AC668" s="2"/>
    </row>
    <row r="669" ht="28.5" customHeight="1">
      <c r="A669" s="2"/>
      <c r="B669" s="2"/>
      <c r="C669" s="2"/>
      <c r="D669" s="2"/>
      <c r="E669" s="2"/>
      <c r="F669" s="2"/>
      <c r="G669" s="2"/>
      <c r="H669" s="2"/>
      <c r="I669" s="2"/>
      <c r="J669" s="2"/>
      <c r="K669" s="2"/>
      <c r="L669" s="2"/>
      <c r="M669" s="2"/>
      <c r="N669" s="2"/>
      <c r="O669" s="2"/>
      <c r="P669" s="2"/>
      <c r="Q669" s="2"/>
      <c r="R669" s="2"/>
      <c r="S669" s="2"/>
      <c r="T669" s="2"/>
      <c r="U669" s="30"/>
      <c r="V669" s="2"/>
      <c r="W669" s="15"/>
      <c r="X669" s="2"/>
      <c r="Y669" s="2"/>
      <c r="Z669" s="2"/>
      <c r="AA669" s="2"/>
      <c r="AB669" s="2"/>
      <c r="AC669" s="2"/>
    </row>
    <row r="670" ht="28.5" customHeight="1">
      <c r="A670" s="2"/>
      <c r="B670" s="2"/>
      <c r="C670" s="2"/>
      <c r="D670" s="2"/>
      <c r="E670" s="2"/>
      <c r="F670" s="2"/>
      <c r="G670" s="2"/>
      <c r="H670" s="2"/>
      <c r="I670" s="2"/>
      <c r="J670" s="2"/>
      <c r="K670" s="2"/>
      <c r="L670" s="2"/>
      <c r="M670" s="2"/>
      <c r="N670" s="2"/>
      <c r="O670" s="2"/>
      <c r="P670" s="2"/>
      <c r="Q670" s="2"/>
      <c r="R670" s="2"/>
      <c r="S670" s="2"/>
      <c r="T670" s="2"/>
      <c r="U670" s="30"/>
      <c r="V670" s="2"/>
      <c r="W670" s="15"/>
      <c r="X670" s="2"/>
      <c r="Y670" s="2"/>
      <c r="Z670" s="2"/>
      <c r="AA670" s="2"/>
      <c r="AB670" s="2"/>
      <c r="AC670" s="2"/>
    </row>
    <row r="671" ht="28.5" customHeight="1">
      <c r="A671" s="2"/>
      <c r="B671" s="2"/>
      <c r="C671" s="2"/>
      <c r="D671" s="2"/>
      <c r="E671" s="2"/>
      <c r="F671" s="2"/>
      <c r="G671" s="2"/>
      <c r="H671" s="2"/>
      <c r="I671" s="2"/>
      <c r="J671" s="2"/>
      <c r="K671" s="2"/>
      <c r="L671" s="2"/>
      <c r="M671" s="2"/>
      <c r="N671" s="2"/>
      <c r="O671" s="2"/>
      <c r="P671" s="2"/>
      <c r="Q671" s="2"/>
      <c r="R671" s="2"/>
      <c r="S671" s="2"/>
      <c r="T671" s="2"/>
      <c r="U671" s="30"/>
      <c r="V671" s="2"/>
      <c r="W671" s="15"/>
      <c r="X671" s="2"/>
      <c r="Y671" s="2"/>
      <c r="Z671" s="2"/>
      <c r="AA671" s="2"/>
      <c r="AB671" s="2"/>
      <c r="AC671" s="2"/>
    </row>
    <row r="672" ht="28.5" customHeight="1">
      <c r="A672" s="2"/>
      <c r="B672" s="2"/>
      <c r="C672" s="2"/>
      <c r="D672" s="2"/>
      <c r="E672" s="2"/>
      <c r="F672" s="2"/>
      <c r="G672" s="2"/>
      <c r="H672" s="2"/>
      <c r="I672" s="2"/>
      <c r="J672" s="2"/>
      <c r="K672" s="2"/>
      <c r="L672" s="2"/>
      <c r="M672" s="2"/>
      <c r="N672" s="2"/>
      <c r="O672" s="2"/>
      <c r="P672" s="2"/>
      <c r="Q672" s="2"/>
      <c r="R672" s="2"/>
      <c r="S672" s="2"/>
      <c r="T672" s="2"/>
      <c r="U672" s="30"/>
      <c r="V672" s="2"/>
      <c r="W672" s="15"/>
      <c r="X672" s="2"/>
      <c r="Y672" s="2"/>
      <c r="Z672" s="2"/>
      <c r="AA672" s="2"/>
      <c r="AB672" s="2"/>
      <c r="AC672" s="2"/>
    </row>
    <row r="673" ht="28.5" customHeight="1">
      <c r="A673" s="2"/>
      <c r="B673" s="2"/>
      <c r="C673" s="2"/>
      <c r="D673" s="2"/>
      <c r="E673" s="2"/>
      <c r="F673" s="2"/>
      <c r="G673" s="2"/>
      <c r="H673" s="2"/>
      <c r="I673" s="2"/>
      <c r="J673" s="2"/>
      <c r="K673" s="2"/>
      <c r="L673" s="2"/>
      <c r="M673" s="2"/>
      <c r="N673" s="2"/>
      <c r="O673" s="2"/>
      <c r="P673" s="2"/>
      <c r="Q673" s="2"/>
      <c r="R673" s="2"/>
      <c r="S673" s="2"/>
      <c r="T673" s="2"/>
      <c r="U673" s="30"/>
      <c r="V673" s="2"/>
      <c r="W673" s="15"/>
      <c r="X673" s="2"/>
      <c r="Y673" s="2"/>
      <c r="Z673" s="2"/>
      <c r="AA673" s="2"/>
      <c r="AB673" s="2"/>
      <c r="AC673" s="2"/>
    </row>
    <row r="674" ht="28.5" customHeight="1">
      <c r="A674" s="2"/>
      <c r="B674" s="2"/>
      <c r="C674" s="2"/>
      <c r="D674" s="2"/>
      <c r="E674" s="2"/>
      <c r="F674" s="2"/>
      <c r="G674" s="2"/>
      <c r="H674" s="2"/>
      <c r="I674" s="2"/>
      <c r="J674" s="2"/>
      <c r="K674" s="2"/>
      <c r="L674" s="2"/>
      <c r="M674" s="2"/>
      <c r="N674" s="2"/>
      <c r="O674" s="2"/>
      <c r="P674" s="2"/>
      <c r="Q674" s="2"/>
      <c r="R674" s="2"/>
      <c r="S674" s="2"/>
      <c r="T674" s="2"/>
      <c r="U674" s="30"/>
      <c r="V674" s="2"/>
      <c r="W674" s="15"/>
      <c r="X674" s="2"/>
      <c r="Y674" s="2"/>
      <c r="Z674" s="2"/>
      <c r="AA674" s="2"/>
      <c r="AB674" s="2"/>
      <c r="AC674" s="2"/>
    </row>
    <row r="675" ht="28.5" customHeight="1">
      <c r="A675" s="2"/>
      <c r="B675" s="2"/>
      <c r="C675" s="2"/>
      <c r="D675" s="2"/>
      <c r="E675" s="2"/>
      <c r="F675" s="2"/>
      <c r="G675" s="2"/>
      <c r="H675" s="2"/>
      <c r="I675" s="2"/>
      <c r="J675" s="2"/>
      <c r="K675" s="2"/>
      <c r="L675" s="2"/>
      <c r="M675" s="2"/>
      <c r="N675" s="2"/>
      <c r="O675" s="2"/>
      <c r="P675" s="2"/>
      <c r="Q675" s="2"/>
      <c r="R675" s="2"/>
      <c r="S675" s="2"/>
      <c r="T675" s="2"/>
      <c r="U675" s="30"/>
      <c r="V675" s="2"/>
      <c r="W675" s="15"/>
      <c r="X675" s="2"/>
      <c r="Y675" s="2"/>
      <c r="Z675" s="2"/>
      <c r="AA675" s="2"/>
      <c r="AB675" s="2"/>
      <c r="AC675" s="2"/>
    </row>
    <row r="676" ht="28.5" customHeight="1">
      <c r="A676" s="2"/>
      <c r="B676" s="2"/>
      <c r="C676" s="2"/>
      <c r="D676" s="2"/>
      <c r="E676" s="2"/>
      <c r="F676" s="2"/>
      <c r="G676" s="2"/>
      <c r="H676" s="2"/>
      <c r="I676" s="2"/>
      <c r="J676" s="2"/>
      <c r="K676" s="2"/>
      <c r="L676" s="2"/>
      <c r="M676" s="2"/>
      <c r="N676" s="2"/>
      <c r="O676" s="2"/>
      <c r="P676" s="2"/>
      <c r="Q676" s="2"/>
      <c r="R676" s="2"/>
      <c r="S676" s="2"/>
      <c r="T676" s="2"/>
      <c r="U676" s="30"/>
      <c r="V676" s="2"/>
      <c r="W676" s="15"/>
      <c r="X676" s="2"/>
      <c r="Y676" s="2"/>
      <c r="Z676" s="2"/>
      <c r="AA676" s="2"/>
      <c r="AB676" s="2"/>
      <c r="AC676" s="2"/>
    </row>
    <row r="677" ht="28.5" customHeight="1">
      <c r="A677" s="2"/>
      <c r="B677" s="2"/>
      <c r="C677" s="2"/>
      <c r="D677" s="2"/>
      <c r="E677" s="2"/>
      <c r="F677" s="2"/>
      <c r="G677" s="2"/>
      <c r="H677" s="2"/>
      <c r="I677" s="2"/>
      <c r="J677" s="2"/>
      <c r="K677" s="2"/>
      <c r="L677" s="2"/>
      <c r="M677" s="2"/>
      <c r="N677" s="2"/>
      <c r="O677" s="2"/>
      <c r="P677" s="2"/>
      <c r="Q677" s="2"/>
      <c r="R677" s="2"/>
      <c r="S677" s="2"/>
      <c r="T677" s="2"/>
      <c r="U677" s="30"/>
      <c r="V677" s="2"/>
      <c r="W677" s="15"/>
      <c r="X677" s="2"/>
      <c r="Y677" s="2"/>
      <c r="Z677" s="2"/>
      <c r="AA677" s="2"/>
      <c r="AB677" s="2"/>
      <c r="AC677" s="2"/>
    </row>
    <row r="678" ht="28.5" customHeight="1">
      <c r="A678" s="2"/>
      <c r="B678" s="2"/>
      <c r="C678" s="2"/>
      <c r="D678" s="2"/>
      <c r="E678" s="2"/>
      <c r="F678" s="2"/>
      <c r="G678" s="2"/>
      <c r="H678" s="2"/>
      <c r="I678" s="2"/>
      <c r="J678" s="2"/>
      <c r="K678" s="2"/>
      <c r="L678" s="2"/>
      <c r="M678" s="2"/>
      <c r="N678" s="2"/>
      <c r="O678" s="2"/>
      <c r="P678" s="2"/>
      <c r="Q678" s="2"/>
      <c r="R678" s="2"/>
      <c r="S678" s="2"/>
      <c r="T678" s="2"/>
      <c r="U678" s="30"/>
      <c r="V678" s="2"/>
      <c r="W678" s="15"/>
      <c r="X678" s="2"/>
      <c r="Y678" s="2"/>
      <c r="Z678" s="2"/>
      <c r="AA678" s="2"/>
      <c r="AB678" s="2"/>
      <c r="AC678" s="2"/>
    </row>
    <row r="679" ht="28.5" customHeight="1">
      <c r="A679" s="2"/>
      <c r="B679" s="2"/>
      <c r="C679" s="2"/>
      <c r="D679" s="2"/>
      <c r="E679" s="2"/>
      <c r="F679" s="2"/>
      <c r="G679" s="2"/>
      <c r="H679" s="2"/>
      <c r="I679" s="2"/>
      <c r="J679" s="2"/>
      <c r="K679" s="2"/>
      <c r="L679" s="2"/>
      <c r="M679" s="2"/>
      <c r="N679" s="2"/>
      <c r="O679" s="2"/>
      <c r="P679" s="2"/>
      <c r="Q679" s="2"/>
      <c r="R679" s="2"/>
      <c r="S679" s="2"/>
      <c r="T679" s="2"/>
      <c r="U679" s="30"/>
      <c r="V679" s="2"/>
      <c r="W679" s="15"/>
      <c r="X679" s="2"/>
      <c r="Y679" s="2"/>
      <c r="Z679" s="2"/>
      <c r="AA679" s="2"/>
      <c r="AB679" s="2"/>
      <c r="AC679" s="2"/>
    </row>
    <row r="680" ht="28.5" customHeight="1">
      <c r="A680" s="2"/>
      <c r="B680" s="2"/>
      <c r="C680" s="2"/>
      <c r="D680" s="2"/>
      <c r="E680" s="2"/>
      <c r="F680" s="2"/>
      <c r="G680" s="2"/>
      <c r="H680" s="2"/>
      <c r="I680" s="2"/>
      <c r="J680" s="2"/>
      <c r="K680" s="2"/>
      <c r="L680" s="2"/>
      <c r="M680" s="2"/>
      <c r="N680" s="2"/>
      <c r="O680" s="2"/>
      <c r="P680" s="2"/>
      <c r="Q680" s="2"/>
      <c r="R680" s="2"/>
      <c r="S680" s="2"/>
      <c r="T680" s="2"/>
      <c r="U680" s="30"/>
      <c r="V680" s="2"/>
      <c r="W680" s="15"/>
      <c r="X680" s="2"/>
      <c r="Y680" s="2"/>
      <c r="Z680" s="2"/>
      <c r="AA680" s="2"/>
      <c r="AB680" s="2"/>
      <c r="AC680" s="2"/>
    </row>
    <row r="681" ht="28.5" customHeight="1">
      <c r="A681" s="2"/>
      <c r="B681" s="2"/>
      <c r="C681" s="2"/>
      <c r="D681" s="2"/>
      <c r="E681" s="2"/>
      <c r="F681" s="2"/>
      <c r="G681" s="2"/>
      <c r="H681" s="2"/>
      <c r="I681" s="2"/>
      <c r="J681" s="2"/>
      <c r="K681" s="2"/>
      <c r="L681" s="2"/>
      <c r="M681" s="2"/>
      <c r="N681" s="2"/>
      <c r="O681" s="2"/>
      <c r="P681" s="2"/>
      <c r="Q681" s="2"/>
      <c r="R681" s="2"/>
      <c r="S681" s="2"/>
      <c r="T681" s="2"/>
      <c r="U681" s="30"/>
      <c r="V681" s="2"/>
      <c r="W681" s="15"/>
      <c r="X681" s="2"/>
      <c r="Y681" s="2"/>
      <c r="Z681" s="2"/>
      <c r="AA681" s="2"/>
      <c r="AB681" s="2"/>
      <c r="AC681" s="2"/>
    </row>
    <row r="682" ht="28.5" customHeight="1">
      <c r="A682" s="2"/>
      <c r="B682" s="2"/>
      <c r="C682" s="2"/>
      <c r="D682" s="2"/>
      <c r="E682" s="2"/>
      <c r="F682" s="2"/>
      <c r="G682" s="2"/>
      <c r="H682" s="2"/>
      <c r="I682" s="2"/>
      <c r="J682" s="2"/>
      <c r="K682" s="2"/>
      <c r="L682" s="2"/>
      <c r="M682" s="2"/>
      <c r="N682" s="2"/>
      <c r="O682" s="2"/>
      <c r="P682" s="2"/>
      <c r="Q682" s="2"/>
      <c r="R682" s="2"/>
      <c r="S682" s="2"/>
      <c r="T682" s="2"/>
      <c r="U682" s="30"/>
      <c r="V682" s="2"/>
      <c r="W682" s="15"/>
      <c r="X682" s="2"/>
      <c r="Y682" s="2"/>
      <c r="Z682" s="2"/>
      <c r="AA682" s="2"/>
      <c r="AB682" s="2"/>
      <c r="AC682" s="2"/>
    </row>
    <row r="683" ht="28.5" customHeight="1">
      <c r="A683" s="2"/>
      <c r="B683" s="2"/>
      <c r="C683" s="2"/>
      <c r="D683" s="2"/>
      <c r="E683" s="2"/>
      <c r="F683" s="2"/>
      <c r="G683" s="2"/>
      <c r="H683" s="2"/>
      <c r="I683" s="2"/>
      <c r="J683" s="2"/>
      <c r="K683" s="2"/>
      <c r="L683" s="2"/>
      <c r="M683" s="2"/>
      <c r="N683" s="2"/>
      <c r="O683" s="2"/>
      <c r="P683" s="2"/>
      <c r="Q683" s="2"/>
      <c r="R683" s="2"/>
      <c r="S683" s="2"/>
      <c r="T683" s="2"/>
      <c r="U683" s="30"/>
      <c r="V683" s="2"/>
      <c r="W683" s="15"/>
      <c r="X683" s="2"/>
      <c r="Y683" s="2"/>
      <c r="Z683" s="2"/>
      <c r="AA683" s="2"/>
      <c r="AB683" s="2"/>
      <c r="AC683" s="2"/>
    </row>
    <row r="684" ht="28.5" customHeight="1">
      <c r="A684" s="2"/>
      <c r="B684" s="2"/>
      <c r="C684" s="2"/>
      <c r="D684" s="2"/>
      <c r="E684" s="2"/>
      <c r="F684" s="2"/>
      <c r="G684" s="2"/>
      <c r="H684" s="2"/>
      <c r="I684" s="2"/>
      <c r="J684" s="2"/>
      <c r="K684" s="2"/>
      <c r="L684" s="2"/>
      <c r="M684" s="2"/>
      <c r="N684" s="2"/>
      <c r="O684" s="2"/>
      <c r="P684" s="2"/>
      <c r="Q684" s="2"/>
      <c r="R684" s="2"/>
      <c r="S684" s="2"/>
      <c r="T684" s="2"/>
      <c r="U684" s="30"/>
      <c r="V684" s="2"/>
      <c r="W684" s="15"/>
      <c r="X684" s="2"/>
      <c r="Y684" s="2"/>
      <c r="Z684" s="2"/>
      <c r="AA684" s="2"/>
      <c r="AB684" s="2"/>
      <c r="AC684" s="2"/>
    </row>
    <row r="685" ht="28.5" customHeight="1">
      <c r="A685" s="2"/>
      <c r="B685" s="2"/>
      <c r="C685" s="2"/>
      <c r="D685" s="2"/>
      <c r="E685" s="2"/>
      <c r="F685" s="2"/>
      <c r="G685" s="2"/>
      <c r="H685" s="2"/>
      <c r="I685" s="2"/>
      <c r="J685" s="2"/>
      <c r="K685" s="2"/>
      <c r="L685" s="2"/>
      <c r="M685" s="2"/>
      <c r="N685" s="2"/>
      <c r="O685" s="2"/>
      <c r="P685" s="2"/>
      <c r="Q685" s="2"/>
      <c r="R685" s="2"/>
      <c r="S685" s="2"/>
      <c r="T685" s="2"/>
      <c r="U685" s="30"/>
      <c r="V685" s="2"/>
      <c r="W685" s="15"/>
      <c r="X685" s="2"/>
      <c r="Y685" s="2"/>
      <c r="Z685" s="2"/>
      <c r="AA685" s="2"/>
      <c r="AB685" s="2"/>
      <c r="AC685" s="2"/>
    </row>
    <row r="686" ht="28.5" customHeight="1">
      <c r="A686" s="2"/>
      <c r="B686" s="2"/>
      <c r="C686" s="2"/>
      <c r="D686" s="2"/>
      <c r="E686" s="2"/>
      <c r="F686" s="2"/>
      <c r="G686" s="2"/>
      <c r="H686" s="2"/>
      <c r="I686" s="2"/>
      <c r="J686" s="2"/>
      <c r="K686" s="2"/>
      <c r="L686" s="2"/>
      <c r="M686" s="2"/>
      <c r="N686" s="2"/>
      <c r="O686" s="2"/>
      <c r="P686" s="2"/>
      <c r="Q686" s="2"/>
      <c r="R686" s="2"/>
      <c r="S686" s="2"/>
      <c r="T686" s="2"/>
      <c r="U686" s="30"/>
      <c r="V686" s="2"/>
      <c r="W686" s="15"/>
      <c r="X686" s="2"/>
      <c r="Y686" s="2"/>
      <c r="Z686" s="2"/>
      <c r="AA686" s="2"/>
      <c r="AB686" s="2"/>
      <c r="AC686" s="2"/>
    </row>
    <row r="687" ht="28.5" customHeight="1">
      <c r="A687" s="2"/>
      <c r="B687" s="2"/>
      <c r="C687" s="2"/>
      <c r="D687" s="2"/>
      <c r="E687" s="2"/>
      <c r="F687" s="2"/>
      <c r="G687" s="2"/>
      <c r="H687" s="2"/>
      <c r="I687" s="2"/>
      <c r="J687" s="2"/>
      <c r="K687" s="2"/>
      <c r="L687" s="2"/>
      <c r="M687" s="2"/>
      <c r="N687" s="2"/>
      <c r="O687" s="2"/>
      <c r="P687" s="2"/>
      <c r="Q687" s="2"/>
      <c r="R687" s="2"/>
      <c r="S687" s="2"/>
      <c r="T687" s="2"/>
      <c r="U687" s="30"/>
      <c r="V687" s="2"/>
      <c r="W687" s="15"/>
      <c r="X687" s="2"/>
      <c r="Y687" s="2"/>
      <c r="Z687" s="2"/>
      <c r="AA687" s="2"/>
      <c r="AB687" s="2"/>
      <c r="AC687" s="2"/>
    </row>
    <row r="688" ht="28.5" customHeight="1">
      <c r="A688" s="2"/>
      <c r="B688" s="2"/>
      <c r="C688" s="2"/>
      <c r="D688" s="2"/>
      <c r="E688" s="2"/>
      <c r="F688" s="2"/>
      <c r="G688" s="2"/>
      <c r="H688" s="2"/>
      <c r="I688" s="2"/>
      <c r="J688" s="2"/>
      <c r="K688" s="2"/>
      <c r="L688" s="2"/>
      <c r="M688" s="2"/>
      <c r="N688" s="2"/>
      <c r="O688" s="2"/>
      <c r="P688" s="2"/>
      <c r="Q688" s="2"/>
      <c r="R688" s="2"/>
      <c r="S688" s="2"/>
      <c r="T688" s="2"/>
      <c r="U688" s="30"/>
      <c r="V688" s="2"/>
      <c r="W688" s="15"/>
      <c r="X688" s="2"/>
      <c r="Y688" s="2"/>
      <c r="Z688" s="2"/>
      <c r="AA688" s="2"/>
      <c r="AB688" s="2"/>
      <c r="AC688" s="2"/>
    </row>
    <row r="689" ht="28.5" customHeight="1">
      <c r="A689" s="2"/>
      <c r="B689" s="2"/>
      <c r="C689" s="2"/>
      <c r="D689" s="2"/>
      <c r="E689" s="2"/>
      <c r="F689" s="2"/>
      <c r="G689" s="2"/>
      <c r="H689" s="2"/>
      <c r="I689" s="2"/>
      <c r="J689" s="2"/>
      <c r="K689" s="2"/>
      <c r="L689" s="2"/>
      <c r="M689" s="2"/>
      <c r="N689" s="2"/>
      <c r="O689" s="2"/>
      <c r="P689" s="2"/>
      <c r="Q689" s="2"/>
      <c r="R689" s="2"/>
      <c r="S689" s="2"/>
      <c r="T689" s="2"/>
      <c r="U689" s="30"/>
      <c r="V689" s="2"/>
      <c r="W689" s="15"/>
      <c r="X689" s="2"/>
      <c r="Y689" s="2"/>
      <c r="Z689" s="2"/>
      <c r="AA689" s="2"/>
      <c r="AB689" s="2"/>
      <c r="AC689" s="2"/>
    </row>
    <row r="690" ht="28.5" customHeight="1">
      <c r="A690" s="2"/>
      <c r="B690" s="2"/>
      <c r="C690" s="2"/>
      <c r="D690" s="2"/>
      <c r="E690" s="2"/>
      <c r="F690" s="2"/>
      <c r="G690" s="2"/>
      <c r="H690" s="2"/>
      <c r="I690" s="2"/>
      <c r="J690" s="2"/>
      <c r="K690" s="2"/>
      <c r="L690" s="2"/>
      <c r="M690" s="2"/>
      <c r="N690" s="2"/>
      <c r="O690" s="2"/>
      <c r="P690" s="2"/>
      <c r="Q690" s="2"/>
      <c r="R690" s="2"/>
      <c r="S690" s="2"/>
      <c r="T690" s="2"/>
      <c r="U690" s="30"/>
      <c r="V690" s="2"/>
      <c r="W690" s="15"/>
      <c r="X690" s="2"/>
      <c r="Y690" s="2"/>
      <c r="Z690" s="2"/>
      <c r="AA690" s="2"/>
      <c r="AB690" s="2"/>
      <c r="AC690" s="2"/>
    </row>
    <row r="691" ht="28.5" customHeight="1">
      <c r="A691" s="2"/>
      <c r="B691" s="2"/>
      <c r="C691" s="2"/>
      <c r="D691" s="2"/>
      <c r="E691" s="2"/>
      <c r="F691" s="2"/>
      <c r="G691" s="2"/>
      <c r="H691" s="2"/>
      <c r="I691" s="2"/>
      <c r="J691" s="2"/>
      <c r="K691" s="2"/>
      <c r="L691" s="2"/>
      <c r="M691" s="2"/>
      <c r="N691" s="2"/>
      <c r="O691" s="2"/>
      <c r="P691" s="2"/>
      <c r="Q691" s="2"/>
      <c r="R691" s="2"/>
      <c r="S691" s="2"/>
      <c r="T691" s="2"/>
      <c r="U691" s="30"/>
      <c r="V691" s="2"/>
      <c r="W691" s="15"/>
      <c r="X691" s="2"/>
      <c r="Y691" s="2"/>
      <c r="Z691" s="2"/>
      <c r="AA691" s="2"/>
      <c r="AB691" s="2"/>
      <c r="AC691" s="2"/>
    </row>
    <row r="692" ht="28.5" customHeight="1">
      <c r="A692" s="2"/>
      <c r="B692" s="2"/>
      <c r="C692" s="2"/>
      <c r="D692" s="2"/>
      <c r="E692" s="2"/>
      <c r="F692" s="2"/>
      <c r="G692" s="2"/>
      <c r="H692" s="2"/>
      <c r="I692" s="2"/>
      <c r="J692" s="2"/>
      <c r="K692" s="2"/>
      <c r="L692" s="2"/>
      <c r="M692" s="2"/>
      <c r="N692" s="2"/>
      <c r="O692" s="2"/>
      <c r="P692" s="2"/>
      <c r="Q692" s="2"/>
      <c r="R692" s="2"/>
      <c r="S692" s="2"/>
      <c r="T692" s="2"/>
      <c r="U692" s="30"/>
      <c r="V692" s="2"/>
      <c r="W692" s="15"/>
      <c r="X692" s="2"/>
      <c r="Y692" s="2"/>
      <c r="Z692" s="2"/>
      <c r="AA692" s="2"/>
      <c r="AB692" s="2"/>
      <c r="AC692" s="2"/>
    </row>
    <row r="693" ht="28.5" customHeight="1">
      <c r="A693" s="2"/>
      <c r="B693" s="2"/>
      <c r="C693" s="2"/>
      <c r="D693" s="2"/>
      <c r="E693" s="2"/>
      <c r="F693" s="2"/>
      <c r="G693" s="2"/>
      <c r="H693" s="2"/>
      <c r="I693" s="2"/>
      <c r="J693" s="2"/>
      <c r="K693" s="2"/>
      <c r="L693" s="2"/>
      <c r="M693" s="2"/>
      <c r="N693" s="2"/>
      <c r="O693" s="2"/>
      <c r="P693" s="2"/>
      <c r="Q693" s="2"/>
      <c r="R693" s="2"/>
      <c r="S693" s="2"/>
      <c r="T693" s="2"/>
      <c r="U693" s="30"/>
      <c r="V693" s="2"/>
      <c r="W693" s="15"/>
      <c r="X693" s="2"/>
      <c r="Y693" s="2"/>
      <c r="Z693" s="2"/>
      <c r="AA693" s="2"/>
      <c r="AB693" s="2"/>
      <c r="AC693" s="2"/>
    </row>
    <row r="694" ht="28.5" customHeight="1">
      <c r="A694" s="2"/>
      <c r="B694" s="2"/>
      <c r="C694" s="2"/>
      <c r="D694" s="2"/>
      <c r="E694" s="2"/>
      <c r="F694" s="2"/>
      <c r="G694" s="2"/>
      <c r="H694" s="2"/>
      <c r="I694" s="2"/>
      <c r="J694" s="2"/>
      <c r="K694" s="2"/>
      <c r="L694" s="2"/>
      <c r="M694" s="2"/>
      <c r="N694" s="2"/>
      <c r="O694" s="2"/>
      <c r="P694" s="2"/>
      <c r="Q694" s="2"/>
      <c r="R694" s="2"/>
      <c r="S694" s="2"/>
      <c r="T694" s="2"/>
      <c r="U694" s="30"/>
      <c r="V694" s="2"/>
      <c r="W694" s="15"/>
      <c r="X694" s="2"/>
      <c r="Y694" s="2"/>
      <c r="Z694" s="2"/>
      <c r="AA694" s="2"/>
      <c r="AB694" s="2"/>
      <c r="AC694" s="2"/>
    </row>
    <row r="695" ht="28.5" customHeight="1">
      <c r="A695" s="2"/>
      <c r="B695" s="2"/>
      <c r="C695" s="2"/>
      <c r="D695" s="2"/>
      <c r="E695" s="2"/>
      <c r="F695" s="2"/>
      <c r="G695" s="2"/>
      <c r="H695" s="2"/>
      <c r="I695" s="2"/>
      <c r="J695" s="2"/>
      <c r="K695" s="2"/>
      <c r="L695" s="2"/>
      <c r="M695" s="2"/>
      <c r="N695" s="2"/>
      <c r="O695" s="2"/>
      <c r="P695" s="2"/>
      <c r="Q695" s="2"/>
      <c r="R695" s="2"/>
      <c r="S695" s="2"/>
      <c r="T695" s="2"/>
      <c r="U695" s="30"/>
      <c r="V695" s="2"/>
      <c r="W695" s="15"/>
      <c r="X695" s="2"/>
      <c r="Y695" s="2"/>
      <c r="Z695" s="2"/>
      <c r="AA695" s="2"/>
      <c r="AB695" s="2"/>
      <c r="AC695" s="2"/>
    </row>
    <row r="696" ht="28.5" customHeight="1">
      <c r="A696" s="2"/>
      <c r="B696" s="2"/>
      <c r="C696" s="2"/>
      <c r="D696" s="2"/>
      <c r="E696" s="2"/>
      <c r="F696" s="2"/>
      <c r="G696" s="2"/>
      <c r="H696" s="2"/>
      <c r="I696" s="2"/>
      <c r="J696" s="2"/>
      <c r="K696" s="2"/>
      <c r="L696" s="2"/>
      <c r="M696" s="2"/>
      <c r="N696" s="2"/>
      <c r="O696" s="2"/>
      <c r="P696" s="2"/>
      <c r="Q696" s="2"/>
      <c r="R696" s="2"/>
      <c r="S696" s="2"/>
      <c r="T696" s="2"/>
      <c r="U696" s="30"/>
      <c r="V696" s="2"/>
      <c r="W696" s="15"/>
      <c r="X696" s="2"/>
      <c r="Y696" s="2"/>
      <c r="Z696" s="2"/>
      <c r="AA696" s="2"/>
      <c r="AB696" s="2"/>
      <c r="AC696" s="2"/>
    </row>
    <row r="697" ht="28.5" customHeight="1">
      <c r="A697" s="2"/>
      <c r="B697" s="2"/>
      <c r="C697" s="2"/>
      <c r="D697" s="2"/>
      <c r="E697" s="2"/>
      <c r="F697" s="2"/>
      <c r="G697" s="2"/>
      <c r="H697" s="2"/>
      <c r="I697" s="2"/>
      <c r="J697" s="2"/>
      <c r="K697" s="2"/>
      <c r="L697" s="2"/>
      <c r="M697" s="2"/>
      <c r="N697" s="2"/>
      <c r="O697" s="2"/>
      <c r="P697" s="2"/>
      <c r="Q697" s="2"/>
      <c r="R697" s="2"/>
      <c r="S697" s="2"/>
      <c r="T697" s="2"/>
      <c r="U697" s="30"/>
      <c r="V697" s="2"/>
      <c r="W697" s="15"/>
      <c r="X697" s="2"/>
      <c r="Y697" s="2"/>
      <c r="Z697" s="2"/>
      <c r="AA697" s="2"/>
      <c r="AB697" s="2"/>
      <c r="AC697" s="2"/>
    </row>
    <row r="698" ht="28.5" customHeight="1">
      <c r="A698" s="2"/>
      <c r="B698" s="2"/>
      <c r="C698" s="2"/>
      <c r="D698" s="2"/>
      <c r="E698" s="2"/>
      <c r="F698" s="2"/>
      <c r="G698" s="2"/>
      <c r="H698" s="2"/>
      <c r="I698" s="2"/>
      <c r="J698" s="2"/>
      <c r="K698" s="2"/>
      <c r="L698" s="2"/>
      <c r="M698" s="2"/>
      <c r="N698" s="2"/>
      <c r="O698" s="2"/>
      <c r="P698" s="2"/>
      <c r="Q698" s="2"/>
      <c r="R698" s="2"/>
      <c r="S698" s="2"/>
      <c r="T698" s="2"/>
      <c r="U698" s="30"/>
      <c r="V698" s="2"/>
      <c r="W698" s="15"/>
      <c r="X698" s="2"/>
      <c r="Y698" s="2"/>
      <c r="Z698" s="2"/>
      <c r="AA698" s="2"/>
      <c r="AB698" s="2"/>
      <c r="AC698" s="2"/>
    </row>
    <row r="699" ht="28.5" customHeight="1">
      <c r="A699" s="2"/>
      <c r="B699" s="2"/>
      <c r="C699" s="2"/>
      <c r="D699" s="2"/>
      <c r="E699" s="2"/>
      <c r="F699" s="2"/>
      <c r="G699" s="2"/>
      <c r="H699" s="2"/>
      <c r="I699" s="2"/>
      <c r="J699" s="2"/>
      <c r="K699" s="2"/>
      <c r="L699" s="2"/>
      <c r="M699" s="2"/>
      <c r="N699" s="2"/>
      <c r="O699" s="2"/>
      <c r="P699" s="2"/>
      <c r="Q699" s="2"/>
      <c r="R699" s="2"/>
      <c r="S699" s="2"/>
      <c r="T699" s="2"/>
      <c r="U699" s="30"/>
      <c r="V699" s="2"/>
      <c r="W699" s="15"/>
      <c r="X699" s="2"/>
      <c r="Y699" s="2"/>
      <c r="Z699" s="2"/>
      <c r="AA699" s="2"/>
      <c r="AB699" s="2"/>
      <c r="AC699" s="2"/>
    </row>
    <row r="700" ht="28.5" customHeight="1">
      <c r="A700" s="2"/>
      <c r="B700" s="2"/>
      <c r="C700" s="2"/>
      <c r="D700" s="2"/>
      <c r="E700" s="2"/>
      <c r="F700" s="2"/>
      <c r="G700" s="2"/>
      <c r="H700" s="2"/>
      <c r="I700" s="2"/>
      <c r="J700" s="2"/>
      <c r="K700" s="2"/>
      <c r="L700" s="2"/>
      <c r="M700" s="2"/>
      <c r="N700" s="2"/>
      <c r="O700" s="2"/>
      <c r="P700" s="2"/>
      <c r="Q700" s="2"/>
      <c r="R700" s="2"/>
      <c r="S700" s="2"/>
      <c r="T700" s="2"/>
      <c r="U700" s="30"/>
      <c r="V700" s="2"/>
      <c r="W700" s="15"/>
      <c r="X700" s="2"/>
      <c r="Y700" s="2"/>
      <c r="Z700" s="2"/>
      <c r="AA700" s="2"/>
      <c r="AB700" s="2"/>
      <c r="AC700" s="2"/>
    </row>
    <row r="701" ht="28.5" customHeight="1">
      <c r="A701" s="2"/>
      <c r="B701" s="2"/>
      <c r="C701" s="2"/>
      <c r="D701" s="2"/>
      <c r="E701" s="2"/>
      <c r="F701" s="2"/>
      <c r="G701" s="2"/>
      <c r="H701" s="2"/>
      <c r="I701" s="2"/>
      <c r="J701" s="2"/>
      <c r="K701" s="2"/>
      <c r="L701" s="2"/>
      <c r="M701" s="2"/>
      <c r="N701" s="2"/>
      <c r="O701" s="2"/>
      <c r="P701" s="2"/>
      <c r="Q701" s="2"/>
      <c r="R701" s="2"/>
      <c r="S701" s="2"/>
      <c r="T701" s="2"/>
      <c r="U701" s="30"/>
      <c r="V701" s="2"/>
      <c r="W701" s="15"/>
      <c r="X701" s="2"/>
      <c r="Y701" s="2"/>
      <c r="Z701" s="2"/>
      <c r="AA701" s="2"/>
      <c r="AB701" s="2"/>
      <c r="AC701" s="2"/>
    </row>
    <row r="702" ht="28.5" customHeight="1">
      <c r="A702" s="2"/>
      <c r="B702" s="2"/>
      <c r="C702" s="2"/>
      <c r="D702" s="2"/>
      <c r="E702" s="2"/>
      <c r="F702" s="2"/>
      <c r="G702" s="2"/>
      <c r="H702" s="2"/>
      <c r="I702" s="2"/>
      <c r="J702" s="2"/>
      <c r="K702" s="2"/>
      <c r="L702" s="2"/>
      <c r="M702" s="2"/>
      <c r="N702" s="2"/>
      <c r="O702" s="2"/>
      <c r="P702" s="2"/>
      <c r="Q702" s="2"/>
      <c r="R702" s="2"/>
      <c r="S702" s="2"/>
      <c r="T702" s="2"/>
      <c r="U702" s="30"/>
      <c r="V702" s="2"/>
      <c r="W702" s="15"/>
      <c r="X702" s="2"/>
      <c r="Y702" s="2"/>
      <c r="Z702" s="2"/>
      <c r="AA702" s="2"/>
      <c r="AB702" s="2"/>
      <c r="AC702" s="2"/>
    </row>
    <row r="703" ht="28.5" customHeight="1">
      <c r="A703" s="2"/>
      <c r="B703" s="2"/>
      <c r="C703" s="2"/>
      <c r="D703" s="2"/>
      <c r="E703" s="2"/>
      <c r="F703" s="2"/>
      <c r="G703" s="2"/>
      <c r="H703" s="2"/>
      <c r="I703" s="2"/>
      <c r="J703" s="2"/>
      <c r="K703" s="2"/>
      <c r="L703" s="2"/>
      <c r="M703" s="2"/>
      <c r="N703" s="2"/>
      <c r="O703" s="2"/>
      <c r="P703" s="2"/>
      <c r="Q703" s="2"/>
      <c r="R703" s="2"/>
      <c r="S703" s="2"/>
      <c r="T703" s="2"/>
      <c r="U703" s="30"/>
      <c r="V703" s="2"/>
      <c r="W703" s="15"/>
      <c r="X703" s="2"/>
      <c r="Y703" s="2"/>
      <c r="Z703" s="2"/>
      <c r="AA703" s="2"/>
      <c r="AB703" s="2"/>
      <c r="AC703" s="2"/>
    </row>
    <row r="704" ht="28.5" customHeight="1">
      <c r="A704" s="2"/>
      <c r="B704" s="2"/>
      <c r="C704" s="2"/>
      <c r="D704" s="2"/>
      <c r="E704" s="2"/>
      <c r="F704" s="2"/>
      <c r="G704" s="2"/>
      <c r="H704" s="2"/>
      <c r="I704" s="2"/>
      <c r="J704" s="2"/>
      <c r="K704" s="2"/>
      <c r="L704" s="2"/>
      <c r="M704" s="2"/>
      <c r="N704" s="2"/>
      <c r="O704" s="2"/>
      <c r="P704" s="2"/>
      <c r="Q704" s="2"/>
      <c r="R704" s="2"/>
      <c r="S704" s="2"/>
      <c r="T704" s="2"/>
      <c r="U704" s="30"/>
      <c r="V704" s="2"/>
      <c r="W704" s="15"/>
      <c r="X704" s="2"/>
      <c r="Y704" s="2"/>
      <c r="Z704" s="2"/>
      <c r="AA704" s="2"/>
      <c r="AB704" s="2"/>
      <c r="AC704" s="2"/>
    </row>
    <row r="705" ht="28.5" customHeight="1">
      <c r="A705" s="2"/>
      <c r="B705" s="2"/>
      <c r="C705" s="2"/>
      <c r="D705" s="2"/>
      <c r="E705" s="2"/>
      <c r="F705" s="2"/>
      <c r="G705" s="2"/>
      <c r="H705" s="2"/>
      <c r="I705" s="2"/>
      <c r="J705" s="2"/>
      <c r="K705" s="2"/>
      <c r="L705" s="2"/>
      <c r="M705" s="2"/>
      <c r="N705" s="2"/>
      <c r="O705" s="2"/>
      <c r="P705" s="2"/>
      <c r="Q705" s="2"/>
      <c r="R705" s="2"/>
      <c r="S705" s="2"/>
      <c r="T705" s="2"/>
      <c r="U705" s="30"/>
      <c r="V705" s="2"/>
      <c r="W705" s="15"/>
      <c r="X705" s="2"/>
      <c r="Y705" s="2"/>
      <c r="Z705" s="2"/>
      <c r="AA705" s="2"/>
      <c r="AB705" s="2"/>
      <c r="AC705" s="2"/>
    </row>
    <row r="706" ht="28.5" customHeight="1">
      <c r="A706" s="2"/>
      <c r="B706" s="2"/>
      <c r="C706" s="2"/>
      <c r="D706" s="2"/>
      <c r="E706" s="2"/>
      <c r="F706" s="2"/>
      <c r="G706" s="2"/>
      <c r="H706" s="2"/>
      <c r="I706" s="2"/>
      <c r="J706" s="2"/>
      <c r="K706" s="2"/>
      <c r="L706" s="2"/>
      <c r="M706" s="2"/>
      <c r="N706" s="2"/>
      <c r="O706" s="2"/>
      <c r="P706" s="2"/>
      <c r="Q706" s="2"/>
      <c r="R706" s="2"/>
      <c r="S706" s="2"/>
      <c r="T706" s="2"/>
      <c r="U706" s="30"/>
      <c r="V706" s="2"/>
      <c r="W706" s="15"/>
      <c r="X706" s="2"/>
      <c r="Y706" s="2"/>
      <c r="Z706" s="2"/>
      <c r="AA706" s="2"/>
      <c r="AB706" s="2"/>
      <c r="AC706" s="2"/>
    </row>
    <row r="707" ht="28.5" customHeight="1">
      <c r="A707" s="2"/>
      <c r="B707" s="2"/>
      <c r="C707" s="2"/>
      <c r="D707" s="2"/>
      <c r="E707" s="2"/>
      <c r="F707" s="2"/>
      <c r="G707" s="2"/>
      <c r="H707" s="2"/>
      <c r="I707" s="2"/>
      <c r="J707" s="2"/>
      <c r="K707" s="2"/>
      <c r="L707" s="2"/>
      <c r="M707" s="2"/>
      <c r="N707" s="2"/>
      <c r="O707" s="2"/>
      <c r="P707" s="2"/>
      <c r="Q707" s="2"/>
      <c r="R707" s="2"/>
      <c r="S707" s="2"/>
      <c r="T707" s="2"/>
      <c r="U707" s="30"/>
      <c r="V707" s="2"/>
      <c r="W707" s="15"/>
      <c r="X707" s="2"/>
      <c r="Y707" s="2"/>
      <c r="Z707" s="2"/>
      <c r="AA707" s="2"/>
      <c r="AB707" s="2"/>
      <c r="AC707" s="2"/>
    </row>
    <row r="708" ht="28.5" customHeight="1">
      <c r="A708" s="2"/>
      <c r="B708" s="2"/>
      <c r="C708" s="2"/>
      <c r="D708" s="2"/>
      <c r="E708" s="2"/>
      <c r="F708" s="2"/>
      <c r="G708" s="2"/>
      <c r="H708" s="2"/>
      <c r="I708" s="2"/>
      <c r="J708" s="2"/>
      <c r="K708" s="2"/>
      <c r="L708" s="2"/>
      <c r="M708" s="2"/>
      <c r="N708" s="2"/>
      <c r="O708" s="2"/>
      <c r="P708" s="2"/>
      <c r="Q708" s="2"/>
      <c r="R708" s="2"/>
      <c r="S708" s="2"/>
      <c r="T708" s="2"/>
      <c r="U708" s="30"/>
      <c r="V708" s="2"/>
      <c r="W708" s="15"/>
      <c r="X708" s="2"/>
      <c r="Y708" s="2"/>
      <c r="Z708" s="2"/>
      <c r="AA708" s="2"/>
      <c r="AB708" s="2"/>
      <c r="AC708" s="2"/>
    </row>
    <row r="709" ht="28.5" customHeight="1">
      <c r="A709" s="2"/>
      <c r="B709" s="2"/>
      <c r="C709" s="2"/>
      <c r="D709" s="2"/>
      <c r="E709" s="2"/>
      <c r="F709" s="2"/>
      <c r="G709" s="2"/>
      <c r="H709" s="2"/>
      <c r="I709" s="2"/>
      <c r="J709" s="2"/>
      <c r="K709" s="2"/>
      <c r="L709" s="2"/>
      <c r="M709" s="2"/>
      <c r="N709" s="2"/>
      <c r="O709" s="2"/>
      <c r="P709" s="2"/>
      <c r="Q709" s="2"/>
      <c r="R709" s="2"/>
      <c r="S709" s="2"/>
      <c r="T709" s="2"/>
      <c r="U709" s="30"/>
      <c r="V709" s="2"/>
      <c r="W709" s="15"/>
      <c r="X709" s="2"/>
      <c r="Y709" s="2"/>
      <c r="Z709" s="2"/>
      <c r="AA709" s="2"/>
      <c r="AB709" s="2"/>
      <c r="AC709" s="2"/>
    </row>
    <row r="710" ht="28.5" customHeight="1">
      <c r="A710" s="2"/>
      <c r="B710" s="2"/>
      <c r="C710" s="2"/>
      <c r="D710" s="2"/>
      <c r="E710" s="2"/>
      <c r="F710" s="2"/>
      <c r="G710" s="2"/>
      <c r="H710" s="2"/>
      <c r="I710" s="2"/>
      <c r="J710" s="2"/>
      <c r="K710" s="2"/>
      <c r="L710" s="2"/>
      <c r="M710" s="2"/>
      <c r="N710" s="2"/>
      <c r="O710" s="2"/>
      <c r="P710" s="2"/>
      <c r="Q710" s="2"/>
      <c r="R710" s="2"/>
      <c r="S710" s="2"/>
      <c r="T710" s="2"/>
      <c r="U710" s="30"/>
      <c r="V710" s="2"/>
      <c r="W710" s="15"/>
      <c r="X710" s="2"/>
      <c r="Y710" s="2"/>
      <c r="Z710" s="2"/>
      <c r="AA710" s="2"/>
      <c r="AB710" s="2"/>
      <c r="AC710" s="2"/>
    </row>
    <row r="711" ht="28.5" customHeight="1">
      <c r="A711" s="2"/>
      <c r="B711" s="2"/>
      <c r="C711" s="2"/>
      <c r="D711" s="2"/>
      <c r="E711" s="2"/>
      <c r="F711" s="2"/>
      <c r="G711" s="2"/>
      <c r="H711" s="2"/>
      <c r="I711" s="2"/>
      <c r="J711" s="2"/>
      <c r="K711" s="2"/>
      <c r="L711" s="2"/>
      <c r="M711" s="2"/>
      <c r="N711" s="2"/>
      <c r="O711" s="2"/>
      <c r="P711" s="2"/>
      <c r="Q711" s="2"/>
      <c r="R711" s="2"/>
      <c r="S711" s="2"/>
      <c r="T711" s="2"/>
      <c r="U711" s="30"/>
      <c r="V711" s="2"/>
      <c r="W711" s="15"/>
      <c r="X711" s="2"/>
      <c r="Y711" s="2"/>
      <c r="Z711" s="2"/>
      <c r="AA711" s="2"/>
      <c r="AB711" s="2"/>
      <c r="AC711" s="2"/>
    </row>
    <row r="712" ht="28.5" customHeight="1">
      <c r="A712" s="2"/>
      <c r="B712" s="2"/>
      <c r="C712" s="2"/>
      <c r="D712" s="2"/>
      <c r="E712" s="2"/>
      <c r="F712" s="2"/>
      <c r="G712" s="2"/>
      <c r="H712" s="2"/>
      <c r="I712" s="2"/>
      <c r="J712" s="2"/>
      <c r="K712" s="2"/>
      <c r="L712" s="2"/>
      <c r="M712" s="2"/>
      <c r="N712" s="2"/>
      <c r="O712" s="2"/>
      <c r="P712" s="2"/>
      <c r="Q712" s="2"/>
      <c r="R712" s="2"/>
      <c r="S712" s="2"/>
      <c r="T712" s="2"/>
      <c r="U712" s="30"/>
      <c r="V712" s="2"/>
      <c r="W712" s="15"/>
      <c r="X712" s="2"/>
      <c r="Y712" s="2"/>
      <c r="Z712" s="2"/>
      <c r="AA712" s="2"/>
      <c r="AB712" s="2"/>
      <c r="AC712" s="2"/>
    </row>
    <row r="713" ht="28.5" customHeight="1">
      <c r="A713" s="2"/>
      <c r="B713" s="2"/>
      <c r="C713" s="2"/>
      <c r="D713" s="2"/>
      <c r="E713" s="2"/>
      <c r="F713" s="2"/>
      <c r="G713" s="2"/>
      <c r="H713" s="2"/>
      <c r="I713" s="2"/>
      <c r="J713" s="2"/>
      <c r="K713" s="2"/>
      <c r="L713" s="2"/>
      <c r="M713" s="2"/>
      <c r="N713" s="2"/>
      <c r="O713" s="2"/>
      <c r="P713" s="2"/>
      <c r="Q713" s="2"/>
      <c r="R713" s="2"/>
      <c r="S713" s="2"/>
      <c r="T713" s="2"/>
      <c r="U713" s="30"/>
      <c r="V713" s="2"/>
      <c r="W713" s="15"/>
      <c r="X713" s="2"/>
      <c r="Y713" s="2"/>
      <c r="Z713" s="2"/>
      <c r="AA713" s="2"/>
      <c r="AB713" s="2"/>
      <c r="AC713" s="2"/>
    </row>
    <row r="714" ht="28.5" customHeight="1">
      <c r="A714" s="2"/>
      <c r="B714" s="2"/>
      <c r="C714" s="2"/>
      <c r="D714" s="2"/>
      <c r="E714" s="2"/>
      <c r="F714" s="2"/>
      <c r="G714" s="2"/>
      <c r="H714" s="2"/>
      <c r="I714" s="2"/>
      <c r="J714" s="2"/>
      <c r="K714" s="2"/>
      <c r="L714" s="2"/>
      <c r="M714" s="2"/>
      <c r="N714" s="2"/>
      <c r="O714" s="2"/>
      <c r="P714" s="2"/>
      <c r="Q714" s="2"/>
      <c r="R714" s="2"/>
      <c r="S714" s="2"/>
      <c r="T714" s="2"/>
      <c r="U714" s="30"/>
      <c r="V714" s="2"/>
      <c r="W714" s="15"/>
      <c r="X714" s="2"/>
      <c r="Y714" s="2"/>
      <c r="Z714" s="2"/>
      <c r="AA714" s="2"/>
      <c r="AB714" s="2"/>
      <c r="AC714" s="2"/>
    </row>
    <row r="715" ht="28.5" customHeight="1">
      <c r="A715" s="2"/>
      <c r="B715" s="2"/>
      <c r="C715" s="2"/>
      <c r="D715" s="2"/>
      <c r="E715" s="2"/>
      <c r="F715" s="2"/>
      <c r="G715" s="2"/>
      <c r="H715" s="2"/>
      <c r="I715" s="2"/>
      <c r="J715" s="2"/>
      <c r="K715" s="2"/>
      <c r="L715" s="2"/>
      <c r="M715" s="2"/>
      <c r="N715" s="2"/>
      <c r="O715" s="2"/>
      <c r="P715" s="2"/>
      <c r="Q715" s="2"/>
      <c r="R715" s="2"/>
      <c r="S715" s="2"/>
      <c r="T715" s="2"/>
      <c r="U715" s="30"/>
      <c r="V715" s="2"/>
      <c r="W715" s="15"/>
      <c r="X715" s="2"/>
      <c r="Y715" s="2"/>
      <c r="Z715" s="2"/>
      <c r="AA715" s="2"/>
      <c r="AB715" s="2"/>
      <c r="AC715" s="2"/>
    </row>
    <row r="716" ht="28.5" customHeight="1">
      <c r="A716" s="2"/>
      <c r="B716" s="2"/>
      <c r="C716" s="2"/>
      <c r="D716" s="2"/>
      <c r="E716" s="2"/>
      <c r="F716" s="2"/>
      <c r="G716" s="2"/>
      <c r="H716" s="2"/>
      <c r="I716" s="2"/>
      <c r="J716" s="2"/>
      <c r="K716" s="2"/>
      <c r="L716" s="2"/>
      <c r="M716" s="2"/>
      <c r="N716" s="2"/>
      <c r="O716" s="2"/>
      <c r="P716" s="2"/>
      <c r="Q716" s="2"/>
      <c r="R716" s="2"/>
      <c r="S716" s="2"/>
      <c r="T716" s="2"/>
      <c r="U716" s="30"/>
      <c r="V716" s="2"/>
      <c r="W716" s="15"/>
      <c r="X716" s="2"/>
      <c r="Y716" s="2"/>
      <c r="Z716" s="2"/>
      <c r="AA716" s="2"/>
      <c r="AB716" s="2"/>
      <c r="AC716" s="2"/>
    </row>
    <row r="717" ht="28.5" customHeight="1">
      <c r="A717" s="2"/>
      <c r="B717" s="2"/>
      <c r="C717" s="2"/>
      <c r="D717" s="2"/>
      <c r="E717" s="2"/>
      <c r="F717" s="2"/>
      <c r="G717" s="2"/>
      <c r="H717" s="2"/>
      <c r="I717" s="2"/>
      <c r="J717" s="2"/>
      <c r="K717" s="2"/>
      <c r="L717" s="2"/>
      <c r="M717" s="2"/>
      <c r="N717" s="2"/>
      <c r="O717" s="2"/>
      <c r="P717" s="2"/>
      <c r="Q717" s="2"/>
      <c r="R717" s="2"/>
      <c r="S717" s="2"/>
      <c r="T717" s="2"/>
      <c r="U717" s="30"/>
      <c r="V717" s="2"/>
      <c r="W717" s="15"/>
      <c r="X717" s="2"/>
      <c r="Y717" s="2"/>
      <c r="Z717" s="2"/>
      <c r="AA717" s="2"/>
      <c r="AB717" s="2"/>
      <c r="AC717" s="2"/>
    </row>
    <row r="718" ht="28.5" customHeight="1">
      <c r="A718" s="2"/>
      <c r="B718" s="2"/>
      <c r="C718" s="2"/>
      <c r="D718" s="2"/>
      <c r="E718" s="2"/>
      <c r="F718" s="2"/>
      <c r="G718" s="2"/>
      <c r="H718" s="2"/>
      <c r="I718" s="2"/>
      <c r="J718" s="2"/>
      <c r="K718" s="2"/>
      <c r="L718" s="2"/>
      <c r="M718" s="2"/>
      <c r="N718" s="2"/>
      <c r="O718" s="2"/>
      <c r="P718" s="2"/>
      <c r="Q718" s="2"/>
      <c r="R718" s="2"/>
      <c r="S718" s="2"/>
      <c r="T718" s="2"/>
      <c r="U718" s="30"/>
      <c r="V718" s="2"/>
      <c r="W718" s="15"/>
      <c r="X718" s="2"/>
      <c r="Y718" s="2"/>
      <c r="Z718" s="2"/>
      <c r="AA718" s="2"/>
      <c r="AB718" s="2"/>
      <c r="AC718" s="2"/>
    </row>
    <row r="719" ht="28.5" customHeight="1">
      <c r="A719" s="2"/>
      <c r="B719" s="2"/>
      <c r="C719" s="2"/>
      <c r="D719" s="2"/>
      <c r="E719" s="2"/>
      <c r="F719" s="2"/>
      <c r="G719" s="2"/>
      <c r="H719" s="2"/>
      <c r="I719" s="2"/>
      <c r="J719" s="2"/>
      <c r="K719" s="2"/>
      <c r="L719" s="2"/>
      <c r="M719" s="2"/>
      <c r="N719" s="2"/>
      <c r="O719" s="2"/>
      <c r="P719" s="2"/>
      <c r="Q719" s="2"/>
      <c r="R719" s="2"/>
      <c r="S719" s="2"/>
      <c r="T719" s="2"/>
      <c r="U719" s="30"/>
      <c r="V719" s="2"/>
      <c r="W719" s="15"/>
      <c r="X719" s="2"/>
      <c r="Y719" s="2"/>
      <c r="Z719" s="2"/>
      <c r="AA719" s="2"/>
      <c r="AB719" s="2"/>
      <c r="AC719" s="2"/>
    </row>
    <row r="720" ht="28.5" customHeight="1">
      <c r="A720" s="2"/>
      <c r="B720" s="2"/>
      <c r="C720" s="2"/>
      <c r="D720" s="2"/>
      <c r="E720" s="2"/>
      <c r="F720" s="2"/>
      <c r="G720" s="2"/>
      <c r="H720" s="2"/>
      <c r="I720" s="2"/>
      <c r="J720" s="2"/>
      <c r="K720" s="2"/>
      <c r="L720" s="2"/>
      <c r="M720" s="2"/>
      <c r="N720" s="2"/>
      <c r="O720" s="2"/>
      <c r="P720" s="2"/>
      <c r="Q720" s="2"/>
      <c r="R720" s="2"/>
      <c r="S720" s="2"/>
      <c r="T720" s="2"/>
      <c r="U720" s="30"/>
      <c r="V720" s="2"/>
      <c r="W720" s="15"/>
      <c r="X720" s="2"/>
      <c r="Y720" s="2"/>
      <c r="Z720" s="2"/>
      <c r="AA720" s="2"/>
      <c r="AB720" s="2"/>
      <c r="AC720" s="2"/>
    </row>
    <row r="721" ht="28.5" customHeight="1">
      <c r="A721" s="2"/>
      <c r="B721" s="2"/>
      <c r="C721" s="2"/>
      <c r="D721" s="2"/>
      <c r="E721" s="2"/>
      <c r="F721" s="2"/>
      <c r="G721" s="2"/>
      <c r="H721" s="2"/>
      <c r="I721" s="2"/>
      <c r="J721" s="2"/>
      <c r="K721" s="2"/>
      <c r="L721" s="2"/>
      <c r="M721" s="2"/>
      <c r="N721" s="2"/>
      <c r="O721" s="2"/>
      <c r="P721" s="2"/>
      <c r="Q721" s="2"/>
      <c r="R721" s="2"/>
      <c r="S721" s="2"/>
      <c r="T721" s="2"/>
      <c r="U721" s="30"/>
      <c r="V721" s="2"/>
      <c r="W721" s="15"/>
      <c r="X721" s="2"/>
      <c r="Y721" s="2"/>
      <c r="Z721" s="2"/>
      <c r="AA721" s="2"/>
      <c r="AB721" s="2"/>
      <c r="AC721" s="2"/>
    </row>
    <row r="722" ht="28.5" customHeight="1">
      <c r="A722" s="2"/>
      <c r="B722" s="2"/>
      <c r="C722" s="2"/>
      <c r="D722" s="2"/>
      <c r="E722" s="2"/>
      <c r="F722" s="2"/>
      <c r="G722" s="2"/>
      <c r="H722" s="2"/>
      <c r="I722" s="2"/>
      <c r="J722" s="2"/>
      <c r="K722" s="2"/>
      <c r="L722" s="2"/>
      <c r="M722" s="2"/>
      <c r="N722" s="2"/>
      <c r="O722" s="2"/>
      <c r="P722" s="2"/>
      <c r="Q722" s="2"/>
      <c r="R722" s="2"/>
      <c r="S722" s="2"/>
      <c r="T722" s="2"/>
      <c r="U722" s="30"/>
      <c r="V722" s="2"/>
      <c r="W722" s="15"/>
      <c r="X722" s="2"/>
      <c r="Y722" s="2"/>
      <c r="Z722" s="2"/>
      <c r="AA722" s="2"/>
      <c r="AB722" s="2"/>
      <c r="AC722" s="2"/>
    </row>
    <row r="723" ht="28.5" customHeight="1">
      <c r="A723" s="2"/>
      <c r="B723" s="2"/>
      <c r="C723" s="2"/>
      <c r="D723" s="2"/>
      <c r="E723" s="2"/>
      <c r="F723" s="2"/>
      <c r="G723" s="2"/>
      <c r="H723" s="2"/>
      <c r="I723" s="2"/>
      <c r="J723" s="2"/>
      <c r="K723" s="2"/>
      <c r="L723" s="2"/>
      <c r="M723" s="2"/>
      <c r="N723" s="2"/>
      <c r="O723" s="2"/>
      <c r="P723" s="2"/>
      <c r="Q723" s="2"/>
      <c r="R723" s="2"/>
      <c r="S723" s="2"/>
      <c r="T723" s="2"/>
      <c r="U723" s="30"/>
      <c r="V723" s="2"/>
      <c r="W723" s="15"/>
      <c r="X723" s="2"/>
      <c r="Y723" s="2"/>
      <c r="Z723" s="2"/>
      <c r="AA723" s="2"/>
      <c r="AB723" s="2"/>
      <c r="AC723" s="2"/>
    </row>
    <row r="724" ht="28.5" customHeight="1">
      <c r="A724" s="2"/>
      <c r="B724" s="2"/>
      <c r="C724" s="2"/>
      <c r="D724" s="2"/>
      <c r="E724" s="2"/>
      <c r="F724" s="2"/>
      <c r="G724" s="2"/>
      <c r="H724" s="2"/>
      <c r="I724" s="2"/>
      <c r="J724" s="2"/>
      <c r="K724" s="2"/>
      <c r="L724" s="2"/>
      <c r="M724" s="2"/>
      <c r="N724" s="2"/>
      <c r="O724" s="2"/>
      <c r="P724" s="2"/>
      <c r="Q724" s="2"/>
      <c r="R724" s="2"/>
      <c r="S724" s="2"/>
      <c r="T724" s="2"/>
      <c r="U724" s="30"/>
      <c r="V724" s="2"/>
      <c r="W724" s="15"/>
      <c r="X724" s="2"/>
      <c r="Y724" s="2"/>
      <c r="Z724" s="2"/>
      <c r="AA724" s="2"/>
      <c r="AB724" s="2"/>
      <c r="AC724" s="2"/>
    </row>
    <row r="725" ht="28.5" customHeight="1">
      <c r="A725" s="2"/>
      <c r="B725" s="2"/>
      <c r="C725" s="2"/>
      <c r="D725" s="2"/>
      <c r="E725" s="2"/>
      <c r="F725" s="2"/>
      <c r="G725" s="2"/>
      <c r="H725" s="2"/>
      <c r="I725" s="2"/>
      <c r="J725" s="2"/>
      <c r="K725" s="2"/>
      <c r="L725" s="2"/>
      <c r="M725" s="2"/>
      <c r="N725" s="2"/>
      <c r="O725" s="2"/>
      <c r="P725" s="2"/>
      <c r="Q725" s="2"/>
      <c r="R725" s="2"/>
      <c r="S725" s="2"/>
      <c r="T725" s="2"/>
      <c r="U725" s="30"/>
      <c r="V725" s="2"/>
      <c r="W725" s="15"/>
      <c r="X725" s="2"/>
      <c r="Y725" s="2"/>
      <c r="Z725" s="2"/>
      <c r="AA725" s="2"/>
      <c r="AB725" s="2"/>
      <c r="AC725" s="2"/>
    </row>
    <row r="726" ht="28.5" customHeight="1">
      <c r="A726" s="2"/>
      <c r="B726" s="2"/>
      <c r="C726" s="2"/>
      <c r="D726" s="2"/>
      <c r="E726" s="2"/>
      <c r="F726" s="2"/>
      <c r="G726" s="2"/>
      <c r="H726" s="2"/>
      <c r="I726" s="2"/>
      <c r="J726" s="2"/>
      <c r="K726" s="2"/>
      <c r="L726" s="2"/>
      <c r="M726" s="2"/>
      <c r="N726" s="2"/>
      <c r="O726" s="2"/>
      <c r="P726" s="2"/>
      <c r="Q726" s="2"/>
      <c r="R726" s="2"/>
      <c r="S726" s="2"/>
      <c r="T726" s="2"/>
      <c r="U726" s="30"/>
      <c r="V726" s="2"/>
      <c r="W726" s="15"/>
      <c r="X726" s="2"/>
      <c r="Y726" s="2"/>
      <c r="Z726" s="2"/>
      <c r="AA726" s="2"/>
      <c r="AB726" s="2"/>
      <c r="AC726" s="2"/>
    </row>
    <row r="727" ht="28.5" customHeight="1">
      <c r="A727" s="2"/>
      <c r="B727" s="2"/>
      <c r="C727" s="2"/>
      <c r="D727" s="2"/>
      <c r="E727" s="2"/>
      <c r="F727" s="2"/>
      <c r="G727" s="2"/>
      <c r="H727" s="2"/>
      <c r="I727" s="2"/>
      <c r="J727" s="2"/>
      <c r="K727" s="2"/>
      <c r="L727" s="2"/>
      <c r="M727" s="2"/>
      <c r="N727" s="2"/>
      <c r="O727" s="2"/>
      <c r="P727" s="2"/>
      <c r="Q727" s="2"/>
      <c r="R727" s="2"/>
      <c r="S727" s="2"/>
      <c r="T727" s="2"/>
      <c r="U727" s="30"/>
      <c r="V727" s="2"/>
      <c r="W727" s="15"/>
      <c r="X727" s="2"/>
      <c r="Y727" s="2"/>
      <c r="Z727" s="2"/>
      <c r="AA727" s="2"/>
      <c r="AB727" s="2"/>
      <c r="AC727" s="2"/>
    </row>
    <row r="728" ht="28.5" customHeight="1">
      <c r="A728" s="2"/>
      <c r="B728" s="2"/>
      <c r="C728" s="2"/>
      <c r="D728" s="2"/>
      <c r="E728" s="2"/>
      <c r="F728" s="2"/>
      <c r="G728" s="2"/>
      <c r="H728" s="2"/>
      <c r="I728" s="2"/>
      <c r="J728" s="2"/>
      <c r="K728" s="2"/>
      <c r="L728" s="2"/>
      <c r="M728" s="2"/>
      <c r="N728" s="2"/>
      <c r="O728" s="2"/>
      <c r="P728" s="2"/>
      <c r="Q728" s="2"/>
      <c r="R728" s="2"/>
      <c r="S728" s="2"/>
      <c r="T728" s="2"/>
      <c r="U728" s="30"/>
      <c r="V728" s="2"/>
      <c r="W728" s="15"/>
      <c r="X728" s="2"/>
      <c r="Y728" s="2"/>
      <c r="Z728" s="2"/>
      <c r="AA728" s="2"/>
      <c r="AB728" s="2"/>
      <c r="AC728" s="2"/>
    </row>
    <row r="729" ht="28.5" customHeight="1">
      <c r="A729" s="2"/>
      <c r="B729" s="2"/>
      <c r="C729" s="2"/>
      <c r="D729" s="2"/>
      <c r="E729" s="2"/>
      <c r="F729" s="2"/>
      <c r="G729" s="2"/>
      <c r="H729" s="2"/>
      <c r="I729" s="2"/>
      <c r="J729" s="2"/>
      <c r="K729" s="2"/>
      <c r="L729" s="2"/>
      <c r="M729" s="2"/>
      <c r="N729" s="2"/>
      <c r="O729" s="2"/>
      <c r="P729" s="2"/>
      <c r="Q729" s="2"/>
      <c r="R729" s="2"/>
      <c r="S729" s="2"/>
      <c r="T729" s="2"/>
      <c r="U729" s="30"/>
      <c r="V729" s="2"/>
      <c r="W729" s="15"/>
      <c r="X729" s="2"/>
      <c r="Y729" s="2"/>
      <c r="Z729" s="2"/>
      <c r="AA729" s="2"/>
      <c r="AB729" s="2"/>
      <c r="AC729" s="2"/>
    </row>
    <row r="730" ht="28.5" customHeight="1">
      <c r="A730" s="2"/>
      <c r="B730" s="2"/>
      <c r="C730" s="2"/>
      <c r="D730" s="2"/>
      <c r="E730" s="2"/>
      <c r="F730" s="2"/>
      <c r="G730" s="2"/>
      <c r="H730" s="2"/>
      <c r="I730" s="2"/>
      <c r="J730" s="2"/>
      <c r="K730" s="2"/>
      <c r="L730" s="2"/>
      <c r="M730" s="2"/>
      <c r="N730" s="2"/>
      <c r="O730" s="2"/>
      <c r="P730" s="2"/>
      <c r="Q730" s="2"/>
      <c r="R730" s="2"/>
      <c r="S730" s="2"/>
      <c r="T730" s="2"/>
      <c r="U730" s="30"/>
      <c r="V730" s="2"/>
      <c r="W730" s="15"/>
      <c r="X730" s="2"/>
      <c r="Y730" s="2"/>
      <c r="Z730" s="2"/>
      <c r="AA730" s="2"/>
      <c r="AB730" s="2"/>
      <c r="AC730" s="2"/>
    </row>
    <row r="731" ht="28.5" customHeight="1">
      <c r="A731" s="2"/>
      <c r="B731" s="2"/>
      <c r="C731" s="2"/>
      <c r="D731" s="2"/>
      <c r="E731" s="2"/>
      <c r="F731" s="2"/>
      <c r="G731" s="2"/>
      <c r="H731" s="2"/>
      <c r="I731" s="2"/>
      <c r="J731" s="2"/>
      <c r="K731" s="2"/>
      <c r="L731" s="2"/>
      <c r="M731" s="2"/>
      <c r="N731" s="2"/>
      <c r="O731" s="2"/>
      <c r="P731" s="2"/>
      <c r="Q731" s="2"/>
      <c r="R731" s="2"/>
      <c r="S731" s="2"/>
      <c r="T731" s="2"/>
      <c r="U731" s="30"/>
      <c r="V731" s="2"/>
      <c r="W731" s="15"/>
      <c r="X731" s="2"/>
      <c r="Y731" s="2"/>
      <c r="Z731" s="2"/>
      <c r="AA731" s="2"/>
      <c r="AB731" s="2"/>
      <c r="AC731" s="2"/>
    </row>
    <row r="732" ht="28.5" customHeight="1">
      <c r="A732" s="2"/>
      <c r="B732" s="2"/>
      <c r="C732" s="2"/>
      <c r="D732" s="2"/>
      <c r="E732" s="2"/>
      <c r="F732" s="2"/>
      <c r="G732" s="2"/>
      <c r="H732" s="2"/>
      <c r="I732" s="2"/>
      <c r="J732" s="2"/>
      <c r="K732" s="2"/>
      <c r="L732" s="2"/>
      <c r="M732" s="2"/>
      <c r="N732" s="2"/>
      <c r="O732" s="2"/>
      <c r="P732" s="2"/>
      <c r="Q732" s="2"/>
      <c r="R732" s="2"/>
      <c r="S732" s="2"/>
      <c r="T732" s="2"/>
      <c r="U732" s="30"/>
      <c r="V732" s="2"/>
      <c r="W732" s="15"/>
      <c r="X732" s="2"/>
      <c r="Y732" s="2"/>
      <c r="Z732" s="2"/>
      <c r="AA732" s="2"/>
      <c r="AB732" s="2"/>
      <c r="AC732" s="2"/>
    </row>
    <row r="733" ht="28.5" customHeight="1">
      <c r="A733" s="2"/>
      <c r="B733" s="2"/>
      <c r="C733" s="2"/>
      <c r="D733" s="2"/>
      <c r="E733" s="2"/>
      <c r="F733" s="2"/>
      <c r="G733" s="2"/>
      <c r="H733" s="2"/>
      <c r="I733" s="2"/>
      <c r="J733" s="2"/>
      <c r="K733" s="2"/>
      <c r="L733" s="2"/>
      <c r="M733" s="2"/>
      <c r="N733" s="2"/>
      <c r="O733" s="2"/>
      <c r="P733" s="2"/>
      <c r="Q733" s="2"/>
      <c r="R733" s="2"/>
      <c r="S733" s="2"/>
      <c r="T733" s="2"/>
      <c r="U733" s="30"/>
      <c r="V733" s="2"/>
      <c r="W733" s="15"/>
      <c r="X733" s="2"/>
      <c r="Y733" s="2"/>
      <c r="Z733" s="2"/>
      <c r="AA733" s="2"/>
      <c r="AB733" s="2"/>
      <c r="AC733" s="2"/>
    </row>
    <row r="734" ht="28.5" customHeight="1">
      <c r="A734" s="2"/>
      <c r="B734" s="2"/>
      <c r="C734" s="2"/>
      <c r="D734" s="2"/>
      <c r="E734" s="2"/>
      <c r="F734" s="2"/>
      <c r="G734" s="2"/>
      <c r="H734" s="2"/>
      <c r="I734" s="2"/>
      <c r="J734" s="2"/>
      <c r="K734" s="2"/>
      <c r="L734" s="2"/>
      <c r="M734" s="2"/>
      <c r="N734" s="2"/>
      <c r="O734" s="2"/>
      <c r="P734" s="2"/>
      <c r="Q734" s="2"/>
      <c r="R734" s="2"/>
      <c r="S734" s="2"/>
      <c r="T734" s="2"/>
      <c r="U734" s="30"/>
      <c r="V734" s="2"/>
      <c r="W734" s="15"/>
      <c r="X734" s="2"/>
      <c r="Y734" s="2"/>
      <c r="Z734" s="2"/>
      <c r="AA734" s="2"/>
      <c r="AB734" s="2"/>
      <c r="AC734" s="2"/>
    </row>
    <row r="735" ht="28.5" customHeight="1">
      <c r="A735" s="2"/>
      <c r="B735" s="2"/>
      <c r="C735" s="2"/>
      <c r="D735" s="2"/>
      <c r="E735" s="2"/>
      <c r="F735" s="2"/>
      <c r="G735" s="2"/>
      <c r="H735" s="2"/>
      <c r="I735" s="2"/>
      <c r="J735" s="2"/>
      <c r="K735" s="2"/>
      <c r="L735" s="2"/>
      <c r="M735" s="2"/>
      <c r="N735" s="2"/>
      <c r="O735" s="2"/>
      <c r="P735" s="2"/>
      <c r="Q735" s="2"/>
      <c r="R735" s="2"/>
      <c r="S735" s="2"/>
      <c r="T735" s="2"/>
      <c r="U735" s="30"/>
      <c r="V735" s="2"/>
      <c r="W735" s="15"/>
      <c r="X735" s="2"/>
      <c r="Y735" s="2"/>
      <c r="Z735" s="2"/>
      <c r="AA735" s="2"/>
      <c r="AB735" s="2"/>
      <c r="AC735" s="2"/>
    </row>
    <row r="736" ht="28.5" customHeight="1">
      <c r="A736" s="2"/>
      <c r="B736" s="2"/>
      <c r="C736" s="2"/>
      <c r="D736" s="2"/>
      <c r="E736" s="2"/>
      <c r="F736" s="2"/>
      <c r="G736" s="2"/>
      <c r="H736" s="2"/>
      <c r="I736" s="2"/>
      <c r="J736" s="2"/>
      <c r="K736" s="2"/>
      <c r="L736" s="2"/>
      <c r="M736" s="2"/>
      <c r="N736" s="2"/>
      <c r="O736" s="2"/>
      <c r="P736" s="2"/>
      <c r="Q736" s="2"/>
      <c r="R736" s="2"/>
      <c r="S736" s="2"/>
      <c r="T736" s="2"/>
      <c r="U736" s="30"/>
      <c r="V736" s="2"/>
      <c r="W736" s="15"/>
      <c r="X736" s="2"/>
      <c r="Y736" s="2"/>
      <c r="Z736" s="2"/>
      <c r="AA736" s="2"/>
      <c r="AB736" s="2"/>
      <c r="AC736" s="2"/>
    </row>
    <row r="737" ht="28.5" customHeight="1">
      <c r="A737" s="2"/>
      <c r="B737" s="2"/>
      <c r="C737" s="2"/>
      <c r="D737" s="2"/>
      <c r="E737" s="2"/>
      <c r="F737" s="2"/>
      <c r="G737" s="2"/>
      <c r="H737" s="2"/>
      <c r="I737" s="2"/>
      <c r="J737" s="2"/>
      <c r="K737" s="2"/>
      <c r="L737" s="2"/>
      <c r="M737" s="2"/>
      <c r="N737" s="2"/>
      <c r="O737" s="2"/>
      <c r="P737" s="2"/>
      <c r="Q737" s="2"/>
      <c r="R737" s="2"/>
      <c r="S737" s="2"/>
      <c r="T737" s="2"/>
      <c r="U737" s="30"/>
      <c r="V737" s="2"/>
      <c r="W737" s="15"/>
      <c r="X737" s="2"/>
      <c r="Y737" s="2"/>
      <c r="Z737" s="2"/>
      <c r="AA737" s="2"/>
      <c r="AB737" s="2"/>
      <c r="AC737" s="2"/>
    </row>
    <row r="738" ht="28.5" customHeight="1">
      <c r="A738" s="2"/>
      <c r="B738" s="2"/>
      <c r="C738" s="2"/>
      <c r="D738" s="2"/>
      <c r="E738" s="2"/>
      <c r="F738" s="2"/>
      <c r="G738" s="2"/>
      <c r="H738" s="2"/>
      <c r="I738" s="2"/>
      <c r="J738" s="2"/>
      <c r="K738" s="2"/>
      <c r="L738" s="2"/>
      <c r="M738" s="2"/>
      <c r="N738" s="2"/>
      <c r="O738" s="2"/>
      <c r="P738" s="2"/>
      <c r="Q738" s="2"/>
      <c r="R738" s="2"/>
      <c r="S738" s="2"/>
      <c r="T738" s="2"/>
      <c r="U738" s="30"/>
      <c r="V738" s="2"/>
      <c r="W738" s="15"/>
      <c r="X738" s="2"/>
      <c r="Y738" s="2"/>
      <c r="Z738" s="2"/>
      <c r="AA738" s="2"/>
      <c r="AB738" s="2"/>
      <c r="AC738" s="2"/>
    </row>
    <row r="739" ht="28.5" customHeight="1">
      <c r="A739" s="2"/>
      <c r="B739" s="2"/>
      <c r="C739" s="2"/>
      <c r="D739" s="2"/>
      <c r="E739" s="2"/>
      <c r="F739" s="2"/>
      <c r="G739" s="2"/>
      <c r="H739" s="2"/>
      <c r="I739" s="2"/>
      <c r="J739" s="2"/>
      <c r="K739" s="2"/>
      <c r="L739" s="2"/>
      <c r="M739" s="2"/>
      <c r="N739" s="2"/>
      <c r="O739" s="2"/>
      <c r="P739" s="2"/>
      <c r="Q739" s="2"/>
      <c r="R739" s="2"/>
      <c r="S739" s="2"/>
      <c r="T739" s="2"/>
      <c r="U739" s="30"/>
      <c r="V739" s="2"/>
      <c r="W739" s="15"/>
      <c r="X739" s="2"/>
      <c r="Y739" s="2"/>
      <c r="Z739" s="2"/>
      <c r="AA739" s="2"/>
      <c r="AB739" s="2"/>
      <c r="AC739" s="2"/>
    </row>
    <row r="740" ht="28.5" customHeight="1">
      <c r="A740" s="2"/>
      <c r="B740" s="2"/>
      <c r="C740" s="2"/>
      <c r="D740" s="2"/>
      <c r="E740" s="2"/>
      <c r="F740" s="2"/>
      <c r="G740" s="2"/>
      <c r="H740" s="2"/>
      <c r="I740" s="2"/>
      <c r="J740" s="2"/>
      <c r="K740" s="2"/>
      <c r="L740" s="2"/>
      <c r="M740" s="2"/>
      <c r="N740" s="2"/>
      <c r="O740" s="2"/>
      <c r="P740" s="2"/>
      <c r="Q740" s="2"/>
      <c r="R740" s="2"/>
      <c r="S740" s="2"/>
      <c r="T740" s="2"/>
      <c r="U740" s="30"/>
      <c r="V740" s="2"/>
      <c r="W740" s="15"/>
      <c r="X740" s="2"/>
      <c r="Y740" s="2"/>
      <c r="Z740" s="2"/>
      <c r="AA740" s="2"/>
      <c r="AB740" s="2"/>
      <c r="AC740" s="2"/>
    </row>
    <row r="741" ht="28.5" customHeight="1">
      <c r="A741" s="2"/>
      <c r="B741" s="2"/>
      <c r="C741" s="2"/>
      <c r="D741" s="2"/>
      <c r="E741" s="2"/>
      <c r="F741" s="2"/>
      <c r="G741" s="2"/>
      <c r="H741" s="2"/>
      <c r="I741" s="2"/>
      <c r="J741" s="2"/>
      <c r="K741" s="2"/>
      <c r="L741" s="2"/>
      <c r="M741" s="2"/>
      <c r="N741" s="2"/>
      <c r="O741" s="2"/>
      <c r="P741" s="2"/>
      <c r="Q741" s="2"/>
      <c r="R741" s="2"/>
      <c r="S741" s="2"/>
      <c r="T741" s="2"/>
      <c r="U741" s="30"/>
      <c r="V741" s="2"/>
      <c r="W741" s="15"/>
      <c r="X741" s="2"/>
      <c r="Y741" s="2"/>
      <c r="Z741" s="2"/>
      <c r="AA741" s="2"/>
      <c r="AB741" s="2"/>
      <c r="AC741" s="2"/>
    </row>
    <row r="742" ht="28.5" customHeight="1">
      <c r="A742" s="2"/>
      <c r="B742" s="2"/>
      <c r="C742" s="2"/>
      <c r="D742" s="2"/>
      <c r="E742" s="2"/>
      <c r="F742" s="2"/>
      <c r="G742" s="2"/>
      <c r="H742" s="2"/>
      <c r="I742" s="2"/>
      <c r="J742" s="2"/>
      <c r="K742" s="2"/>
      <c r="L742" s="2"/>
      <c r="M742" s="2"/>
      <c r="N742" s="2"/>
      <c r="O742" s="2"/>
      <c r="P742" s="2"/>
      <c r="Q742" s="2"/>
      <c r="R742" s="2"/>
      <c r="S742" s="2"/>
      <c r="T742" s="2"/>
      <c r="U742" s="30"/>
      <c r="V742" s="2"/>
      <c r="W742" s="15"/>
      <c r="X742" s="2"/>
      <c r="Y742" s="2"/>
      <c r="Z742" s="2"/>
      <c r="AA742" s="2"/>
      <c r="AB742" s="2"/>
      <c r="AC742" s="2"/>
    </row>
    <row r="743" ht="28.5" customHeight="1">
      <c r="A743" s="2"/>
      <c r="B743" s="2"/>
      <c r="C743" s="2"/>
      <c r="D743" s="2"/>
      <c r="E743" s="2"/>
      <c r="F743" s="2"/>
      <c r="G743" s="2"/>
      <c r="H743" s="2"/>
      <c r="I743" s="2"/>
      <c r="J743" s="2"/>
      <c r="K743" s="2"/>
      <c r="L743" s="2"/>
      <c r="M743" s="2"/>
      <c r="N743" s="2"/>
      <c r="O743" s="2"/>
      <c r="P743" s="2"/>
      <c r="Q743" s="2"/>
      <c r="R743" s="2"/>
      <c r="S743" s="2"/>
      <c r="T743" s="2"/>
      <c r="U743" s="30"/>
      <c r="V743" s="2"/>
      <c r="W743" s="15"/>
      <c r="X743" s="2"/>
      <c r="Y743" s="2"/>
      <c r="Z743" s="2"/>
      <c r="AA743" s="2"/>
      <c r="AB743" s="2"/>
      <c r="AC743" s="2"/>
    </row>
    <row r="744" ht="28.5" customHeight="1">
      <c r="A744" s="2"/>
      <c r="B744" s="2"/>
      <c r="C744" s="2"/>
      <c r="D744" s="2"/>
      <c r="E744" s="2"/>
      <c r="F744" s="2"/>
      <c r="G744" s="2"/>
      <c r="H744" s="2"/>
      <c r="I744" s="2"/>
      <c r="J744" s="2"/>
      <c r="K744" s="2"/>
      <c r="L744" s="2"/>
      <c r="M744" s="2"/>
      <c r="N744" s="2"/>
      <c r="O744" s="2"/>
      <c r="P744" s="2"/>
      <c r="Q744" s="2"/>
      <c r="R744" s="2"/>
      <c r="S744" s="2"/>
      <c r="T744" s="2"/>
      <c r="U744" s="30"/>
      <c r="V744" s="2"/>
      <c r="W744" s="15"/>
      <c r="X744" s="2"/>
      <c r="Y744" s="2"/>
      <c r="Z744" s="2"/>
      <c r="AA744" s="2"/>
      <c r="AB744" s="2"/>
      <c r="AC744" s="2"/>
    </row>
    <row r="745" ht="28.5" customHeight="1">
      <c r="A745" s="2"/>
      <c r="B745" s="2"/>
      <c r="C745" s="2"/>
      <c r="D745" s="2"/>
      <c r="E745" s="2"/>
      <c r="F745" s="2"/>
      <c r="G745" s="2"/>
      <c r="H745" s="2"/>
      <c r="I745" s="2"/>
      <c r="J745" s="2"/>
      <c r="K745" s="2"/>
      <c r="L745" s="2"/>
      <c r="M745" s="2"/>
      <c r="N745" s="2"/>
      <c r="O745" s="2"/>
      <c r="P745" s="2"/>
      <c r="Q745" s="2"/>
      <c r="R745" s="2"/>
      <c r="S745" s="2"/>
      <c r="T745" s="2"/>
      <c r="U745" s="30"/>
      <c r="V745" s="2"/>
      <c r="W745" s="15"/>
      <c r="X745" s="2"/>
      <c r="Y745" s="2"/>
      <c r="Z745" s="2"/>
      <c r="AA745" s="2"/>
      <c r="AB745" s="2"/>
      <c r="AC745" s="2"/>
    </row>
    <row r="746" ht="28.5" customHeight="1">
      <c r="A746" s="2"/>
      <c r="B746" s="2"/>
      <c r="C746" s="2"/>
      <c r="D746" s="2"/>
      <c r="E746" s="2"/>
      <c r="F746" s="2"/>
      <c r="G746" s="2"/>
      <c r="H746" s="2"/>
      <c r="I746" s="2"/>
      <c r="J746" s="2"/>
      <c r="K746" s="2"/>
      <c r="L746" s="2"/>
      <c r="M746" s="2"/>
      <c r="N746" s="2"/>
      <c r="O746" s="2"/>
      <c r="P746" s="2"/>
      <c r="Q746" s="2"/>
      <c r="R746" s="2"/>
      <c r="S746" s="2"/>
      <c r="T746" s="2"/>
      <c r="U746" s="30"/>
      <c r="V746" s="2"/>
      <c r="W746" s="15"/>
      <c r="X746" s="2"/>
      <c r="Y746" s="2"/>
      <c r="Z746" s="2"/>
      <c r="AA746" s="2"/>
      <c r="AB746" s="2"/>
      <c r="AC746" s="2"/>
    </row>
    <row r="747" ht="28.5" customHeight="1">
      <c r="A747" s="2"/>
      <c r="B747" s="2"/>
      <c r="C747" s="2"/>
      <c r="D747" s="2"/>
      <c r="E747" s="2"/>
      <c r="F747" s="2"/>
      <c r="G747" s="2"/>
      <c r="H747" s="2"/>
      <c r="I747" s="2"/>
      <c r="J747" s="2"/>
      <c r="K747" s="2"/>
      <c r="L747" s="2"/>
      <c r="M747" s="2"/>
      <c r="N747" s="2"/>
      <c r="O747" s="2"/>
      <c r="P747" s="2"/>
      <c r="Q747" s="2"/>
      <c r="R747" s="2"/>
      <c r="S747" s="2"/>
      <c r="T747" s="2"/>
      <c r="U747" s="30"/>
      <c r="V747" s="2"/>
      <c r="W747" s="15"/>
      <c r="X747" s="2"/>
      <c r="Y747" s="2"/>
      <c r="Z747" s="2"/>
      <c r="AA747" s="2"/>
      <c r="AB747" s="2"/>
      <c r="AC747" s="2"/>
    </row>
    <row r="748" ht="28.5" customHeight="1">
      <c r="A748" s="2"/>
      <c r="B748" s="2"/>
      <c r="C748" s="2"/>
      <c r="D748" s="2"/>
      <c r="E748" s="2"/>
      <c r="F748" s="2"/>
      <c r="G748" s="2"/>
      <c r="H748" s="2"/>
      <c r="I748" s="2"/>
      <c r="J748" s="2"/>
      <c r="K748" s="2"/>
      <c r="L748" s="2"/>
      <c r="M748" s="2"/>
      <c r="N748" s="2"/>
      <c r="O748" s="2"/>
      <c r="P748" s="2"/>
      <c r="Q748" s="2"/>
      <c r="R748" s="2"/>
      <c r="S748" s="2"/>
      <c r="T748" s="2"/>
      <c r="U748" s="30"/>
      <c r="V748" s="2"/>
      <c r="W748" s="15"/>
      <c r="X748" s="2"/>
      <c r="Y748" s="2"/>
      <c r="Z748" s="2"/>
      <c r="AA748" s="2"/>
      <c r="AB748" s="2"/>
      <c r="AC748" s="2"/>
    </row>
    <row r="749" ht="28.5" customHeight="1">
      <c r="A749" s="2"/>
      <c r="B749" s="2"/>
      <c r="C749" s="2"/>
      <c r="D749" s="2"/>
      <c r="E749" s="2"/>
      <c r="F749" s="2"/>
      <c r="G749" s="2"/>
      <c r="H749" s="2"/>
      <c r="I749" s="2"/>
      <c r="J749" s="2"/>
      <c r="K749" s="2"/>
      <c r="L749" s="2"/>
      <c r="M749" s="2"/>
      <c r="N749" s="2"/>
      <c r="O749" s="2"/>
      <c r="P749" s="2"/>
      <c r="Q749" s="2"/>
      <c r="R749" s="2"/>
      <c r="S749" s="2"/>
      <c r="T749" s="2"/>
      <c r="U749" s="30"/>
      <c r="V749" s="2"/>
      <c r="W749" s="15"/>
      <c r="X749" s="2"/>
      <c r="Y749" s="2"/>
      <c r="Z749" s="2"/>
      <c r="AA749" s="2"/>
      <c r="AB749" s="2"/>
      <c r="AC749" s="2"/>
    </row>
    <row r="750" ht="28.5" customHeight="1">
      <c r="A750" s="2"/>
      <c r="B750" s="2"/>
      <c r="C750" s="2"/>
      <c r="D750" s="2"/>
      <c r="E750" s="2"/>
      <c r="F750" s="2"/>
      <c r="G750" s="2"/>
      <c r="H750" s="2"/>
      <c r="I750" s="2"/>
      <c r="J750" s="2"/>
      <c r="K750" s="2"/>
      <c r="L750" s="2"/>
      <c r="M750" s="2"/>
      <c r="N750" s="2"/>
      <c r="O750" s="2"/>
      <c r="P750" s="2"/>
      <c r="Q750" s="2"/>
      <c r="R750" s="2"/>
      <c r="S750" s="2"/>
      <c r="T750" s="2"/>
      <c r="U750" s="30"/>
      <c r="V750" s="2"/>
      <c r="W750" s="15"/>
      <c r="X750" s="2"/>
      <c r="Y750" s="2"/>
      <c r="Z750" s="2"/>
      <c r="AA750" s="2"/>
      <c r="AB750" s="2"/>
      <c r="AC750" s="2"/>
    </row>
    <row r="751" ht="28.5" customHeight="1">
      <c r="A751" s="2"/>
      <c r="B751" s="2"/>
      <c r="C751" s="2"/>
      <c r="D751" s="2"/>
      <c r="E751" s="2"/>
      <c r="F751" s="2"/>
      <c r="G751" s="2"/>
      <c r="H751" s="2"/>
      <c r="I751" s="2"/>
      <c r="J751" s="2"/>
      <c r="K751" s="2"/>
      <c r="L751" s="2"/>
      <c r="M751" s="2"/>
      <c r="N751" s="2"/>
      <c r="O751" s="2"/>
      <c r="P751" s="2"/>
      <c r="Q751" s="2"/>
      <c r="R751" s="2"/>
      <c r="S751" s="2"/>
      <c r="T751" s="2"/>
      <c r="U751" s="30"/>
      <c r="V751" s="2"/>
      <c r="W751" s="15"/>
      <c r="X751" s="2"/>
      <c r="Y751" s="2"/>
      <c r="Z751" s="2"/>
      <c r="AA751" s="2"/>
      <c r="AB751" s="2"/>
      <c r="AC751" s="2"/>
    </row>
    <row r="752" ht="28.5" customHeight="1">
      <c r="A752" s="2"/>
      <c r="B752" s="2"/>
      <c r="C752" s="2"/>
      <c r="D752" s="2"/>
      <c r="E752" s="2"/>
      <c r="F752" s="2"/>
      <c r="G752" s="2"/>
      <c r="H752" s="2"/>
      <c r="I752" s="2"/>
      <c r="J752" s="2"/>
      <c r="K752" s="2"/>
      <c r="L752" s="2"/>
      <c r="M752" s="2"/>
      <c r="N752" s="2"/>
      <c r="O752" s="2"/>
      <c r="P752" s="2"/>
      <c r="Q752" s="2"/>
      <c r="R752" s="2"/>
      <c r="S752" s="2"/>
      <c r="T752" s="2"/>
      <c r="U752" s="30"/>
      <c r="V752" s="2"/>
      <c r="W752" s="15"/>
      <c r="X752" s="2"/>
      <c r="Y752" s="2"/>
      <c r="Z752" s="2"/>
      <c r="AA752" s="2"/>
      <c r="AB752" s="2"/>
      <c r="AC752" s="2"/>
    </row>
    <row r="753" ht="28.5" customHeight="1">
      <c r="A753" s="2"/>
      <c r="B753" s="2"/>
      <c r="C753" s="2"/>
      <c r="D753" s="2"/>
      <c r="E753" s="2"/>
      <c r="F753" s="2"/>
      <c r="G753" s="2"/>
      <c r="H753" s="2"/>
      <c r="I753" s="2"/>
      <c r="J753" s="2"/>
      <c r="K753" s="2"/>
      <c r="L753" s="2"/>
      <c r="M753" s="2"/>
      <c r="N753" s="2"/>
      <c r="O753" s="2"/>
      <c r="P753" s="2"/>
      <c r="Q753" s="2"/>
      <c r="R753" s="2"/>
      <c r="S753" s="2"/>
      <c r="T753" s="2"/>
      <c r="U753" s="30"/>
      <c r="V753" s="2"/>
      <c r="W753" s="15"/>
      <c r="X753" s="2"/>
      <c r="Y753" s="2"/>
      <c r="Z753" s="2"/>
      <c r="AA753" s="2"/>
      <c r="AB753" s="2"/>
      <c r="AC753" s="2"/>
    </row>
    <row r="754" ht="28.5" customHeight="1">
      <c r="A754" s="2"/>
      <c r="B754" s="2"/>
      <c r="C754" s="2"/>
      <c r="D754" s="2"/>
      <c r="E754" s="2"/>
      <c r="F754" s="2"/>
      <c r="G754" s="2"/>
      <c r="H754" s="2"/>
      <c r="I754" s="2"/>
      <c r="J754" s="2"/>
      <c r="K754" s="2"/>
      <c r="L754" s="2"/>
      <c r="M754" s="2"/>
      <c r="N754" s="2"/>
      <c r="O754" s="2"/>
      <c r="P754" s="2"/>
      <c r="Q754" s="2"/>
      <c r="R754" s="2"/>
      <c r="S754" s="2"/>
      <c r="T754" s="2"/>
      <c r="U754" s="30"/>
      <c r="V754" s="2"/>
      <c r="W754" s="15"/>
      <c r="X754" s="2"/>
      <c r="Y754" s="2"/>
      <c r="Z754" s="2"/>
      <c r="AA754" s="2"/>
      <c r="AB754" s="2"/>
      <c r="AC754" s="2"/>
    </row>
    <row r="755" ht="28.5" customHeight="1">
      <c r="A755" s="2"/>
      <c r="B755" s="2"/>
      <c r="C755" s="2"/>
      <c r="D755" s="2"/>
      <c r="E755" s="2"/>
      <c r="F755" s="2"/>
      <c r="G755" s="2"/>
      <c r="H755" s="2"/>
      <c r="I755" s="2"/>
      <c r="J755" s="2"/>
      <c r="K755" s="2"/>
      <c r="L755" s="2"/>
      <c r="M755" s="2"/>
      <c r="N755" s="2"/>
      <c r="O755" s="2"/>
      <c r="P755" s="2"/>
      <c r="Q755" s="2"/>
      <c r="R755" s="2"/>
      <c r="S755" s="2"/>
      <c r="T755" s="2"/>
      <c r="U755" s="30"/>
      <c r="V755" s="2"/>
      <c r="W755" s="15"/>
      <c r="X755" s="2"/>
      <c r="Y755" s="2"/>
      <c r="Z755" s="2"/>
      <c r="AA755" s="2"/>
      <c r="AB755" s="2"/>
      <c r="AC755" s="2"/>
    </row>
    <row r="756" ht="28.5" customHeight="1">
      <c r="A756" s="2"/>
      <c r="B756" s="2"/>
      <c r="C756" s="2"/>
      <c r="D756" s="2"/>
      <c r="E756" s="2"/>
      <c r="F756" s="2"/>
      <c r="G756" s="2"/>
      <c r="H756" s="2"/>
      <c r="I756" s="2"/>
      <c r="J756" s="2"/>
      <c r="K756" s="2"/>
      <c r="L756" s="2"/>
      <c r="M756" s="2"/>
      <c r="N756" s="2"/>
      <c r="O756" s="2"/>
      <c r="P756" s="2"/>
      <c r="Q756" s="2"/>
      <c r="R756" s="2"/>
      <c r="S756" s="2"/>
      <c r="T756" s="2"/>
      <c r="U756" s="30"/>
      <c r="V756" s="2"/>
      <c r="W756" s="15"/>
      <c r="X756" s="2"/>
      <c r="Y756" s="2"/>
      <c r="Z756" s="2"/>
      <c r="AA756" s="2"/>
      <c r="AB756" s="2"/>
      <c r="AC756" s="2"/>
    </row>
    <row r="757" ht="28.5" customHeight="1">
      <c r="A757" s="2"/>
      <c r="B757" s="2"/>
      <c r="C757" s="2"/>
      <c r="D757" s="2"/>
      <c r="E757" s="2"/>
      <c r="F757" s="2"/>
      <c r="G757" s="2"/>
      <c r="H757" s="2"/>
      <c r="I757" s="2"/>
      <c r="J757" s="2"/>
      <c r="K757" s="2"/>
      <c r="L757" s="2"/>
      <c r="M757" s="2"/>
      <c r="N757" s="2"/>
      <c r="O757" s="2"/>
      <c r="P757" s="2"/>
      <c r="Q757" s="2"/>
      <c r="R757" s="2"/>
      <c r="S757" s="2"/>
      <c r="T757" s="2"/>
      <c r="U757" s="30"/>
      <c r="V757" s="2"/>
      <c r="W757" s="15"/>
      <c r="X757" s="2"/>
      <c r="Y757" s="2"/>
      <c r="Z757" s="2"/>
      <c r="AA757" s="2"/>
      <c r="AB757" s="2"/>
      <c r="AC757" s="2"/>
    </row>
    <row r="758" ht="28.5" customHeight="1">
      <c r="A758" s="2"/>
      <c r="B758" s="2"/>
      <c r="C758" s="2"/>
      <c r="D758" s="2"/>
      <c r="E758" s="2"/>
      <c r="F758" s="2"/>
      <c r="G758" s="2"/>
      <c r="H758" s="2"/>
      <c r="I758" s="2"/>
      <c r="J758" s="2"/>
      <c r="K758" s="2"/>
      <c r="L758" s="2"/>
      <c r="M758" s="2"/>
      <c r="N758" s="2"/>
      <c r="O758" s="2"/>
      <c r="P758" s="2"/>
      <c r="Q758" s="2"/>
      <c r="R758" s="2"/>
      <c r="S758" s="2"/>
      <c r="T758" s="2"/>
      <c r="U758" s="30"/>
      <c r="V758" s="2"/>
      <c r="W758" s="15"/>
      <c r="X758" s="2"/>
      <c r="Y758" s="2"/>
      <c r="Z758" s="2"/>
      <c r="AA758" s="2"/>
      <c r="AB758" s="2"/>
      <c r="AC758" s="2"/>
    </row>
    <row r="759" ht="28.5" customHeight="1">
      <c r="A759" s="2"/>
      <c r="B759" s="2"/>
      <c r="C759" s="2"/>
      <c r="D759" s="2"/>
      <c r="E759" s="2"/>
      <c r="F759" s="2"/>
      <c r="G759" s="2"/>
      <c r="H759" s="2"/>
      <c r="I759" s="2"/>
      <c r="J759" s="2"/>
      <c r="K759" s="2"/>
      <c r="L759" s="2"/>
      <c r="M759" s="2"/>
      <c r="N759" s="2"/>
      <c r="O759" s="2"/>
      <c r="P759" s="2"/>
      <c r="Q759" s="2"/>
      <c r="R759" s="2"/>
      <c r="S759" s="2"/>
      <c r="T759" s="2"/>
      <c r="U759" s="30"/>
      <c r="V759" s="2"/>
      <c r="W759" s="15"/>
      <c r="X759" s="2"/>
      <c r="Y759" s="2"/>
      <c r="Z759" s="2"/>
      <c r="AA759" s="2"/>
      <c r="AB759" s="2"/>
      <c r="AC759" s="2"/>
    </row>
    <row r="760" ht="28.5" customHeight="1">
      <c r="A760" s="2"/>
      <c r="B760" s="2"/>
      <c r="C760" s="2"/>
      <c r="D760" s="2"/>
      <c r="E760" s="2"/>
      <c r="F760" s="2"/>
      <c r="G760" s="2"/>
      <c r="H760" s="2"/>
      <c r="I760" s="2"/>
      <c r="J760" s="2"/>
      <c r="K760" s="2"/>
      <c r="L760" s="2"/>
      <c r="M760" s="2"/>
      <c r="N760" s="2"/>
      <c r="O760" s="2"/>
      <c r="P760" s="2"/>
      <c r="Q760" s="2"/>
      <c r="R760" s="2"/>
      <c r="S760" s="2"/>
      <c r="T760" s="2"/>
      <c r="U760" s="30"/>
      <c r="V760" s="2"/>
      <c r="W760" s="15"/>
      <c r="X760" s="2"/>
      <c r="Y760" s="2"/>
      <c r="Z760" s="2"/>
      <c r="AA760" s="2"/>
      <c r="AB760" s="2"/>
      <c r="AC760" s="2"/>
    </row>
    <row r="761" ht="28.5" customHeight="1">
      <c r="A761" s="2"/>
      <c r="B761" s="2"/>
      <c r="C761" s="2"/>
      <c r="D761" s="2"/>
      <c r="E761" s="2"/>
      <c r="F761" s="2"/>
      <c r="G761" s="2"/>
      <c r="H761" s="2"/>
      <c r="I761" s="2"/>
      <c r="J761" s="2"/>
      <c r="K761" s="2"/>
      <c r="L761" s="2"/>
      <c r="M761" s="2"/>
      <c r="N761" s="2"/>
      <c r="O761" s="2"/>
      <c r="P761" s="2"/>
      <c r="Q761" s="2"/>
      <c r="R761" s="2"/>
      <c r="S761" s="2"/>
      <c r="T761" s="2"/>
      <c r="U761" s="30"/>
      <c r="V761" s="2"/>
      <c r="W761" s="15"/>
      <c r="X761" s="2"/>
      <c r="Y761" s="2"/>
      <c r="Z761" s="2"/>
      <c r="AA761" s="2"/>
      <c r="AB761" s="2"/>
      <c r="AC761" s="2"/>
    </row>
    <row r="762" ht="28.5" customHeight="1">
      <c r="A762" s="2"/>
      <c r="B762" s="2"/>
      <c r="C762" s="2"/>
      <c r="D762" s="2"/>
      <c r="E762" s="2"/>
      <c r="F762" s="2"/>
      <c r="G762" s="2"/>
      <c r="H762" s="2"/>
      <c r="I762" s="2"/>
      <c r="J762" s="2"/>
      <c r="K762" s="2"/>
      <c r="L762" s="2"/>
      <c r="M762" s="2"/>
      <c r="N762" s="2"/>
      <c r="O762" s="2"/>
      <c r="P762" s="2"/>
      <c r="Q762" s="2"/>
      <c r="R762" s="2"/>
      <c r="S762" s="2"/>
      <c r="T762" s="2"/>
      <c r="U762" s="30"/>
      <c r="V762" s="2"/>
      <c r="W762" s="15"/>
      <c r="X762" s="2"/>
      <c r="Y762" s="2"/>
      <c r="Z762" s="2"/>
      <c r="AA762" s="2"/>
      <c r="AB762" s="2"/>
      <c r="AC762" s="2"/>
    </row>
    <row r="763" ht="28.5" customHeight="1">
      <c r="A763" s="2"/>
      <c r="B763" s="2"/>
      <c r="C763" s="2"/>
      <c r="D763" s="2"/>
      <c r="E763" s="2"/>
      <c r="F763" s="2"/>
      <c r="G763" s="2"/>
      <c r="H763" s="2"/>
      <c r="I763" s="2"/>
      <c r="J763" s="2"/>
      <c r="K763" s="2"/>
      <c r="L763" s="2"/>
      <c r="M763" s="2"/>
      <c r="N763" s="2"/>
      <c r="O763" s="2"/>
      <c r="P763" s="2"/>
      <c r="Q763" s="2"/>
      <c r="R763" s="2"/>
      <c r="S763" s="2"/>
      <c r="T763" s="2"/>
      <c r="U763" s="30"/>
      <c r="V763" s="2"/>
      <c r="W763" s="15"/>
      <c r="X763" s="2"/>
      <c r="Y763" s="2"/>
      <c r="Z763" s="2"/>
      <c r="AA763" s="2"/>
      <c r="AB763" s="2"/>
      <c r="AC763" s="2"/>
    </row>
    <row r="764" ht="28.5" customHeight="1">
      <c r="A764" s="2"/>
      <c r="B764" s="2"/>
      <c r="C764" s="2"/>
      <c r="D764" s="2"/>
      <c r="E764" s="2"/>
      <c r="F764" s="2"/>
      <c r="G764" s="2"/>
      <c r="H764" s="2"/>
      <c r="I764" s="2"/>
      <c r="J764" s="2"/>
      <c r="K764" s="2"/>
      <c r="L764" s="2"/>
      <c r="M764" s="2"/>
      <c r="N764" s="2"/>
      <c r="O764" s="2"/>
      <c r="P764" s="2"/>
      <c r="Q764" s="2"/>
      <c r="R764" s="2"/>
      <c r="S764" s="2"/>
      <c r="T764" s="2"/>
      <c r="U764" s="30"/>
      <c r="V764" s="2"/>
      <c r="W764" s="15"/>
      <c r="X764" s="2"/>
      <c r="Y764" s="2"/>
      <c r="Z764" s="2"/>
      <c r="AA764" s="2"/>
      <c r="AB764" s="2"/>
      <c r="AC764" s="2"/>
    </row>
    <row r="765" ht="28.5" customHeight="1">
      <c r="A765" s="2"/>
      <c r="B765" s="2"/>
      <c r="C765" s="2"/>
      <c r="D765" s="2"/>
      <c r="E765" s="2"/>
      <c r="F765" s="2"/>
      <c r="G765" s="2"/>
      <c r="H765" s="2"/>
      <c r="I765" s="2"/>
      <c r="J765" s="2"/>
      <c r="K765" s="2"/>
      <c r="L765" s="2"/>
      <c r="M765" s="2"/>
      <c r="N765" s="2"/>
      <c r="O765" s="2"/>
      <c r="P765" s="2"/>
      <c r="Q765" s="2"/>
      <c r="R765" s="2"/>
      <c r="S765" s="2"/>
      <c r="T765" s="2"/>
      <c r="U765" s="30"/>
      <c r="V765" s="2"/>
      <c r="W765" s="15"/>
      <c r="X765" s="2"/>
      <c r="Y765" s="2"/>
      <c r="Z765" s="2"/>
      <c r="AA765" s="2"/>
      <c r="AB765" s="2"/>
      <c r="AC765" s="2"/>
    </row>
    <row r="766" ht="28.5" customHeight="1">
      <c r="A766" s="2"/>
      <c r="B766" s="2"/>
      <c r="C766" s="2"/>
      <c r="D766" s="2"/>
      <c r="E766" s="2"/>
      <c r="F766" s="2"/>
      <c r="G766" s="2"/>
      <c r="H766" s="2"/>
      <c r="I766" s="2"/>
      <c r="J766" s="2"/>
      <c r="K766" s="2"/>
      <c r="L766" s="2"/>
      <c r="M766" s="2"/>
      <c r="N766" s="2"/>
      <c r="O766" s="2"/>
      <c r="P766" s="2"/>
      <c r="Q766" s="2"/>
      <c r="R766" s="2"/>
      <c r="S766" s="2"/>
      <c r="T766" s="2"/>
      <c r="U766" s="30"/>
      <c r="V766" s="2"/>
      <c r="W766" s="15"/>
      <c r="X766" s="2"/>
      <c r="Y766" s="2"/>
      <c r="Z766" s="2"/>
      <c r="AA766" s="2"/>
      <c r="AB766" s="2"/>
      <c r="AC766" s="2"/>
    </row>
    <row r="767" ht="28.5" customHeight="1">
      <c r="A767" s="2"/>
      <c r="B767" s="2"/>
      <c r="C767" s="2"/>
      <c r="D767" s="2"/>
      <c r="E767" s="2"/>
      <c r="F767" s="2"/>
      <c r="G767" s="2"/>
      <c r="H767" s="2"/>
      <c r="I767" s="2"/>
      <c r="J767" s="2"/>
      <c r="K767" s="2"/>
      <c r="L767" s="2"/>
      <c r="M767" s="2"/>
      <c r="N767" s="2"/>
      <c r="O767" s="2"/>
      <c r="P767" s="2"/>
      <c r="Q767" s="2"/>
      <c r="R767" s="2"/>
      <c r="S767" s="2"/>
      <c r="T767" s="2"/>
      <c r="U767" s="30"/>
      <c r="V767" s="2"/>
      <c r="W767" s="15"/>
      <c r="X767" s="2"/>
      <c r="Y767" s="2"/>
      <c r="Z767" s="2"/>
      <c r="AA767" s="2"/>
      <c r="AB767" s="2"/>
      <c r="AC767" s="2"/>
    </row>
    <row r="768" ht="28.5" customHeight="1">
      <c r="A768" s="2"/>
      <c r="B768" s="2"/>
      <c r="C768" s="2"/>
      <c r="D768" s="2"/>
      <c r="E768" s="2"/>
      <c r="F768" s="2"/>
      <c r="G768" s="2"/>
      <c r="H768" s="2"/>
      <c r="I768" s="2"/>
      <c r="J768" s="2"/>
      <c r="K768" s="2"/>
      <c r="L768" s="2"/>
      <c r="M768" s="2"/>
      <c r="N768" s="2"/>
      <c r="O768" s="2"/>
      <c r="P768" s="2"/>
      <c r="Q768" s="2"/>
      <c r="R768" s="2"/>
      <c r="S768" s="2"/>
      <c r="T768" s="2"/>
      <c r="U768" s="30"/>
      <c r="V768" s="2"/>
      <c r="W768" s="15"/>
      <c r="X768" s="2"/>
      <c r="Y768" s="2"/>
      <c r="Z768" s="2"/>
      <c r="AA768" s="2"/>
      <c r="AB768" s="2"/>
      <c r="AC768" s="2"/>
    </row>
    <row r="769" ht="28.5" customHeight="1">
      <c r="A769" s="2"/>
      <c r="B769" s="2"/>
      <c r="C769" s="2"/>
      <c r="D769" s="2"/>
      <c r="E769" s="2"/>
      <c r="F769" s="2"/>
      <c r="G769" s="2"/>
      <c r="H769" s="2"/>
      <c r="I769" s="2"/>
      <c r="J769" s="2"/>
      <c r="K769" s="2"/>
      <c r="L769" s="2"/>
      <c r="M769" s="2"/>
      <c r="N769" s="2"/>
      <c r="O769" s="2"/>
      <c r="P769" s="2"/>
      <c r="Q769" s="2"/>
      <c r="R769" s="2"/>
      <c r="S769" s="2"/>
      <c r="T769" s="2"/>
      <c r="U769" s="30"/>
      <c r="V769" s="2"/>
      <c r="W769" s="15"/>
      <c r="X769" s="2"/>
      <c r="Y769" s="2"/>
      <c r="Z769" s="2"/>
      <c r="AA769" s="2"/>
      <c r="AB769" s="2"/>
      <c r="AC769" s="2"/>
    </row>
    <row r="770" ht="28.5" customHeight="1">
      <c r="A770" s="2"/>
      <c r="B770" s="2"/>
      <c r="C770" s="2"/>
      <c r="D770" s="2"/>
      <c r="E770" s="2"/>
      <c r="F770" s="2"/>
      <c r="G770" s="2"/>
      <c r="H770" s="2"/>
      <c r="I770" s="2"/>
      <c r="J770" s="2"/>
      <c r="K770" s="2"/>
      <c r="L770" s="2"/>
      <c r="M770" s="2"/>
      <c r="N770" s="2"/>
      <c r="O770" s="2"/>
      <c r="P770" s="2"/>
      <c r="Q770" s="2"/>
      <c r="R770" s="2"/>
      <c r="S770" s="2"/>
      <c r="T770" s="2"/>
      <c r="U770" s="30"/>
      <c r="V770" s="2"/>
      <c r="W770" s="15"/>
      <c r="X770" s="2"/>
      <c r="Y770" s="2"/>
      <c r="Z770" s="2"/>
      <c r="AA770" s="2"/>
      <c r="AB770" s="2"/>
      <c r="AC770" s="2"/>
    </row>
    <row r="771" ht="28.5" customHeight="1">
      <c r="A771" s="2"/>
      <c r="B771" s="2"/>
      <c r="C771" s="2"/>
      <c r="D771" s="2"/>
      <c r="E771" s="2"/>
      <c r="F771" s="2"/>
      <c r="G771" s="2"/>
      <c r="H771" s="2"/>
      <c r="I771" s="2"/>
      <c r="J771" s="2"/>
      <c r="K771" s="2"/>
      <c r="L771" s="2"/>
      <c r="M771" s="2"/>
      <c r="N771" s="2"/>
      <c r="O771" s="2"/>
      <c r="P771" s="2"/>
      <c r="Q771" s="2"/>
      <c r="R771" s="2"/>
      <c r="S771" s="2"/>
      <c r="T771" s="2"/>
      <c r="U771" s="30"/>
      <c r="V771" s="2"/>
      <c r="W771" s="15"/>
      <c r="X771" s="2"/>
      <c r="Y771" s="2"/>
      <c r="Z771" s="2"/>
      <c r="AA771" s="2"/>
      <c r="AB771" s="2"/>
      <c r="AC771" s="2"/>
    </row>
    <row r="772" ht="28.5" customHeight="1">
      <c r="A772" s="2"/>
      <c r="B772" s="2"/>
      <c r="C772" s="2"/>
      <c r="D772" s="2"/>
      <c r="E772" s="2"/>
      <c r="F772" s="2"/>
      <c r="G772" s="2"/>
      <c r="H772" s="2"/>
      <c r="I772" s="2"/>
      <c r="J772" s="2"/>
      <c r="K772" s="2"/>
      <c r="L772" s="2"/>
      <c r="M772" s="2"/>
      <c r="N772" s="2"/>
      <c r="O772" s="2"/>
      <c r="P772" s="2"/>
      <c r="Q772" s="2"/>
      <c r="R772" s="2"/>
      <c r="S772" s="2"/>
      <c r="T772" s="2"/>
      <c r="U772" s="30"/>
      <c r="V772" s="2"/>
      <c r="W772" s="15"/>
      <c r="X772" s="2"/>
      <c r="Y772" s="2"/>
      <c r="Z772" s="2"/>
      <c r="AA772" s="2"/>
      <c r="AB772" s="2"/>
      <c r="AC772" s="2"/>
    </row>
    <row r="773" ht="28.5" customHeight="1">
      <c r="A773" s="2"/>
      <c r="B773" s="2"/>
      <c r="C773" s="2"/>
      <c r="D773" s="2"/>
      <c r="E773" s="2"/>
      <c r="F773" s="2"/>
      <c r="G773" s="2"/>
      <c r="H773" s="2"/>
      <c r="I773" s="2"/>
      <c r="J773" s="2"/>
      <c r="K773" s="2"/>
      <c r="L773" s="2"/>
      <c r="M773" s="2"/>
      <c r="N773" s="2"/>
      <c r="O773" s="2"/>
      <c r="P773" s="2"/>
      <c r="Q773" s="2"/>
      <c r="R773" s="2"/>
      <c r="S773" s="2"/>
      <c r="T773" s="2"/>
      <c r="U773" s="30"/>
      <c r="V773" s="2"/>
      <c r="W773" s="15"/>
      <c r="X773" s="2"/>
      <c r="Y773" s="2"/>
      <c r="Z773" s="2"/>
      <c r="AA773" s="2"/>
      <c r="AB773" s="2"/>
      <c r="AC773" s="2"/>
    </row>
    <row r="774" ht="28.5" customHeight="1">
      <c r="A774" s="2"/>
      <c r="B774" s="2"/>
      <c r="C774" s="2"/>
      <c r="D774" s="2"/>
      <c r="E774" s="2"/>
      <c r="F774" s="2"/>
      <c r="G774" s="2"/>
      <c r="H774" s="2"/>
      <c r="I774" s="2"/>
      <c r="J774" s="2"/>
      <c r="K774" s="2"/>
      <c r="L774" s="2"/>
      <c r="M774" s="2"/>
      <c r="N774" s="2"/>
      <c r="O774" s="2"/>
      <c r="P774" s="2"/>
      <c r="Q774" s="2"/>
      <c r="R774" s="2"/>
      <c r="S774" s="2"/>
      <c r="T774" s="2"/>
      <c r="U774" s="30"/>
      <c r="V774" s="2"/>
      <c r="W774" s="15"/>
      <c r="X774" s="2"/>
      <c r="Y774" s="2"/>
      <c r="Z774" s="2"/>
      <c r="AA774" s="2"/>
      <c r="AB774" s="2"/>
      <c r="AC774" s="2"/>
    </row>
    <row r="775" ht="28.5" customHeight="1">
      <c r="A775" s="2"/>
      <c r="B775" s="2"/>
      <c r="C775" s="2"/>
      <c r="D775" s="2"/>
      <c r="E775" s="2"/>
      <c r="F775" s="2"/>
      <c r="G775" s="2"/>
      <c r="H775" s="2"/>
      <c r="I775" s="2"/>
      <c r="J775" s="2"/>
      <c r="K775" s="2"/>
      <c r="L775" s="2"/>
      <c r="M775" s="2"/>
      <c r="N775" s="2"/>
      <c r="O775" s="2"/>
      <c r="P775" s="2"/>
      <c r="Q775" s="2"/>
      <c r="R775" s="2"/>
      <c r="S775" s="2"/>
      <c r="T775" s="2"/>
      <c r="U775" s="30"/>
      <c r="V775" s="2"/>
      <c r="W775" s="15"/>
      <c r="X775" s="2"/>
      <c r="Y775" s="2"/>
      <c r="Z775" s="2"/>
      <c r="AA775" s="2"/>
      <c r="AB775" s="2"/>
      <c r="AC775" s="2"/>
    </row>
    <row r="776" ht="28.5" customHeight="1">
      <c r="A776" s="2"/>
      <c r="B776" s="2"/>
      <c r="C776" s="2"/>
      <c r="D776" s="2"/>
      <c r="E776" s="2"/>
      <c r="F776" s="2"/>
      <c r="G776" s="2"/>
      <c r="H776" s="2"/>
      <c r="I776" s="2"/>
      <c r="J776" s="2"/>
      <c r="K776" s="2"/>
      <c r="L776" s="2"/>
      <c r="M776" s="2"/>
      <c r="N776" s="2"/>
      <c r="O776" s="2"/>
      <c r="P776" s="2"/>
      <c r="Q776" s="2"/>
      <c r="R776" s="2"/>
      <c r="S776" s="2"/>
      <c r="T776" s="2"/>
      <c r="U776" s="30"/>
      <c r="V776" s="2"/>
      <c r="W776" s="15"/>
      <c r="X776" s="2"/>
      <c r="Y776" s="2"/>
      <c r="Z776" s="2"/>
      <c r="AA776" s="2"/>
      <c r="AB776" s="2"/>
      <c r="AC776" s="2"/>
    </row>
    <row r="777" ht="28.5" customHeight="1">
      <c r="A777" s="2"/>
      <c r="B777" s="2"/>
      <c r="C777" s="2"/>
      <c r="D777" s="2"/>
      <c r="E777" s="2"/>
      <c r="F777" s="2"/>
      <c r="G777" s="2"/>
      <c r="H777" s="2"/>
      <c r="I777" s="2"/>
      <c r="J777" s="2"/>
      <c r="K777" s="2"/>
      <c r="L777" s="2"/>
      <c r="M777" s="2"/>
      <c r="N777" s="2"/>
      <c r="O777" s="2"/>
      <c r="P777" s="2"/>
      <c r="Q777" s="2"/>
      <c r="R777" s="2"/>
      <c r="S777" s="2"/>
      <c r="T777" s="2"/>
      <c r="U777" s="30"/>
      <c r="V777" s="2"/>
      <c r="W777" s="15"/>
      <c r="X777" s="2"/>
      <c r="Y777" s="2"/>
      <c r="Z777" s="2"/>
      <c r="AA777" s="2"/>
      <c r="AB777" s="2"/>
      <c r="AC777" s="2"/>
    </row>
    <row r="778" ht="28.5" customHeight="1">
      <c r="A778" s="2"/>
      <c r="B778" s="2"/>
      <c r="C778" s="2"/>
      <c r="D778" s="2"/>
      <c r="E778" s="2"/>
      <c r="F778" s="2"/>
      <c r="G778" s="2"/>
      <c r="H778" s="2"/>
      <c r="I778" s="2"/>
      <c r="J778" s="2"/>
      <c r="K778" s="2"/>
      <c r="L778" s="2"/>
      <c r="M778" s="2"/>
      <c r="N778" s="2"/>
      <c r="O778" s="2"/>
      <c r="P778" s="2"/>
      <c r="Q778" s="2"/>
      <c r="R778" s="2"/>
      <c r="S778" s="2"/>
      <c r="T778" s="2"/>
      <c r="U778" s="30"/>
      <c r="V778" s="2"/>
      <c r="W778" s="15"/>
      <c r="X778" s="2"/>
      <c r="Y778" s="2"/>
      <c r="Z778" s="2"/>
      <c r="AA778" s="2"/>
      <c r="AB778" s="2"/>
      <c r="AC778" s="2"/>
    </row>
    <row r="779" ht="28.5" customHeight="1">
      <c r="A779" s="2"/>
      <c r="B779" s="2"/>
      <c r="C779" s="2"/>
      <c r="D779" s="2"/>
      <c r="E779" s="2"/>
      <c r="F779" s="2"/>
      <c r="G779" s="2"/>
      <c r="H779" s="2"/>
      <c r="I779" s="2"/>
      <c r="J779" s="2"/>
      <c r="K779" s="2"/>
      <c r="L779" s="2"/>
      <c r="M779" s="2"/>
      <c r="N779" s="2"/>
      <c r="O779" s="2"/>
      <c r="P779" s="2"/>
      <c r="Q779" s="2"/>
      <c r="R779" s="2"/>
      <c r="S779" s="2"/>
      <c r="T779" s="2"/>
      <c r="U779" s="30"/>
      <c r="V779" s="2"/>
      <c r="W779" s="15"/>
      <c r="X779" s="2"/>
      <c r="Y779" s="2"/>
      <c r="Z779" s="2"/>
      <c r="AA779" s="2"/>
      <c r="AB779" s="2"/>
      <c r="AC779" s="2"/>
    </row>
    <row r="780" ht="28.5" customHeight="1">
      <c r="A780" s="2"/>
      <c r="B780" s="2"/>
      <c r="C780" s="2"/>
      <c r="D780" s="2"/>
      <c r="E780" s="2"/>
      <c r="F780" s="2"/>
      <c r="G780" s="2"/>
      <c r="H780" s="2"/>
      <c r="I780" s="2"/>
      <c r="J780" s="2"/>
      <c r="K780" s="2"/>
      <c r="L780" s="2"/>
      <c r="M780" s="2"/>
      <c r="N780" s="2"/>
      <c r="O780" s="2"/>
      <c r="P780" s="2"/>
      <c r="Q780" s="2"/>
      <c r="R780" s="2"/>
      <c r="S780" s="2"/>
      <c r="T780" s="2"/>
      <c r="U780" s="30"/>
      <c r="V780" s="2"/>
      <c r="W780" s="15"/>
      <c r="X780" s="2"/>
      <c r="Y780" s="2"/>
      <c r="Z780" s="2"/>
      <c r="AA780" s="2"/>
      <c r="AB780" s="2"/>
      <c r="AC780" s="2"/>
    </row>
    <row r="781" ht="28.5" customHeight="1">
      <c r="A781" s="2"/>
      <c r="B781" s="2"/>
      <c r="C781" s="2"/>
      <c r="D781" s="2"/>
      <c r="E781" s="2"/>
      <c r="F781" s="2"/>
      <c r="G781" s="2"/>
      <c r="H781" s="2"/>
      <c r="I781" s="2"/>
      <c r="J781" s="2"/>
      <c r="K781" s="2"/>
      <c r="L781" s="2"/>
      <c r="M781" s="2"/>
      <c r="N781" s="2"/>
      <c r="O781" s="2"/>
      <c r="P781" s="2"/>
      <c r="Q781" s="2"/>
      <c r="R781" s="2"/>
      <c r="S781" s="2"/>
      <c r="T781" s="2"/>
      <c r="U781" s="30"/>
      <c r="V781" s="2"/>
      <c r="W781" s="15"/>
      <c r="X781" s="2"/>
      <c r="Y781" s="2"/>
      <c r="Z781" s="2"/>
      <c r="AA781" s="2"/>
      <c r="AB781" s="2"/>
      <c r="AC781" s="2"/>
    </row>
    <row r="782" ht="28.5" customHeight="1">
      <c r="A782" s="2"/>
      <c r="B782" s="2"/>
      <c r="C782" s="2"/>
      <c r="D782" s="2"/>
      <c r="E782" s="2"/>
      <c r="F782" s="2"/>
      <c r="G782" s="2"/>
      <c r="H782" s="2"/>
      <c r="I782" s="2"/>
      <c r="J782" s="2"/>
      <c r="K782" s="2"/>
      <c r="L782" s="2"/>
      <c r="M782" s="2"/>
      <c r="N782" s="2"/>
      <c r="O782" s="2"/>
      <c r="P782" s="2"/>
      <c r="Q782" s="2"/>
      <c r="R782" s="2"/>
      <c r="S782" s="2"/>
      <c r="T782" s="2"/>
      <c r="U782" s="30"/>
      <c r="V782" s="2"/>
      <c r="W782" s="15"/>
      <c r="X782" s="2"/>
      <c r="Y782" s="2"/>
      <c r="Z782" s="2"/>
      <c r="AA782" s="2"/>
      <c r="AB782" s="2"/>
      <c r="AC782" s="2"/>
    </row>
    <row r="783" ht="28.5" customHeight="1">
      <c r="A783" s="2"/>
      <c r="B783" s="2"/>
      <c r="C783" s="2"/>
      <c r="D783" s="2"/>
      <c r="E783" s="2"/>
      <c r="F783" s="2"/>
      <c r="G783" s="2"/>
      <c r="H783" s="2"/>
      <c r="I783" s="2"/>
      <c r="J783" s="2"/>
      <c r="K783" s="2"/>
      <c r="L783" s="2"/>
      <c r="M783" s="2"/>
      <c r="N783" s="2"/>
      <c r="O783" s="2"/>
      <c r="P783" s="2"/>
      <c r="Q783" s="2"/>
      <c r="R783" s="2"/>
      <c r="S783" s="2"/>
      <c r="T783" s="2"/>
      <c r="U783" s="30"/>
      <c r="V783" s="2"/>
      <c r="W783" s="15"/>
      <c r="X783" s="2"/>
      <c r="Y783" s="2"/>
      <c r="Z783" s="2"/>
      <c r="AA783" s="2"/>
      <c r="AB783" s="2"/>
      <c r="AC783" s="2"/>
    </row>
    <row r="784" ht="28.5" customHeight="1">
      <c r="A784" s="2"/>
      <c r="B784" s="2"/>
      <c r="C784" s="2"/>
      <c r="D784" s="2"/>
      <c r="E784" s="2"/>
      <c r="F784" s="2"/>
      <c r="G784" s="2"/>
      <c r="H784" s="2"/>
      <c r="I784" s="2"/>
      <c r="J784" s="2"/>
      <c r="K784" s="2"/>
      <c r="L784" s="2"/>
      <c r="M784" s="2"/>
      <c r="N784" s="2"/>
      <c r="O784" s="2"/>
      <c r="P784" s="2"/>
      <c r="Q784" s="2"/>
      <c r="R784" s="2"/>
      <c r="S784" s="2"/>
      <c r="T784" s="2"/>
      <c r="U784" s="30"/>
      <c r="V784" s="2"/>
      <c r="W784" s="15"/>
      <c r="X784" s="2"/>
      <c r="Y784" s="2"/>
      <c r="Z784" s="2"/>
      <c r="AA784" s="2"/>
      <c r="AB784" s="2"/>
      <c r="AC784" s="2"/>
    </row>
    <row r="785" ht="28.5" customHeight="1">
      <c r="A785" s="2"/>
      <c r="B785" s="2"/>
      <c r="C785" s="2"/>
      <c r="D785" s="2"/>
      <c r="E785" s="2"/>
      <c r="F785" s="2"/>
      <c r="G785" s="2"/>
      <c r="H785" s="2"/>
      <c r="I785" s="2"/>
      <c r="J785" s="2"/>
      <c r="K785" s="2"/>
      <c r="L785" s="2"/>
      <c r="M785" s="2"/>
      <c r="N785" s="2"/>
      <c r="O785" s="2"/>
      <c r="P785" s="2"/>
      <c r="Q785" s="2"/>
      <c r="R785" s="2"/>
      <c r="S785" s="2"/>
      <c r="T785" s="2"/>
      <c r="U785" s="30"/>
      <c r="V785" s="2"/>
      <c r="W785" s="15"/>
      <c r="X785" s="2"/>
      <c r="Y785" s="2"/>
      <c r="Z785" s="2"/>
      <c r="AA785" s="2"/>
      <c r="AB785" s="2"/>
      <c r="AC785" s="2"/>
    </row>
    <row r="786" ht="28.5" customHeight="1">
      <c r="A786" s="2"/>
      <c r="B786" s="2"/>
      <c r="C786" s="2"/>
      <c r="D786" s="2"/>
      <c r="E786" s="2"/>
      <c r="F786" s="2"/>
      <c r="G786" s="2"/>
      <c r="H786" s="2"/>
      <c r="I786" s="2"/>
      <c r="J786" s="2"/>
      <c r="K786" s="2"/>
      <c r="L786" s="2"/>
      <c r="M786" s="2"/>
      <c r="N786" s="2"/>
      <c r="O786" s="2"/>
      <c r="P786" s="2"/>
      <c r="Q786" s="2"/>
      <c r="R786" s="2"/>
      <c r="S786" s="2"/>
      <c r="T786" s="2"/>
      <c r="U786" s="30"/>
      <c r="V786" s="2"/>
      <c r="W786" s="15"/>
      <c r="X786" s="2"/>
      <c r="Y786" s="2"/>
      <c r="Z786" s="2"/>
      <c r="AA786" s="2"/>
      <c r="AB786" s="2"/>
      <c r="AC786" s="2"/>
    </row>
    <row r="787" ht="28.5" customHeight="1">
      <c r="A787" s="2"/>
      <c r="B787" s="2"/>
      <c r="C787" s="2"/>
      <c r="D787" s="2"/>
      <c r="E787" s="2"/>
      <c r="F787" s="2"/>
      <c r="G787" s="2"/>
      <c r="H787" s="2"/>
      <c r="I787" s="2"/>
      <c r="J787" s="2"/>
      <c r="K787" s="2"/>
      <c r="L787" s="2"/>
      <c r="M787" s="2"/>
      <c r="N787" s="2"/>
      <c r="O787" s="2"/>
      <c r="P787" s="2"/>
      <c r="Q787" s="2"/>
      <c r="R787" s="2"/>
      <c r="S787" s="2"/>
      <c r="T787" s="2"/>
      <c r="U787" s="30"/>
      <c r="V787" s="2"/>
      <c r="W787" s="15"/>
      <c r="X787" s="2"/>
      <c r="Y787" s="2"/>
      <c r="Z787" s="2"/>
      <c r="AA787" s="2"/>
      <c r="AB787" s="2"/>
      <c r="AC787" s="2"/>
    </row>
    <row r="788" ht="28.5" customHeight="1">
      <c r="A788" s="2"/>
      <c r="B788" s="2"/>
      <c r="C788" s="2"/>
      <c r="D788" s="2"/>
      <c r="E788" s="2"/>
      <c r="F788" s="2"/>
      <c r="G788" s="2"/>
      <c r="H788" s="2"/>
      <c r="I788" s="2"/>
      <c r="J788" s="2"/>
      <c r="K788" s="2"/>
      <c r="L788" s="2"/>
      <c r="M788" s="2"/>
      <c r="N788" s="2"/>
      <c r="O788" s="2"/>
      <c r="P788" s="2"/>
      <c r="Q788" s="2"/>
      <c r="R788" s="2"/>
      <c r="S788" s="2"/>
      <c r="T788" s="2"/>
      <c r="U788" s="30"/>
      <c r="V788" s="2"/>
      <c r="W788" s="15"/>
      <c r="X788" s="2"/>
      <c r="Y788" s="2"/>
      <c r="Z788" s="2"/>
      <c r="AA788" s="2"/>
      <c r="AB788" s="2"/>
      <c r="AC788" s="2"/>
    </row>
    <row r="789" ht="28.5" customHeight="1">
      <c r="A789" s="2"/>
      <c r="B789" s="2"/>
      <c r="C789" s="2"/>
      <c r="D789" s="2"/>
      <c r="E789" s="2"/>
      <c r="F789" s="2"/>
      <c r="G789" s="2"/>
      <c r="H789" s="2"/>
      <c r="I789" s="2"/>
      <c r="J789" s="2"/>
      <c r="K789" s="2"/>
      <c r="L789" s="2"/>
      <c r="M789" s="2"/>
      <c r="N789" s="2"/>
      <c r="O789" s="2"/>
      <c r="P789" s="2"/>
      <c r="Q789" s="2"/>
      <c r="R789" s="2"/>
      <c r="S789" s="2"/>
      <c r="T789" s="2"/>
      <c r="U789" s="30"/>
      <c r="V789" s="2"/>
      <c r="W789" s="15"/>
      <c r="X789" s="2"/>
      <c r="Y789" s="2"/>
      <c r="Z789" s="2"/>
      <c r="AA789" s="2"/>
      <c r="AB789" s="2"/>
      <c r="AC789" s="2"/>
    </row>
    <row r="790" ht="28.5" customHeight="1">
      <c r="A790" s="2"/>
      <c r="B790" s="2"/>
      <c r="C790" s="2"/>
      <c r="D790" s="2"/>
      <c r="E790" s="2"/>
      <c r="F790" s="2"/>
      <c r="G790" s="2"/>
      <c r="H790" s="2"/>
      <c r="I790" s="2"/>
      <c r="J790" s="2"/>
      <c r="K790" s="2"/>
      <c r="L790" s="2"/>
      <c r="M790" s="2"/>
      <c r="N790" s="2"/>
      <c r="O790" s="2"/>
      <c r="P790" s="2"/>
      <c r="Q790" s="2"/>
      <c r="R790" s="2"/>
      <c r="S790" s="2"/>
      <c r="T790" s="2"/>
      <c r="U790" s="30"/>
      <c r="V790" s="2"/>
      <c r="W790" s="15"/>
      <c r="X790" s="2"/>
      <c r="Y790" s="2"/>
      <c r="Z790" s="2"/>
      <c r="AA790" s="2"/>
      <c r="AB790" s="2"/>
      <c r="AC790" s="2"/>
    </row>
    <row r="791" ht="28.5" customHeight="1">
      <c r="A791" s="2"/>
      <c r="B791" s="2"/>
      <c r="C791" s="2"/>
      <c r="D791" s="2"/>
      <c r="E791" s="2"/>
      <c r="F791" s="2"/>
      <c r="G791" s="2"/>
      <c r="H791" s="2"/>
      <c r="I791" s="2"/>
      <c r="J791" s="2"/>
      <c r="K791" s="2"/>
      <c r="L791" s="2"/>
      <c r="M791" s="2"/>
      <c r="N791" s="2"/>
      <c r="O791" s="2"/>
      <c r="P791" s="2"/>
      <c r="Q791" s="2"/>
      <c r="R791" s="2"/>
      <c r="S791" s="2"/>
      <c r="T791" s="2"/>
      <c r="U791" s="30"/>
      <c r="V791" s="2"/>
      <c r="W791" s="15"/>
      <c r="X791" s="2"/>
      <c r="Y791" s="2"/>
      <c r="Z791" s="2"/>
      <c r="AA791" s="2"/>
      <c r="AB791" s="2"/>
      <c r="AC791" s="2"/>
    </row>
    <row r="792" ht="28.5" customHeight="1">
      <c r="A792" s="2"/>
      <c r="B792" s="2"/>
      <c r="C792" s="2"/>
      <c r="D792" s="2"/>
      <c r="E792" s="2"/>
      <c r="F792" s="2"/>
      <c r="G792" s="2"/>
      <c r="H792" s="2"/>
      <c r="I792" s="2"/>
      <c r="J792" s="2"/>
      <c r="K792" s="2"/>
      <c r="L792" s="2"/>
      <c r="M792" s="2"/>
      <c r="N792" s="2"/>
      <c r="O792" s="2"/>
      <c r="P792" s="2"/>
      <c r="Q792" s="2"/>
      <c r="R792" s="2"/>
      <c r="S792" s="2"/>
      <c r="T792" s="2"/>
      <c r="U792" s="30"/>
      <c r="V792" s="2"/>
      <c r="W792" s="15"/>
      <c r="X792" s="2"/>
      <c r="Y792" s="2"/>
      <c r="Z792" s="2"/>
      <c r="AA792" s="2"/>
      <c r="AB792" s="2"/>
      <c r="AC792" s="2"/>
    </row>
    <row r="793" ht="28.5" customHeight="1">
      <c r="A793" s="2"/>
      <c r="B793" s="2"/>
      <c r="C793" s="2"/>
      <c r="D793" s="2"/>
      <c r="E793" s="2"/>
      <c r="F793" s="2"/>
      <c r="G793" s="2"/>
      <c r="H793" s="2"/>
      <c r="I793" s="2"/>
      <c r="J793" s="2"/>
      <c r="K793" s="2"/>
      <c r="L793" s="2"/>
      <c r="M793" s="2"/>
      <c r="N793" s="2"/>
      <c r="O793" s="2"/>
      <c r="P793" s="2"/>
      <c r="Q793" s="2"/>
      <c r="R793" s="2"/>
      <c r="S793" s="2"/>
      <c r="T793" s="2"/>
      <c r="U793" s="30"/>
      <c r="V793" s="2"/>
      <c r="W793" s="15"/>
      <c r="X793" s="2"/>
      <c r="Y793" s="2"/>
      <c r="Z793" s="2"/>
      <c r="AA793" s="2"/>
      <c r="AB793" s="2"/>
      <c r="AC793" s="2"/>
    </row>
    <row r="794" ht="28.5" customHeight="1">
      <c r="A794" s="2"/>
      <c r="B794" s="2"/>
      <c r="C794" s="2"/>
      <c r="D794" s="2"/>
      <c r="E794" s="2"/>
      <c r="F794" s="2"/>
      <c r="G794" s="2"/>
      <c r="H794" s="2"/>
      <c r="I794" s="2"/>
      <c r="J794" s="2"/>
      <c r="K794" s="2"/>
      <c r="L794" s="2"/>
      <c r="M794" s="2"/>
      <c r="N794" s="2"/>
      <c r="O794" s="2"/>
      <c r="P794" s="2"/>
      <c r="Q794" s="2"/>
      <c r="R794" s="2"/>
      <c r="S794" s="2"/>
      <c r="T794" s="2"/>
      <c r="U794" s="30"/>
      <c r="V794" s="2"/>
      <c r="W794" s="15"/>
      <c r="X794" s="2"/>
      <c r="Y794" s="2"/>
      <c r="Z794" s="2"/>
      <c r="AA794" s="2"/>
      <c r="AB794" s="2"/>
      <c r="AC794" s="2"/>
    </row>
    <row r="795" ht="28.5" customHeight="1">
      <c r="A795" s="2"/>
      <c r="B795" s="2"/>
      <c r="C795" s="2"/>
      <c r="D795" s="2"/>
      <c r="E795" s="2"/>
      <c r="F795" s="2"/>
      <c r="G795" s="2"/>
      <c r="H795" s="2"/>
      <c r="I795" s="2"/>
      <c r="J795" s="2"/>
      <c r="K795" s="2"/>
      <c r="L795" s="2"/>
      <c r="M795" s="2"/>
      <c r="N795" s="2"/>
      <c r="O795" s="2"/>
      <c r="P795" s="2"/>
      <c r="Q795" s="2"/>
      <c r="R795" s="2"/>
      <c r="S795" s="2"/>
      <c r="T795" s="2"/>
      <c r="U795" s="30"/>
      <c r="V795" s="2"/>
      <c r="W795" s="15"/>
      <c r="X795" s="2"/>
      <c r="Y795" s="2"/>
      <c r="Z795" s="2"/>
      <c r="AA795" s="2"/>
      <c r="AB795" s="2"/>
      <c r="AC795" s="2"/>
    </row>
    <row r="796" ht="28.5" customHeight="1">
      <c r="A796" s="2"/>
      <c r="B796" s="2"/>
      <c r="C796" s="2"/>
      <c r="D796" s="2"/>
      <c r="E796" s="2"/>
      <c r="F796" s="2"/>
      <c r="G796" s="2"/>
      <c r="H796" s="2"/>
      <c r="I796" s="2"/>
      <c r="J796" s="2"/>
      <c r="K796" s="2"/>
      <c r="L796" s="2"/>
      <c r="M796" s="2"/>
      <c r="N796" s="2"/>
      <c r="O796" s="2"/>
      <c r="P796" s="2"/>
      <c r="Q796" s="2"/>
      <c r="R796" s="2"/>
      <c r="S796" s="2"/>
      <c r="T796" s="2"/>
      <c r="U796" s="30"/>
      <c r="V796" s="2"/>
      <c r="W796" s="15"/>
      <c r="X796" s="2"/>
      <c r="Y796" s="2"/>
      <c r="Z796" s="2"/>
      <c r="AA796" s="2"/>
      <c r="AB796" s="2"/>
      <c r="AC796" s="2"/>
    </row>
    <row r="797" ht="28.5" customHeight="1">
      <c r="A797" s="2"/>
      <c r="B797" s="2"/>
      <c r="C797" s="2"/>
      <c r="D797" s="2"/>
      <c r="E797" s="2"/>
      <c r="F797" s="2"/>
      <c r="G797" s="2"/>
      <c r="H797" s="2"/>
      <c r="I797" s="2"/>
      <c r="J797" s="2"/>
      <c r="K797" s="2"/>
      <c r="L797" s="2"/>
      <c r="M797" s="2"/>
      <c r="N797" s="2"/>
      <c r="O797" s="2"/>
      <c r="P797" s="2"/>
      <c r="Q797" s="2"/>
      <c r="R797" s="2"/>
      <c r="S797" s="2"/>
      <c r="T797" s="2"/>
      <c r="U797" s="30"/>
      <c r="V797" s="2"/>
      <c r="W797" s="15"/>
      <c r="X797" s="2"/>
      <c r="Y797" s="2"/>
      <c r="Z797" s="2"/>
      <c r="AA797" s="2"/>
      <c r="AB797" s="2"/>
      <c r="AC797" s="2"/>
    </row>
    <row r="798" ht="28.5" customHeight="1">
      <c r="A798" s="2"/>
      <c r="B798" s="2"/>
      <c r="C798" s="2"/>
      <c r="D798" s="2"/>
      <c r="E798" s="2"/>
      <c r="F798" s="2"/>
      <c r="G798" s="2"/>
      <c r="H798" s="2"/>
      <c r="I798" s="2"/>
      <c r="J798" s="2"/>
      <c r="K798" s="2"/>
      <c r="L798" s="2"/>
      <c r="M798" s="2"/>
      <c r="N798" s="2"/>
      <c r="O798" s="2"/>
      <c r="P798" s="2"/>
      <c r="Q798" s="2"/>
      <c r="R798" s="2"/>
      <c r="S798" s="2"/>
      <c r="T798" s="2"/>
      <c r="U798" s="30"/>
      <c r="V798" s="2"/>
      <c r="W798" s="15"/>
      <c r="X798" s="2"/>
      <c r="Y798" s="2"/>
      <c r="Z798" s="2"/>
      <c r="AA798" s="2"/>
      <c r="AB798" s="2"/>
      <c r="AC798" s="2"/>
    </row>
    <row r="799" ht="28.5" customHeight="1">
      <c r="A799" s="2"/>
      <c r="B799" s="2"/>
      <c r="C799" s="2"/>
      <c r="D799" s="2"/>
      <c r="E799" s="2"/>
      <c r="F799" s="2"/>
      <c r="G799" s="2"/>
      <c r="H799" s="2"/>
      <c r="I799" s="2"/>
      <c r="J799" s="2"/>
      <c r="K799" s="2"/>
      <c r="L799" s="2"/>
      <c r="M799" s="2"/>
      <c r="N799" s="2"/>
      <c r="O799" s="2"/>
      <c r="P799" s="2"/>
      <c r="Q799" s="2"/>
      <c r="R799" s="2"/>
      <c r="S799" s="2"/>
      <c r="T799" s="2"/>
      <c r="U799" s="30"/>
      <c r="V799" s="2"/>
      <c r="W799" s="15"/>
      <c r="X799" s="2"/>
      <c r="Y799" s="2"/>
      <c r="Z799" s="2"/>
      <c r="AA799" s="2"/>
      <c r="AB799" s="2"/>
      <c r="AC799" s="2"/>
    </row>
    <row r="800" ht="28.5" customHeight="1">
      <c r="A800" s="2"/>
      <c r="B800" s="2"/>
      <c r="C800" s="2"/>
      <c r="D800" s="2"/>
      <c r="E800" s="2"/>
      <c r="F800" s="2"/>
      <c r="G800" s="2"/>
      <c r="H800" s="2"/>
      <c r="I800" s="2"/>
      <c r="J800" s="2"/>
      <c r="K800" s="2"/>
      <c r="L800" s="2"/>
      <c r="M800" s="2"/>
      <c r="N800" s="2"/>
      <c r="O800" s="2"/>
      <c r="P800" s="2"/>
      <c r="Q800" s="2"/>
      <c r="R800" s="2"/>
      <c r="S800" s="2"/>
      <c r="T800" s="2"/>
      <c r="U800" s="30"/>
      <c r="V800" s="2"/>
      <c r="W800" s="15"/>
      <c r="X800" s="2"/>
      <c r="Y800" s="2"/>
      <c r="Z800" s="2"/>
      <c r="AA800" s="2"/>
      <c r="AB800" s="2"/>
      <c r="AC800" s="2"/>
    </row>
    <row r="801" ht="28.5" customHeight="1">
      <c r="A801" s="2"/>
      <c r="B801" s="2"/>
      <c r="C801" s="2"/>
      <c r="D801" s="2"/>
      <c r="E801" s="2"/>
      <c r="F801" s="2"/>
      <c r="G801" s="2"/>
      <c r="H801" s="2"/>
      <c r="I801" s="2"/>
      <c r="J801" s="2"/>
      <c r="K801" s="2"/>
      <c r="L801" s="2"/>
      <c r="M801" s="2"/>
      <c r="N801" s="2"/>
      <c r="O801" s="2"/>
      <c r="P801" s="2"/>
      <c r="Q801" s="2"/>
      <c r="R801" s="2"/>
      <c r="S801" s="2"/>
      <c r="T801" s="2"/>
      <c r="U801" s="30"/>
      <c r="V801" s="2"/>
      <c r="W801" s="15"/>
      <c r="X801" s="2"/>
      <c r="Y801" s="2"/>
      <c r="Z801" s="2"/>
      <c r="AA801" s="2"/>
      <c r="AB801" s="2"/>
      <c r="AC801" s="2"/>
    </row>
    <row r="802" ht="28.5" customHeight="1">
      <c r="A802" s="2"/>
      <c r="B802" s="2"/>
      <c r="C802" s="2"/>
      <c r="D802" s="2"/>
      <c r="E802" s="2"/>
      <c r="F802" s="2"/>
      <c r="G802" s="2"/>
      <c r="H802" s="2"/>
      <c r="I802" s="2"/>
      <c r="J802" s="2"/>
      <c r="K802" s="2"/>
      <c r="L802" s="2"/>
      <c r="M802" s="2"/>
      <c r="N802" s="2"/>
      <c r="O802" s="2"/>
      <c r="P802" s="2"/>
      <c r="Q802" s="2"/>
      <c r="R802" s="2"/>
      <c r="S802" s="2"/>
      <c r="T802" s="2"/>
      <c r="U802" s="30"/>
      <c r="V802" s="2"/>
      <c r="W802" s="15"/>
      <c r="X802" s="2"/>
      <c r="Y802" s="2"/>
      <c r="Z802" s="2"/>
      <c r="AA802" s="2"/>
      <c r="AB802" s="2"/>
      <c r="AC802" s="2"/>
    </row>
    <row r="803" ht="28.5" customHeight="1">
      <c r="A803" s="2"/>
      <c r="B803" s="2"/>
      <c r="C803" s="2"/>
      <c r="D803" s="2"/>
      <c r="E803" s="2"/>
      <c r="F803" s="2"/>
      <c r="G803" s="2"/>
      <c r="H803" s="2"/>
      <c r="I803" s="2"/>
      <c r="J803" s="2"/>
      <c r="K803" s="2"/>
      <c r="L803" s="2"/>
      <c r="M803" s="2"/>
      <c r="N803" s="2"/>
      <c r="O803" s="2"/>
      <c r="P803" s="2"/>
      <c r="Q803" s="2"/>
      <c r="R803" s="2"/>
      <c r="S803" s="2"/>
      <c r="T803" s="2"/>
      <c r="U803" s="30"/>
      <c r="V803" s="2"/>
      <c r="W803" s="15"/>
      <c r="X803" s="2"/>
      <c r="Y803" s="2"/>
      <c r="Z803" s="2"/>
      <c r="AA803" s="2"/>
      <c r="AB803" s="2"/>
      <c r="AC803" s="2"/>
    </row>
    <row r="804" ht="28.5" customHeight="1">
      <c r="A804" s="2"/>
      <c r="B804" s="2"/>
      <c r="C804" s="2"/>
      <c r="D804" s="2"/>
      <c r="E804" s="2"/>
      <c r="F804" s="2"/>
      <c r="G804" s="2"/>
      <c r="H804" s="2"/>
      <c r="I804" s="2"/>
      <c r="J804" s="2"/>
      <c r="K804" s="2"/>
      <c r="L804" s="2"/>
      <c r="M804" s="2"/>
      <c r="N804" s="2"/>
      <c r="O804" s="2"/>
      <c r="P804" s="2"/>
      <c r="Q804" s="2"/>
      <c r="R804" s="2"/>
      <c r="S804" s="2"/>
      <c r="T804" s="2"/>
      <c r="U804" s="30"/>
      <c r="V804" s="2"/>
      <c r="W804" s="15"/>
      <c r="X804" s="2"/>
      <c r="Y804" s="2"/>
      <c r="Z804" s="2"/>
      <c r="AA804" s="2"/>
      <c r="AB804" s="2"/>
      <c r="AC804" s="2"/>
    </row>
    <row r="805" ht="28.5" customHeight="1">
      <c r="A805" s="2"/>
      <c r="B805" s="2"/>
      <c r="C805" s="2"/>
      <c r="D805" s="2"/>
      <c r="E805" s="2"/>
      <c r="F805" s="2"/>
      <c r="G805" s="2"/>
      <c r="H805" s="2"/>
      <c r="I805" s="2"/>
      <c r="J805" s="2"/>
      <c r="K805" s="2"/>
      <c r="L805" s="2"/>
      <c r="M805" s="2"/>
      <c r="N805" s="2"/>
      <c r="O805" s="2"/>
      <c r="P805" s="2"/>
      <c r="Q805" s="2"/>
      <c r="R805" s="2"/>
      <c r="S805" s="2"/>
      <c r="T805" s="2"/>
      <c r="U805" s="30"/>
      <c r="V805" s="2"/>
      <c r="W805" s="15"/>
      <c r="X805" s="2"/>
      <c r="Y805" s="2"/>
      <c r="Z805" s="2"/>
      <c r="AA805" s="2"/>
      <c r="AB805" s="2"/>
      <c r="AC805" s="2"/>
    </row>
    <row r="806" ht="28.5" customHeight="1">
      <c r="A806" s="2"/>
      <c r="B806" s="2"/>
      <c r="C806" s="2"/>
      <c r="D806" s="2"/>
      <c r="E806" s="2"/>
      <c r="F806" s="2"/>
      <c r="G806" s="2"/>
      <c r="H806" s="2"/>
      <c r="I806" s="2"/>
      <c r="J806" s="2"/>
      <c r="K806" s="2"/>
      <c r="L806" s="2"/>
      <c r="M806" s="2"/>
      <c r="N806" s="2"/>
      <c r="O806" s="2"/>
      <c r="P806" s="2"/>
      <c r="Q806" s="2"/>
      <c r="R806" s="2"/>
      <c r="S806" s="2"/>
      <c r="T806" s="2"/>
      <c r="U806" s="30"/>
      <c r="V806" s="2"/>
      <c r="W806" s="15"/>
      <c r="X806" s="2"/>
      <c r="Y806" s="2"/>
      <c r="Z806" s="2"/>
      <c r="AA806" s="2"/>
      <c r="AB806" s="2"/>
      <c r="AC806" s="2"/>
    </row>
    <row r="807" ht="28.5" customHeight="1">
      <c r="A807" s="2"/>
      <c r="B807" s="2"/>
      <c r="C807" s="2"/>
      <c r="D807" s="2"/>
      <c r="E807" s="2"/>
      <c r="F807" s="2"/>
      <c r="G807" s="2"/>
      <c r="H807" s="2"/>
      <c r="I807" s="2"/>
      <c r="J807" s="2"/>
      <c r="K807" s="2"/>
      <c r="L807" s="2"/>
      <c r="M807" s="2"/>
      <c r="N807" s="2"/>
      <c r="O807" s="2"/>
      <c r="P807" s="2"/>
      <c r="Q807" s="2"/>
      <c r="R807" s="2"/>
      <c r="S807" s="2"/>
      <c r="T807" s="2"/>
      <c r="U807" s="30"/>
      <c r="V807" s="2"/>
      <c r="W807" s="15"/>
      <c r="X807" s="2"/>
      <c r="Y807" s="2"/>
      <c r="Z807" s="2"/>
      <c r="AA807" s="2"/>
      <c r="AB807" s="2"/>
      <c r="AC807" s="2"/>
    </row>
    <row r="808" ht="28.5" customHeight="1">
      <c r="A808" s="2"/>
      <c r="B808" s="2"/>
      <c r="C808" s="2"/>
      <c r="D808" s="2"/>
      <c r="E808" s="2"/>
      <c r="F808" s="2"/>
      <c r="G808" s="2"/>
      <c r="H808" s="2"/>
      <c r="I808" s="2"/>
      <c r="J808" s="2"/>
      <c r="K808" s="2"/>
      <c r="L808" s="2"/>
      <c r="M808" s="2"/>
      <c r="N808" s="2"/>
      <c r="O808" s="2"/>
      <c r="P808" s="2"/>
      <c r="Q808" s="2"/>
      <c r="R808" s="2"/>
      <c r="S808" s="2"/>
      <c r="T808" s="2"/>
      <c r="U808" s="30"/>
      <c r="V808" s="2"/>
      <c r="W808" s="15"/>
      <c r="X808" s="2"/>
      <c r="Y808" s="2"/>
      <c r="Z808" s="2"/>
      <c r="AA808" s="2"/>
      <c r="AB808" s="2"/>
      <c r="AC808" s="2"/>
    </row>
    <row r="809" ht="28.5" customHeight="1">
      <c r="A809" s="2"/>
      <c r="B809" s="2"/>
      <c r="C809" s="2"/>
      <c r="D809" s="2"/>
      <c r="E809" s="2"/>
      <c r="F809" s="2"/>
      <c r="G809" s="2"/>
      <c r="H809" s="2"/>
      <c r="I809" s="2"/>
      <c r="J809" s="2"/>
      <c r="K809" s="2"/>
      <c r="L809" s="2"/>
      <c r="M809" s="2"/>
      <c r="N809" s="2"/>
      <c r="O809" s="2"/>
      <c r="P809" s="2"/>
      <c r="Q809" s="2"/>
      <c r="R809" s="2"/>
      <c r="S809" s="2"/>
      <c r="T809" s="2"/>
      <c r="U809" s="30"/>
      <c r="V809" s="2"/>
      <c r="W809" s="15"/>
      <c r="X809" s="2"/>
      <c r="Y809" s="2"/>
      <c r="Z809" s="2"/>
      <c r="AA809" s="2"/>
      <c r="AB809" s="2"/>
      <c r="AC809" s="2"/>
    </row>
    <row r="810" ht="28.5" customHeight="1">
      <c r="A810" s="2"/>
      <c r="B810" s="2"/>
      <c r="C810" s="2"/>
      <c r="D810" s="2"/>
      <c r="E810" s="2"/>
      <c r="F810" s="2"/>
      <c r="G810" s="2"/>
      <c r="H810" s="2"/>
      <c r="I810" s="2"/>
      <c r="J810" s="2"/>
      <c r="K810" s="2"/>
      <c r="L810" s="2"/>
      <c r="M810" s="2"/>
      <c r="N810" s="2"/>
      <c r="O810" s="2"/>
      <c r="P810" s="2"/>
      <c r="Q810" s="2"/>
      <c r="R810" s="2"/>
      <c r="S810" s="2"/>
      <c r="T810" s="2"/>
      <c r="U810" s="30"/>
      <c r="V810" s="2"/>
      <c r="W810" s="15"/>
      <c r="X810" s="2"/>
      <c r="Y810" s="2"/>
      <c r="Z810" s="2"/>
      <c r="AA810" s="2"/>
      <c r="AB810" s="2"/>
      <c r="AC810" s="2"/>
    </row>
    <row r="811" ht="28.5" customHeight="1">
      <c r="A811" s="2"/>
      <c r="B811" s="2"/>
      <c r="C811" s="2"/>
      <c r="D811" s="2"/>
      <c r="E811" s="2"/>
      <c r="F811" s="2"/>
      <c r="G811" s="2"/>
      <c r="H811" s="2"/>
      <c r="I811" s="2"/>
      <c r="J811" s="2"/>
      <c r="K811" s="2"/>
      <c r="L811" s="2"/>
      <c r="M811" s="2"/>
      <c r="N811" s="2"/>
      <c r="O811" s="2"/>
      <c r="P811" s="2"/>
      <c r="Q811" s="2"/>
      <c r="R811" s="2"/>
      <c r="S811" s="2"/>
      <c r="T811" s="2"/>
      <c r="U811" s="30"/>
      <c r="V811" s="2"/>
      <c r="W811" s="15"/>
      <c r="X811" s="2"/>
      <c r="Y811" s="2"/>
      <c r="Z811" s="2"/>
      <c r="AA811" s="2"/>
      <c r="AB811" s="2"/>
      <c r="AC811" s="2"/>
    </row>
    <row r="812" ht="28.5" customHeight="1">
      <c r="A812" s="2"/>
      <c r="B812" s="2"/>
      <c r="C812" s="2"/>
      <c r="D812" s="2"/>
      <c r="E812" s="2"/>
      <c r="F812" s="2"/>
      <c r="G812" s="2"/>
      <c r="H812" s="2"/>
      <c r="I812" s="2"/>
      <c r="J812" s="2"/>
      <c r="K812" s="2"/>
      <c r="L812" s="2"/>
      <c r="M812" s="2"/>
      <c r="N812" s="2"/>
      <c r="O812" s="2"/>
      <c r="P812" s="2"/>
      <c r="Q812" s="2"/>
      <c r="R812" s="2"/>
      <c r="S812" s="2"/>
      <c r="T812" s="2"/>
      <c r="U812" s="30"/>
      <c r="V812" s="2"/>
      <c r="W812" s="15"/>
      <c r="X812" s="2"/>
      <c r="Y812" s="2"/>
      <c r="Z812" s="2"/>
      <c r="AA812" s="2"/>
      <c r="AB812" s="2"/>
      <c r="AC812" s="2"/>
    </row>
    <row r="813" ht="28.5" customHeight="1">
      <c r="A813" s="2"/>
      <c r="B813" s="2"/>
      <c r="C813" s="2"/>
      <c r="D813" s="2"/>
      <c r="E813" s="2"/>
      <c r="F813" s="2"/>
      <c r="G813" s="2"/>
      <c r="H813" s="2"/>
      <c r="I813" s="2"/>
      <c r="J813" s="2"/>
      <c r="K813" s="2"/>
      <c r="L813" s="2"/>
      <c r="M813" s="2"/>
      <c r="N813" s="2"/>
      <c r="O813" s="2"/>
      <c r="P813" s="2"/>
      <c r="Q813" s="2"/>
      <c r="R813" s="2"/>
      <c r="S813" s="2"/>
      <c r="T813" s="2"/>
      <c r="U813" s="30"/>
      <c r="V813" s="2"/>
      <c r="W813" s="15"/>
      <c r="X813" s="2"/>
      <c r="Y813" s="2"/>
      <c r="Z813" s="2"/>
      <c r="AA813" s="2"/>
      <c r="AB813" s="2"/>
      <c r="AC813" s="2"/>
    </row>
    <row r="814" ht="28.5" customHeight="1">
      <c r="A814" s="2"/>
      <c r="B814" s="2"/>
      <c r="C814" s="2"/>
      <c r="D814" s="2"/>
      <c r="E814" s="2"/>
      <c r="F814" s="2"/>
      <c r="G814" s="2"/>
      <c r="H814" s="2"/>
      <c r="I814" s="2"/>
      <c r="J814" s="2"/>
      <c r="K814" s="2"/>
      <c r="L814" s="2"/>
      <c r="M814" s="2"/>
      <c r="N814" s="2"/>
      <c r="O814" s="2"/>
      <c r="P814" s="2"/>
      <c r="Q814" s="2"/>
      <c r="R814" s="2"/>
      <c r="S814" s="2"/>
      <c r="T814" s="2"/>
      <c r="U814" s="30"/>
      <c r="V814" s="2"/>
      <c r="W814" s="15"/>
      <c r="X814" s="2"/>
      <c r="Y814" s="2"/>
      <c r="Z814" s="2"/>
      <c r="AA814" s="2"/>
      <c r="AB814" s="2"/>
      <c r="AC814" s="2"/>
    </row>
    <row r="815" ht="28.5" customHeight="1">
      <c r="A815" s="2"/>
      <c r="B815" s="2"/>
      <c r="C815" s="2"/>
      <c r="D815" s="2"/>
      <c r="E815" s="2"/>
      <c r="F815" s="2"/>
      <c r="G815" s="2"/>
      <c r="H815" s="2"/>
      <c r="I815" s="2"/>
      <c r="J815" s="2"/>
      <c r="K815" s="2"/>
      <c r="L815" s="2"/>
      <c r="M815" s="2"/>
      <c r="N815" s="2"/>
      <c r="O815" s="2"/>
      <c r="P815" s="2"/>
      <c r="Q815" s="2"/>
      <c r="R815" s="2"/>
      <c r="S815" s="2"/>
      <c r="T815" s="2"/>
      <c r="U815" s="30"/>
      <c r="V815" s="2"/>
      <c r="W815" s="15"/>
      <c r="X815" s="2"/>
      <c r="Y815" s="2"/>
      <c r="Z815" s="2"/>
      <c r="AA815" s="2"/>
      <c r="AB815" s="2"/>
      <c r="AC815" s="2"/>
    </row>
    <row r="816" ht="28.5" customHeight="1">
      <c r="A816" s="2"/>
      <c r="B816" s="2"/>
      <c r="C816" s="2"/>
      <c r="D816" s="2"/>
      <c r="E816" s="2"/>
      <c r="F816" s="2"/>
      <c r="G816" s="2"/>
      <c r="H816" s="2"/>
      <c r="I816" s="2"/>
      <c r="J816" s="2"/>
      <c r="K816" s="2"/>
      <c r="L816" s="2"/>
      <c r="M816" s="2"/>
      <c r="N816" s="2"/>
      <c r="O816" s="2"/>
      <c r="P816" s="2"/>
      <c r="Q816" s="2"/>
      <c r="R816" s="2"/>
      <c r="S816" s="2"/>
      <c r="T816" s="2"/>
      <c r="U816" s="30"/>
      <c r="V816" s="2"/>
      <c r="W816" s="15"/>
      <c r="X816" s="2"/>
      <c r="Y816" s="2"/>
      <c r="Z816" s="2"/>
      <c r="AA816" s="2"/>
      <c r="AB816" s="2"/>
      <c r="AC816" s="2"/>
    </row>
    <row r="817" ht="28.5" customHeight="1">
      <c r="A817" s="2"/>
      <c r="B817" s="2"/>
      <c r="C817" s="2"/>
      <c r="D817" s="2"/>
      <c r="E817" s="2"/>
      <c r="F817" s="2"/>
      <c r="G817" s="2"/>
      <c r="H817" s="2"/>
      <c r="I817" s="2"/>
      <c r="J817" s="2"/>
      <c r="K817" s="2"/>
      <c r="L817" s="2"/>
      <c r="M817" s="2"/>
      <c r="N817" s="2"/>
      <c r="O817" s="2"/>
      <c r="P817" s="2"/>
      <c r="Q817" s="2"/>
      <c r="R817" s="2"/>
      <c r="S817" s="2"/>
      <c r="T817" s="2"/>
      <c r="U817" s="30"/>
      <c r="V817" s="2"/>
      <c r="W817" s="15"/>
      <c r="X817" s="2"/>
      <c r="Y817" s="2"/>
      <c r="Z817" s="2"/>
      <c r="AA817" s="2"/>
      <c r="AB817" s="2"/>
      <c r="AC817" s="2"/>
    </row>
    <row r="818" ht="28.5" customHeight="1">
      <c r="A818" s="2"/>
      <c r="B818" s="2"/>
      <c r="C818" s="2"/>
      <c r="D818" s="2"/>
      <c r="E818" s="2"/>
      <c r="F818" s="2"/>
      <c r="G818" s="2"/>
      <c r="H818" s="2"/>
      <c r="I818" s="2"/>
      <c r="J818" s="2"/>
      <c r="K818" s="2"/>
      <c r="L818" s="2"/>
      <c r="M818" s="2"/>
      <c r="N818" s="2"/>
      <c r="O818" s="2"/>
      <c r="P818" s="2"/>
      <c r="Q818" s="2"/>
      <c r="R818" s="2"/>
      <c r="S818" s="2"/>
      <c r="T818" s="2"/>
      <c r="U818" s="30"/>
      <c r="V818" s="2"/>
      <c r="W818" s="15"/>
      <c r="X818" s="2"/>
      <c r="Y818" s="2"/>
      <c r="Z818" s="2"/>
      <c r="AA818" s="2"/>
      <c r="AB818" s="2"/>
      <c r="AC818" s="2"/>
    </row>
    <row r="819" ht="28.5" customHeight="1">
      <c r="A819" s="2"/>
      <c r="B819" s="2"/>
      <c r="C819" s="2"/>
      <c r="D819" s="2"/>
      <c r="E819" s="2"/>
      <c r="F819" s="2"/>
      <c r="G819" s="2"/>
      <c r="H819" s="2"/>
      <c r="I819" s="2"/>
      <c r="J819" s="2"/>
      <c r="K819" s="2"/>
      <c r="L819" s="2"/>
      <c r="M819" s="2"/>
      <c r="N819" s="2"/>
      <c r="O819" s="2"/>
      <c r="P819" s="2"/>
      <c r="Q819" s="2"/>
      <c r="R819" s="2"/>
      <c r="S819" s="2"/>
      <c r="T819" s="2"/>
      <c r="U819" s="30"/>
      <c r="V819" s="2"/>
      <c r="W819" s="15"/>
      <c r="X819" s="2"/>
      <c r="Y819" s="2"/>
      <c r="Z819" s="2"/>
      <c r="AA819" s="2"/>
      <c r="AB819" s="2"/>
      <c r="AC819" s="2"/>
    </row>
    <row r="820" ht="28.5" customHeight="1">
      <c r="A820" s="2"/>
      <c r="B820" s="2"/>
      <c r="C820" s="2"/>
      <c r="D820" s="2"/>
      <c r="E820" s="2"/>
      <c r="F820" s="2"/>
      <c r="G820" s="2"/>
      <c r="H820" s="2"/>
      <c r="I820" s="2"/>
      <c r="J820" s="2"/>
      <c r="K820" s="2"/>
      <c r="L820" s="2"/>
      <c r="M820" s="2"/>
      <c r="N820" s="2"/>
      <c r="O820" s="2"/>
      <c r="P820" s="2"/>
      <c r="Q820" s="2"/>
      <c r="R820" s="2"/>
      <c r="S820" s="2"/>
      <c r="T820" s="2"/>
      <c r="U820" s="30"/>
      <c r="V820" s="2"/>
      <c r="W820" s="15"/>
      <c r="X820" s="2"/>
      <c r="Y820" s="2"/>
      <c r="Z820" s="2"/>
      <c r="AA820" s="2"/>
      <c r="AB820" s="2"/>
      <c r="AC820" s="2"/>
    </row>
    <row r="821" ht="28.5" customHeight="1">
      <c r="A821" s="2"/>
      <c r="B821" s="2"/>
      <c r="C821" s="2"/>
      <c r="D821" s="2"/>
      <c r="E821" s="2"/>
      <c r="F821" s="2"/>
      <c r="G821" s="2"/>
      <c r="H821" s="2"/>
      <c r="I821" s="2"/>
      <c r="J821" s="2"/>
      <c r="K821" s="2"/>
      <c r="L821" s="2"/>
      <c r="M821" s="2"/>
      <c r="N821" s="2"/>
      <c r="O821" s="2"/>
      <c r="P821" s="2"/>
      <c r="Q821" s="2"/>
      <c r="R821" s="2"/>
      <c r="S821" s="2"/>
      <c r="T821" s="2"/>
      <c r="U821" s="30"/>
      <c r="V821" s="2"/>
      <c r="W821" s="15"/>
      <c r="X821" s="2"/>
      <c r="Y821" s="2"/>
      <c r="Z821" s="2"/>
      <c r="AA821" s="2"/>
      <c r="AB821" s="2"/>
      <c r="AC821" s="2"/>
    </row>
    <row r="822" ht="28.5" customHeight="1">
      <c r="A822" s="2"/>
      <c r="B822" s="2"/>
      <c r="C822" s="2"/>
      <c r="D822" s="2"/>
      <c r="E822" s="2"/>
      <c r="F822" s="2"/>
      <c r="G822" s="2"/>
      <c r="H822" s="2"/>
      <c r="I822" s="2"/>
      <c r="J822" s="2"/>
      <c r="K822" s="2"/>
      <c r="L822" s="2"/>
      <c r="M822" s="2"/>
      <c r="N822" s="2"/>
      <c r="O822" s="2"/>
      <c r="P822" s="2"/>
      <c r="Q822" s="2"/>
      <c r="R822" s="2"/>
      <c r="S822" s="2"/>
      <c r="T822" s="2"/>
      <c r="U822" s="30"/>
      <c r="V822" s="2"/>
      <c r="W822" s="15"/>
      <c r="X822" s="2"/>
      <c r="Y822" s="2"/>
      <c r="Z822" s="2"/>
      <c r="AA822" s="2"/>
      <c r="AB822" s="2"/>
      <c r="AC822" s="2"/>
    </row>
    <row r="823" ht="28.5" customHeight="1">
      <c r="A823" s="2"/>
      <c r="B823" s="2"/>
      <c r="C823" s="2"/>
      <c r="D823" s="2"/>
      <c r="E823" s="2"/>
      <c r="F823" s="2"/>
      <c r="G823" s="2"/>
      <c r="H823" s="2"/>
      <c r="I823" s="2"/>
      <c r="J823" s="2"/>
      <c r="K823" s="2"/>
      <c r="L823" s="2"/>
      <c r="M823" s="2"/>
      <c r="N823" s="2"/>
      <c r="O823" s="2"/>
      <c r="P823" s="2"/>
      <c r="Q823" s="2"/>
      <c r="R823" s="2"/>
      <c r="S823" s="2"/>
      <c r="T823" s="2"/>
      <c r="U823" s="30"/>
      <c r="V823" s="2"/>
      <c r="W823" s="15"/>
      <c r="X823" s="2"/>
      <c r="Y823" s="2"/>
      <c r="Z823" s="2"/>
      <c r="AA823" s="2"/>
      <c r="AB823" s="2"/>
      <c r="AC823" s="2"/>
    </row>
    <row r="824" ht="28.5" customHeight="1">
      <c r="A824" s="2"/>
      <c r="B824" s="2"/>
      <c r="C824" s="2"/>
      <c r="D824" s="2"/>
      <c r="E824" s="2"/>
      <c r="F824" s="2"/>
      <c r="G824" s="2"/>
      <c r="H824" s="2"/>
      <c r="I824" s="2"/>
      <c r="J824" s="2"/>
      <c r="K824" s="2"/>
      <c r="L824" s="2"/>
      <c r="M824" s="2"/>
      <c r="N824" s="2"/>
      <c r="O824" s="2"/>
      <c r="P824" s="2"/>
      <c r="Q824" s="2"/>
      <c r="R824" s="2"/>
      <c r="S824" s="2"/>
      <c r="T824" s="2"/>
      <c r="U824" s="30"/>
      <c r="V824" s="2"/>
      <c r="W824" s="15"/>
      <c r="X824" s="2"/>
      <c r="Y824" s="2"/>
      <c r="Z824" s="2"/>
      <c r="AA824" s="2"/>
      <c r="AB824" s="2"/>
      <c r="AC824" s="2"/>
    </row>
    <row r="825" ht="28.5" customHeight="1">
      <c r="A825" s="2"/>
      <c r="B825" s="2"/>
      <c r="C825" s="2"/>
      <c r="D825" s="2"/>
      <c r="E825" s="2"/>
      <c r="F825" s="2"/>
      <c r="G825" s="2"/>
      <c r="H825" s="2"/>
      <c r="I825" s="2"/>
      <c r="J825" s="2"/>
      <c r="K825" s="2"/>
      <c r="L825" s="2"/>
      <c r="M825" s="2"/>
      <c r="N825" s="2"/>
      <c r="O825" s="2"/>
      <c r="P825" s="2"/>
      <c r="Q825" s="2"/>
      <c r="R825" s="2"/>
      <c r="S825" s="2"/>
      <c r="T825" s="2"/>
      <c r="U825" s="30"/>
      <c r="V825" s="2"/>
      <c r="W825" s="15"/>
      <c r="X825" s="2"/>
      <c r="Y825" s="2"/>
      <c r="Z825" s="2"/>
      <c r="AA825" s="2"/>
      <c r="AB825" s="2"/>
      <c r="AC825" s="2"/>
    </row>
    <row r="826" ht="28.5" customHeight="1">
      <c r="A826" s="2"/>
      <c r="B826" s="2"/>
      <c r="C826" s="2"/>
      <c r="D826" s="2"/>
      <c r="E826" s="2"/>
      <c r="F826" s="2"/>
      <c r="G826" s="2"/>
      <c r="H826" s="2"/>
      <c r="I826" s="2"/>
      <c r="J826" s="2"/>
      <c r="K826" s="2"/>
      <c r="L826" s="2"/>
      <c r="M826" s="2"/>
      <c r="N826" s="2"/>
      <c r="O826" s="2"/>
      <c r="P826" s="2"/>
      <c r="Q826" s="2"/>
      <c r="R826" s="2"/>
      <c r="S826" s="2"/>
      <c r="T826" s="2"/>
      <c r="U826" s="30"/>
      <c r="V826" s="2"/>
      <c r="W826" s="15"/>
      <c r="X826" s="2"/>
      <c r="Y826" s="2"/>
      <c r="Z826" s="2"/>
      <c r="AA826" s="2"/>
      <c r="AB826" s="2"/>
      <c r="AC826" s="2"/>
    </row>
    <row r="827" ht="28.5" customHeight="1">
      <c r="A827" s="2"/>
      <c r="B827" s="2"/>
      <c r="C827" s="2"/>
      <c r="D827" s="2"/>
      <c r="E827" s="2"/>
      <c r="F827" s="2"/>
      <c r="G827" s="2"/>
      <c r="H827" s="2"/>
      <c r="I827" s="2"/>
      <c r="J827" s="2"/>
      <c r="K827" s="2"/>
      <c r="L827" s="2"/>
      <c r="M827" s="2"/>
      <c r="N827" s="2"/>
      <c r="O827" s="2"/>
      <c r="P827" s="2"/>
      <c r="Q827" s="2"/>
      <c r="R827" s="2"/>
      <c r="S827" s="2"/>
      <c r="T827" s="2"/>
      <c r="U827" s="30"/>
      <c r="V827" s="2"/>
      <c r="W827" s="15"/>
      <c r="X827" s="2"/>
      <c r="Y827" s="2"/>
      <c r="Z827" s="2"/>
      <c r="AA827" s="2"/>
      <c r="AB827" s="2"/>
      <c r="AC827" s="2"/>
    </row>
    <row r="828" ht="28.5" customHeight="1">
      <c r="A828" s="2"/>
      <c r="B828" s="2"/>
      <c r="C828" s="2"/>
      <c r="D828" s="2"/>
      <c r="E828" s="2"/>
      <c r="F828" s="2"/>
      <c r="G828" s="2"/>
      <c r="H828" s="2"/>
      <c r="I828" s="2"/>
      <c r="J828" s="2"/>
      <c r="K828" s="2"/>
      <c r="L828" s="2"/>
      <c r="M828" s="2"/>
      <c r="N828" s="2"/>
      <c r="O828" s="2"/>
      <c r="P828" s="2"/>
      <c r="Q828" s="2"/>
      <c r="R828" s="2"/>
      <c r="S828" s="2"/>
      <c r="T828" s="2"/>
      <c r="U828" s="30"/>
      <c r="V828" s="2"/>
      <c r="W828" s="15"/>
      <c r="X828" s="2"/>
      <c r="Y828" s="2"/>
      <c r="Z828" s="2"/>
      <c r="AA828" s="2"/>
      <c r="AB828" s="2"/>
      <c r="AC828" s="2"/>
    </row>
    <row r="829" ht="28.5" customHeight="1">
      <c r="A829" s="2"/>
      <c r="B829" s="2"/>
      <c r="C829" s="2"/>
      <c r="D829" s="2"/>
      <c r="E829" s="2"/>
      <c r="F829" s="2"/>
      <c r="G829" s="2"/>
      <c r="H829" s="2"/>
      <c r="I829" s="2"/>
      <c r="J829" s="2"/>
      <c r="K829" s="2"/>
      <c r="L829" s="2"/>
      <c r="M829" s="2"/>
      <c r="N829" s="2"/>
      <c r="O829" s="2"/>
      <c r="P829" s="2"/>
      <c r="Q829" s="2"/>
      <c r="R829" s="2"/>
      <c r="S829" s="2"/>
      <c r="T829" s="2"/>
      <c r="U829" s="30"/>
      <c r="V829" s="2"/>
      <c r="W829" s="15"/>
      <c r="X829" s="2"/>
      <c r="Y829" s="2"/>
      <c r="Z829" s="2"/>
      <c r="AA829" s="2"/>
      <c r="AB829" s="2"/>
      <c r="AC829" s="2"/>
    </row>
    <row r="830" ht="28.5" customHeight="1">
      <c r="A830" s="2"/>
      <c r="B830" s="2"/>
      <c r="C830" s="2"/>
      <c r="D830" s="2"/>
      <c r="E830" s="2"/>
      <c r="F830" s="2"/>
      <c r="G830" s="2"/>
      <c r="H830" s="2"/>
      <c r="I830" s="2"/>
      <c r="J830" s="2"/>
      <c r="K830" s="2"/>
      <c r="L830" s="2"/>
      <c r="M830" s="2"/>
      <c r="N830" s="2"/>
      <c r="O830" s="2"/>
      <c r="P830" s="2"/>
      <c r="Q830" s="2"/>
      <c r="R830" s="2"/>
      <c r="S830" s="2"/>
      <c r="T830" s="2"/>
      <c r="U830" s="30"/>
      <c r="V830" s="2"/>
      <c r="W830" s="15"/>
      <c r="X830" s="2"/>
      <c r="Y830" s="2"/>
      <c r="Z830" s="2"/>
      <c r="AA830" s="2"/>
      <c r="AB830" s="2"/>
      <c r="AC830" s="2"/>
    </row>
    <row r="831" ht="28.5" customHeight="1">
      <c r="A831" s="2"/>
      <c r="B831" s="2"/>
      <c r="C831" s="2"/>
      <c r="D831" s="2"/>
      <c r="E831" s="2"/>
      <c r="F831" s="2"/>
      <c r="G831" s="2"/>
      <c r="H831" s="2"/>
      <c r="I831" s="2"/>
      <c r="J831" s="2"/>
      <c r="K831" s="2"/>
      <c r="L831" s="2"/>
      <c r="M831" s="2"/>
      <c r="N831" s="2"/>
      <c r="O831" s="2"/>
      <c r="P831" s="2"/>
      <c r="Q831" s="2"/>
      <c r="R831" s="2"/>
      <c r="S831" s="2"/>
      <c r="T831" s="2"/>
      <c r="U831" s="30"/>
      <c r="V831" s="2"/>
      <c r="W831" s="15"/>
      <c r="X831" s="2"/>
      <c r="Y831" s="2"/>
      <c r="Z831" s="2"/>
      <c r="AA831" s="2"/>
      <c r="AB831" s="2"/>
      <c r="AC831" s="2"/>
    </row>
    <row r="832" ht="28.5" customHeight="1">
      <c r="A832" s="2"/>
      <c r="B832" s="2"/>
      <c r="C832" s="2"/>
      <c r="D832" s="2"/>
      <c r="E832" s="2"/>
      <c r="F832" s="2"/>
      <c r="G832" s="2"/>
      <c r="H832" s="2"/>
      <c r="I832" s="2"/>
      <c r="J832" s="2"/>
      <c r="K832" s="2"/>
      <c r="L832" s="2"/>
      <c r="M832" s="2"/>
      <c r="N832" s="2"/>
      <c r="O832" s="2"/>
      <c r="P832" s="2"/>
      <c r="Q832" s="2"/>
      <c r="R832" s="2"/>
      <c r="S832" s="2"/>
      <c r="T832" s="2"/>
      <c r="U832" s="30"/>
      <c r="V832" s="2"/>
      <c r="W832" s="15"/>
      <c r="X832" s="2"/>
      <c r="Y832" s="2"/>
      <c r="Z832" s="2"/>
      <c r="AA832" s="2"/>
      <c r="AB832" s="2"/>
      <c r="AC832" s="2"/>
    </row>
    <row r="833" ht="28.5" customHeight="1">
      <c r="A833" s="2"/>
      <c r="B833" s="2"/>
      <c r="C833" s="2"/>
      <c r="D833" s="2"/>
      <c r="E833" s="2"/>
      <c r="F833" s="2"/>
      <c r="G833" s="2"/>
      <c r="H833" s="2"/>
      <c r="I833" s="2"/>
      <c r="J833" s="2"/>
      <c r="K833" s="2"/>
      <c r="L833" s="2"/>
      <c r="M833" s="2"/>
      <c r="N833" s="2"/>
      <c r="O833" s="2"/>
      <c r="P833" s="2"/>
      <c r="Q833" s="2"/>
      <c r="R833" s="2"/>
      <c r="S833" s="2"/>
      <c r="T833" s="2"/>
      <c r="U833" s="30"/>
      <c r="V833" s="2"/>
      <c r="W833" s="15"/>
      <c r="X833" s="2"/>
      <c r="Y833" s="2"/>
      <c r="Z833" s="2"/>
      <c r="AA833" s="2"/>
      <c r="AB833" s="2"/>
      <c r="AC833" s="2"/>
    </row>
    <row r="834" ht="28.5" customHeight="1">
      <c r="A834" s="2"/>
      <c r="B834" s="2"/>
      <c r="C834" s="2"/>
      <c r="D834" s="2"/>
      <c r="E834" s="2"/>
      <c r="F834" s="2"/>
      <c r="G834" s="2"/>
      <c r="H834" s="2"/>
      <c r="I834" s="2"/>
      <c r="J834" s="2"/>
      <c r="K834" s="2"/>
      <c r="L834" s="2"/>
      <c r="M834" s="2"/>
      <c r="N834" s="2"/>
      <c r="O834" s="2"/>
      <c r="P834" s="2"/>
      <c r="Q834" s="2"/>
      <c r="R834" s="2"/>
      <c r="S834" s="2"/>
      <c r="T834" s="2"/>
      <c r="U834" s="30"/>
      <c r="V834" s="2"/>
      <c r="W834" s="15"/>
      <c r="X834" s="2"/>
      <c r="Y834" s="2"/>
      <c r="Z834" s="2"/>
      <c r="AA834" s="2"/>
      <c r="AB834" s="2"/>
      <c r="AC834" s="2"/>
    </row>
    <row r="835" ht="28.5" customHeight="1">
      <c r="A835" s="2"/>
      <c r="B835" s="2"/>
      <c r="C835" s="2"/>
      <c r="D835" s="2"/>
      <c r="E835" s="2"/>
      <c r="F835" s="2"/>
      <c r="G835" s="2"/>
      <c r="H835" s="2"/>
      <c r="I835" s="2"/>
      <c r="J835" s="2"/>
      <c r="K835" s="2"/>
      <c r="L835" s="2"/>
      <c r="M835" s="2"/>
      <c r="N835" s="2"/>
      <c r="O835" s="2"/>
      <c r="P835" s="2"/>
      <c r="Q835" s="2"/>
      <c r="R835" s="2"/>
      <c r="S835" s="2"/>
      <c r="T835" s="2"/>
      <c r="U835" s="30"/>
      <c r="V835" s="2"/>
      <c r="W835" s="15"/>
      <c r="X835" s="2"/>
      <c r="Y835" s="2"/>
      <c r="Z835" s="2"/>
      <c r="AA835" s="2"/>
      <c r="AB835" s="2"/>
      <c r="AC835" s="2"/>
    </row>
    <row r="836" ht="28.5" customHeight="1">
      <c r="A836" s="2"/>
      <c r="B836" s="2"/>
      <c r="C836" s="2"/>
      <c r="D836" s="2"/>
      <c r="E836" s="2"/>
      <c r="F836" s="2"/>
      <c r="G836" s="2"/>
      <c r="H836" s="2"/>
      <c r="I836" s="2"/>
      <c r="J836" s="2"/>
      <c r="K836" s="2"/>
      <c r="L836" s="2"/>
      <c r="M836" s="2"/>
      <c r="N836" s="2"/>
      <c r="O836" s="2"/>
      <c r="P836" s="2"/>
      <c r="Q836" s="2"/>
      <c r="R836" s="2"/>
      <c r="S836" s="2"/>
      <c r="T836" s="2"/>
      <c r="U836" s="30"/>
      <c r="V836" s="2"/>
      <c r="W836" s="15"/>
      <c r="X836" s="2"/>
      <c r="Y836" s="2"/>
      <c r="Z836" s="2"/>
      <c r="AA836" s="2"/>
      <c r="AB836" s="2"/>
      <c r="AC836" s="2"/>
    </row>
    <row r="837" ht="28.5" customHeight="1">
      <c r="A837" s="2"/>
      <c r="B837" s="2"/>
      <c r="C837" s="2"/>
      <c r="D837" s="2"/>
      <c r="E837" s="2"/>
      <c r="F837" s="2"/>
      <c r="G837" s="2"/>
      <c r="H837" s="2"/>
      <c r="I837" s="2"/>
      <c r="J837" s="2"/>
      <c r="K837" s="2"/>
      <c r="L837" s="2"/>
      <c r="M837" s="2"/>
      <c r="N837" s="2"/>
      <c r="O837" s="2"/>
      <c r="P837" s="2"/>
      <c r="Q837" s="2"/>
      <c r="R837" s="2"/>
      <c r="S837" s="2"/>
      <c r="T837" s="2"/>
      <c r="U837" s="30"/>
      <c r="V837" s="2"/>
      <c r="W837" s="15"/>
      <c r="X837" s="2"/>
      <c r="Y837" s="2"/>
      <c r="Z837" s="2"/>
      <c r="AA837" s="2"/>
      <c r="AB837" s="2"/>
      <c r="AC837" s="2"/>
    </row>
    <row r="838" ht="28.5" customHeight="1">
      <c r="A838" s="2"/>
      <c r="B838" s="2"/>
      <c r="C838" s="2"/>
      <c r="D838" s="2"/>
      <c r="E838" s="2"/>
      <c r="F838" s="2"/>
      <c r="G838" s="2"/>
      <c r="H838" s="2"/>
      <c r="I838" s="2"/>
      <c r="J838" s="2"/>
      <c r="K838" s="2"/>
      <c r="L838" s="2"/>
      <c r="M838" s="2"/>
      <c r="N838" s="2"/>
      <c r="O838" s="2"/>
      <c r="P838" s="2"/>
      <c r="Q838" s="2"/>
      <c r="R838" s="2"/>
      <c r="S838" s="2"/>
      <c r="T838" s="2"/>
      <c r="U838" s="30"/>
      <c r="V838" s="2"/>
      <c r="W838" s="15"/>
      <c r="X838" s="2"/>
      <c r="Y838" s="2"/>
      <c r="Z838" s="2"/>
      <c r="AA838" s="2"/>
      <c r="AB838" s="2"/>
      <c r="AC838" s="2"/>
    </row>
    <row r="839" ht="28.5" customHeight="1">
      <c r="A839" s="2"/>
      <c r="B839" s="2"/>
      <c r="C839" s="2"/>
      <c r="D839" s="2"/>
      <c r="E839" s="2"/>
      <c r="F839" s="2"/>
      <c r="G839" s="2"/>
      <c r="H839" s="2"/>
      <c r="I839" s="2"/>
      <c r="J839" s="2"/>
      <c r="K839" s="2"/>
      <c r="L839" s="2"/>
      <c r="M839" s="2"/>
      <c r="N839" s="2"/>
      <c r="O839" s="2"/>
      <c r="P839" s="2"/>
      <c r="Q839" s="2"/>
      <c r="R839" s="2"/>
      <c r="S839" s="2"/>
      <c r="T839" s="2"/>
      <c r="U839" s="30"/>
      <c r="V839" s="2"/>
      <c r="W839" s="15"/>
      <c r="X839" s="2"/>
      <c r="Y839" s="2"/>
      <c r="Z839" s="2"/>
      <c r="AA839" s="2"/>
      <c r="AB839" s="2"/>
      <c r="AC839" s="2"/>
    </row>
    <row r="840" ht="28.5" customHeight="1">
      <c r="A840" s="2"/>
      <c r="B840" s="2"/>
      <c r="C840" s="2"/>
      <c r="D840" s="2"/>
      <c r="E840" s="2"/>
      <c r="F840" s="2"/>
      <c r="G840" s="2"/>
      <c r="H840" s="2"/>
      <c r="I840" s="2"/>
      <c r="J840" s="2"/>
      <c r="K840" s="2"/>
      <c r="L840" s="2"/>
      <c r="M840" s="2"/>
      <c r="N840" s="2"/>
      <c r="O840" s="2"/>
      <c r="P840" s="2"/>
      <c r="Q840" s="2"/>
      <c r="R840" s="2"/>
      <c r="S840" s="2"/>
      <c r="T840" s="2"/>
      <c r="U840" s="30"/>
      <c r="V840" s="2"/>
      <c r="W840" s="15"/>
      <c r="X840" s="2"/>
      <c r="Y840" s="2"/>
      <c r="Z840" s="2"/>
      <c r="AA840" s="2"/>
      <c r="AB840" s="2"/>
      <c r="AC840" s="2"/>
    </row>
    <row r="841" ht="28.5" customHeight="1">
      <c r="A841" s="2"/>
      <c r="B841" s="2"/>
      <c r="C841" s="2"/>
      <c r="D841" s="2"/>
      <c r="E841" s="2"/>
      <c r="F841" s="2"/>
      <c r="G841" s="2"/>
      <c r="H841" s="2"/>
      <c r="I841" s="2"/>
      <c r="J841" s="2"/>
      <c r="K841" s="2"/>
      <c r="L841" s="2"/>
      <c r="M841" s="2"/>
      <c r="N841" s="2"/>
      <c r="O841" s="2"/>
      <c r="P841" s="2"/>
      <c r="Q841" s="2"/>
      <c r="R841" s="2"/>
      <c r="S841" s="2"/>
      <c r="T841" s="2"/>
      <c r="U841" s="30"/>
      <c r="V841" s="2"/>
      <c r="W841" s="15"/>
      <c r="X841" s="2"/>
      <c r="Y841" s="2"/>
      <c r="Z841" s="2"/>
      <c r="AA841" s="2"/>
      <c r="AB841" s="2"/>
      <c r="AC841" s="2"/>
    </row>
    <row r="842" ht="28.5" customHeight="1">
      <c r="A842" s="2"/>
      <c r="B842" s="2"/>
      <c r="C842" s="2"/>
      <c r="D842" s="2"/>
      <c r="E842" s="2"/>
      <c r="F842" s="2"/>
      <c r="G842" s="2"/>
      <c r="H842" s="2"/>
      <c r="I842" s="2"/>
      <c r="J842" s="2"/>
      <c r="K842" s="2"/>
      <c r="L842" s="2"/>
      <c r="M842" s="2"/>
      <c r="N842" s="2"/>
      <c r="O842" s="2"/>
      <c r="P842" s="2"/>
      <c r="Q842" s="2"/>
      <c r="R842" s="2"/>
      <c r="S842" s="2"/>
      <c r="T842" s="2"/>
      <c r="U842" s="30"/>
      <c r="V842" s="2"/>
      <c r="W842" s="15"/>
      <c r="X842" s="2"/>
      <c r="Y842" s="2"/>
      <c r="Z842" s="2"/>
      <c r="AA842" s="2"/>
      <c r="AB842" s="2"/>
      <c r="AC842" s="2"/>
    </row>
    <row r="843" ht="28.5" customHeight="1">
      <c r="A843" s="2"/>
      <c r="B843" s="2"/>
      <c r="C843" s="2"/>
      <c r="D843" s="2"/>
      <c r="E843" s="2"/>
      <c r="F843" s="2"/>
      <c r="G843" s="2"/>
      <c r="H843" s="2"/>
      <c r="I843" s="2"/>
      <c r="J843" s="2"/>
      <c r="K843" s="2"/>
      <c r="L843" s="2"/>
      <c r="M843" s="2"/>
      <c r="N843" s="2"/>
      <c r="O843" s="2"/>
      <c r="P843" s="2"/>
      <c r="Q843" s="2"/>
      <c r="R843" s="2"/>
      <c r="S843" s="2"/>
      <c r="T843" s="2"/>
      <c r="U843" s="30"/>
      <c r="V843" s="2"/>
      <c r="W843" s="15"/>
      <c r="X843" s="2"/>
      <c r="Y843" s="2"/>
      <c r="Z843" s="2"/>
      <c r="AA843" s="2"/>
      <c r="AB843" s="2"/>
      <c r="AC843" s="2"/>
    </row>
    <row r="844" ht="28.5" customHeight="1">
      <c r="A844" s="2"/>
      <c r="B844" s="2"/>
      <c r="C844" s="2"/>
      <c r="D844" s="2"/>
      <c r="E844" s="2"/>
      <c r="F844" s="2"/>
      <c r="G844" s="2"/>
      <c r="H844" s="2"/>
      <c r="I844" s="2"/>
      <c r="J844" s="2"/>
      <c r="K844" s="2"/>
      <c r="L844" s="2"/>
      <c r="M844" s="2"/>
      <c r="N844" s="2"/>
      <c r="O844" s="2"/>
      <c r="P844" s="2"/>
      <c r="Q844" s="2"/>
      <c r="R844" s="2"/>
      <c r="S844" s="2"/>
      <c r="T844" s="2"/>
      <c r="U844" s="30"/>
      <c r="V844" s="2"/>
      <c r="W844" s="15"/>
      <c r="X844" s="2"/>
      <c r="Y844" s="2"/>
      <c r="Z844" s="2"/>
      <c r="AA844" s="2"/>
      <c r="AB844" s="2"/>
      <c r="AC844" s="2"/>
    </row>
    <row r="845" ht="28.5" customHeight="1">
      <c r="A845" s="2"/>
      <c r="B845" s="2"/>
      <c r="C845" s="2"/>
      <c r="D845" s="2"/>
      <c r="E845" s="2"/>
      <c r="F845" s="2"/>
      <c r="G845" s="2"/>
      <c r="H845" s="2"/>
      <c r="I845" s="2"/>
      <c r="J845" s="2"/>
      <c r="K845" s="2"/>
      <c r="L845" s="2"/>
      <c r="M845" s="2"/>
      <c r="N845" s="2"/>
      <c r="O845" s="2"/>
      <c r="P845" s="2"/>
      <c r="Q845" s="2"/>
      <c r="R845" s="2"/>
      <c r="S845" s="2"/>
      <c r="T845" s="2"/>
      <c r="U845" s="30"/>
      <c r="V845" s="2"/>
      <c r="W845" s="15"/>
      <c r="X845" s="2"/>
      <c r="Y845" s="2"/>
      <c r="Z845" s="2"/>
      <c r="AA845" s="2"/>
      <c r="AB845" s="2"/>
      <c r="AC845" s="2"/>
    </row>
    <row r="846" ht="28.5" customHeight="1">
      <c r="A846" s="2"/>
      <c r="B846" s="2"/>
      <c r="C846" s="2"/>
      <c r="D846" s="2"/>
      <c r="E846" s="2"/>
      <c r="F846" s="2"/>
      <c r="G846" s="2"/>
      <c r="H846" s="2"/>
      <c r="I846" s="2"/>
      <c r="J846" s="2"/>
      <c r="K846" s="2"/>
      <c r="L846" s="2"/>
      <c r="M846" s="2"/>
      <c r="N846" s="2"/>
      <c r="O846" s="2"/>
      <c r="P846" s="2"/>
      <c r="Q846" s="2"/>
      <c r="R846" s="2"/>
      <c r="S846" s="2"/>
      <c r="T846" s="2"/>
      <c r="U846" s="30"/>
      <c r="V846" s="2"/>
      <c r="W846" s="15"/>
      <c r="X846" s="2"/>
      <c r="Y846" s="2"/>
      <c r="Z846" s="2"/>
      <c r="AA846" s="2"/>
      <c r="AB846" s="2"/>
      <c r="AC846" s="2"/>
    </row>
    <row r="847" ht="28.5" customHeight="1">
      <c r="A847" s="2"/>
      <c r="B847" s="2"/>
      <c r="C847" s="2"/>
      <c r="D847" s="2"/>
      <c r="E847" s="2"/>
      <c r="F847" s="2"/>
      <c r="G847" s="2"/>
      <c r="H847" s="2"/>
      <c r="I847" s="2"/>
      <c r="J847" s="2"/>
      <c r="K847" s="2"/>
      <c r="L847" s="2"/>
      <c r="M847" s="2"/>
      <c r="N847" s="2"/>
      <c r="O847" s="2"/>
      <c r="P847" s="2"/>
      <c r="Q847" s="2"/>
      <c r="R847" s="2"/>
      <c r="S847" s="2"/>
      <c r="T847" s="2"/>
      <c r="U847" s="30"/>
      <c r="V847" s="2"/>
      <c r="W847" s="15"/>
      <c r="X847" s="2"/>
      <c r="Y847" s="2"/>
      <c r="Z847" s="2"/>
      <c r="AA847" s="2"/>
      <c r="AB847" s="2"/>
      <c r="AC847" s="2"/>
    </row>
    <row r="848" ht="28.5" customHeight="1">
      <c r="A848" s="2"/>
      <c r="B848" s="2"/>
      <c r="C848" s="2"/>
      <c r="D848" s="2"/>
      <c r="E848" s="2"/>
      <c r="F848" s="2"/>
      <c r="G848" s="2"/>
      <c r="H848" s="2"/>
      <c r="I848" s="2"/>
      <c r="J848" s="2"/>
      <c r="K848" s="2"/>
      <c r="L848" s="2"/>
      <c r="M848" s="2"/>
      <c r="N848" s="2"/>
      <c r="O848" s="2"/>
      <c r="P848" s="2"/>
      <c r="Q848" s="2"/>
      <c r="R848" s="2"/>
      <c r="S848" s="2"/>
      <c r="T848" s="2"/>
      <c r="U848" s="30"/>
      <c r="V848" s="2"/>
      <c r="W848" s="15"/>
      <c r="X848" s="2"/>
      <c r="Y848" s="2"/>
      <c r="Z848" s="2"/>
      <c r="AA848" s="2"/>
      <c r="AB848" s="2"/>
      <c r="AC848" s="2"/>
    </row>
    <row r="849" ht="28.5" customHeight="1">
      <c r="A849" s="2"/>
      <c r="B849" s="2"/>
      <c r="C849" s="2"/>
      <c r="D849" s="2"/>
      <c r="E849" s="2"/>
      <c r="F849" s="2"/>
      <c r="G849" s="2"/>
      <c r="H849" s="2"/>
      <c r="I849" s="2"/>
      <c r="J849" s="2"/>
      <c r="K849" s="2"/>
      <c r="L849" s="2"/>
      <c r="M849" s="2"/>
      <c r="N849" s="2"/>
      <c r="O849" s="2"/>
      <c r="P849" s="2"/>
      <c r="Q849" s="2"/>
      <c r="R849" s="2"/>
      <c r="S849" s="2"/>
      <c r="T849" s="2"/>
      <c r="U849" s="30"/>
      <c r="V849" s="2"/>
      <c r="W849" s="15"/>
      <c r="X849" s="2"/>
      <c r="Y849" s="2"/>
      <c r="Z849" s="2"/>
      <c r="AA849" s="2"/>
      <c r="AB849" s="2"/>
      <c r="AC849" s="2"/>
    </row>
    <row r="850" ht="28.5" customHeight="1">
      <c r="A850" s="2"/>
      <c r="B850" s="2"/>
      <c r="C850" s="2"/>
      <c r="D850" s="2"/>
      <c r="E850" s="2"/>
      <c r="F850" s="2"/>
      <c r="G850" s="2"/>
      <c r="H850" s="2"/>
      <c r="I850" s="2"/>
      <c r="J850" s="2"/>
      <c r="K850" s="2"/>
      <c r="L850" s="2"/>
      <c r="M850" s="2"/>
      <c r="N850" s="2"/>
      <c r="O850" s="2"/>
      <c r="P850" s="2"/>
      <c r="Q850" s="2"/>
      <c r="R850" s="2"/>
      <c r="S850" s="2"/>
      <c r="T850" s="2"/>
      <c r="U850" s="30"/>
      <c r="V850" s="2"/>
      <c r="W850" s="15"/>
      <c r="X850" s="2"/>
      <c r="Y850" s="2"/>
      <c r="Z850" s="2"/>
      <c r="AA850" s="2"/>
      <c r="AB850" s="2"/>
      <c r="AC850" s="2"/>
    </row>
    <row r="851" ht="28.5" customHeight="1">
      <c r="A851" s="2"/>
      <c r="B851" s="2"/>
      <c r="C851" s="2"/>
      <c r="D851" s="2"/>
      <c r="E851" s="2"/>
      <c r="F851" s="2"/>
      <c r="G851" s="2"/>
      <c r="H851" s="2"/>
      <c r="I851" s="2"/>
      <c r="J851" s="2"/>
      <c r="K851" s="2"/>
      <c r="L851" s="2"/>
      <c r="M851" s="2"/>
      <c r="N851" s="2"/>
      <c r="O851" s="2"/>
      <c r="P851" s="2"/>
      <c r="Q851" s="2"/>
      <c r="R851" s="2"/>
      <c r="S851" s="2"/>
      <c r="T851" s="2"/>
      <c r="U851" s="30"/>
      <c r="V851" s="2"/>
      <c r="W851" s="15"/>
      <c r="X851" s="2"/>
      <c r="Y851" s="2"/>
      <c r="Z851" s="2"/>
      <c r="AA851" s="2"/>
      <c r="AB851" s="2"/>
      <c r="AC851" s="2"/>
    </row>
    <row r="852" ht="28.5" customHeight="1">
      <c r="A852" s="2"/>
      <c r="B852" s="2"/>
      <c r="C852" s="2"/>
      <c r="D852" s="2"/>
      <c r="E852" s="2"/>
      <c r="F852" s="2"/>
      <c r="G852" s="2"/>
      <c r="H852" s="2"/>
      <c r="I852" s="2"/>
      <c r="J852" s="2"/>
      <c r="K852" s="2"/>
      <c r="L852" s="2"/>
      <c r="M852" s="2"/>
      <c r="N852" s="2"/>
      <c r="O852" s="2"/>
      <c r="P852" s="2"/>
      <c r="Q852" s="2"/>
      <c r="R852" s="2"/>
      <c r="S852" s="2"/>
      <c r="T852" s="2"/>
      <c r="U852" s="30"/>
      <c r="V852" s="2"/>
      <c r="W852" s="15"/>
      <c r="X852" s="2"/>
      <c r="Y852" s="2"/>
      <c r="Z852" s="2"/>
      <c r="AA852" s="2"/>
      <c r="AB852" s="2"/>
      <c r="AC852" s="2"/>
    </row>
    <row r="853" ht="28.5" customHeight="1">
      <c r="A853" s="2"/>
      <c r="B853" s="2"/>
      <c r="C853" s="2"/>
      <c r="D853" s="2"/>
      <c r="E853" s="2"/>
      <c r="F853" s="2"/>
      <c r="G853" s="2"/>
      <c r="H853" s="2"/>
      <c r="I853" s="2"/>
      <c r="J853" s="2"/>
      <c r="K853" s="2"/>
      <c r="L853" s="2"/>
      <c r="M853" s="2"/>
      <c r="N853" s="2"/>
      <c r="O853" s="2"/>
      <c r="P853" s="2"/>
      <c r="Q853" s="2"/>
      <c r="R853" s="2"/>
      <c r="S853" s="2"/>
      <c r="T853" s="2"/>
      <c r="U853" s="30"/>
      <c r="V853" s="2"/>
      <c r="W853" s="15"/>
      <c r="X853" s="2"/>
      <c r="Y853" s="2"/>
      <c r="Z853" s="2"/>
      <c r="AA853" s="2"/>
      <c r="AB853" s="2"/>
      <c r="AC853" s="2"/>
    </row>
    <row r="854" ht="28.5" customHeight="1">
      <c r="A854" s="2"/>
      <c r="B854" s="2"/>
      <c r="C854" s="2"/>
      <c r="D854" s="2"/>
      <c r="E854" s="2"/>
      <c r="F854" s="2"/>
      <c r="G854" s="2"/>
      <c r="H854" s="2"/>
      <c r="I854" s="2"/>
      <c r="J854" s="2"/>
      <c r="K854" s="2"/>
      <c r="L854" s="2"/>
      <c r="M854" s="2"/>
      <c r="N854" s="2"/>
      <c r="O854" s="2"/>
      <c r="P854" s="2"/>
      <c r="Q854" s="2"/>
      <c r="R854" s="2"/>
      <c r="S854" s="2"/>
      <c r="T854" s="2"/>
      <c r="U854" s="30"/>
      <c r="V854" s="2"/>
      <c r="W854" s="15"/>
      <c r="X854" s="2"/>
      <c r="Y854" s="2"/>
      <c r="Z854" s="2"/>
      <c r="AA854" s="2"/>
      <c r="AB854" s="2"/>
      <c r="AC854" s="2"/>
    </row>
    <row r="855" ht="28.5" customHeight="1">
      <c r="A855" s="2"/>
      <c r="B855" s="2"/>
      <c r="C855" s="2"/>
      <c r="D855" s="2"/>
      <c r="E855" s="2"/>
      <c r="F855" s="2"/>
      <c r="G855" s="2"/>
      <c r="H855" s="2"/>
      <c r="I855" s="2"/>
      <c r="J855" s="2"/>
      <c r="K855" s="2"/>
      <c r="L855" s="2"/>
      <c r="M855" s="2"/>
      <c r="N855" s="2"/>
      <c r="O855" s="2"/>
      <c r="P855" s="2"/>
      <c r="Q855" s="2"/>
      <c r="R855" s="2"/>
      <c r="S855" s="2"/>
      <c r="T855" s="2"/>
      <c r="U855" s="30"/>
      <c r="V855" s="2"/>
      <c r="W855" s="15"/>
      <c r="X855" s="2"/>
      <c r="Y855" s="2"/>
      <c r="Z855" s="2"/>
      <c r="AA855" s="2"/>
      <c r="AB855" s="2"/>
      <c r="AC855" s="2"/>
    </row>
    <row r="856" ht="28.5" customHeight="1">
      <c r="A856" s="2"/>
      <c r="B856" s="2"/>
      <c r="C856" s="2"/>
      <c r="D856" s="2"/>
      <c r="E856" s="2"/>
      <c r="F856" s="2"/>
      <c r="G856" s="2"/>
      <c r="H856" s="2"/>
      <c r="I856" s="2"/>
      <c r="J856" s="2"/>
      <c r="K856" s="2"/>
      <c r="L856" s="2"/>
      <c r="M856" s="2"/>
      <c r="N856" s="2"/>
      <c r="O856" s="2"/>
      <c r="P856" s="2"/>
      <c r="Q856" s="2"/>
      <c r="R856" s="2"/>
      <c r="S856" s="2"/>
      <c r="T856" s="2"/>
      <c r="U856" s="30"/>
      <c r="V856" s="2"/>
      <c r="W856" s="15"/>
      <c r="X856" s="2"/>
      <c r="Y856" s="2"/>
      <c r="Z856" s="2"/>
      <c r="AA856" s="2"/>
      <c r="AB856" s="2"/>
      <c r="AC856" s="2"/>
    </row>
    <row r="857" ht="28.5" customHeight="1">
      <c r="A857" s="2"/>
      <c r="B857" s="2"/>
      <c r="C857" s="2"/>
      <c r="D857" s="2"/>
      <c r="E857" s="2"/>
      <c r="F857" s="2"/>
      <c r="G857" s="2"/>
      <c r="H857" s="2"/>
      <c r="I857" s="2"/>
      <c r="J857" s="2"/>
      <c r="K857" s="2"/>
      <c r="L857" s="2"/>
      <c r="M857" s="2"/>
      <c r="N857" s="2"/>
      <c r="O857" s="2"/>
      <c r="P857" s="2"/>
      <c r="Q857" s="2"/>
      <c r="R857" s="2"/>
      <c r="S857" s="2"/>
      <c r="T857" s="2"/>
      <c r="U857" s="30"/>
      <c r="V857" s="2"/>
      <c r="W857" s="15"/>
      <c r="X857" s="2"/>
      <c r="Y857" s="2"/>
      <c r="Z857" s="2"/>
      <c r="AA857" s="2"/>
      <c r="AB857" s="2"/>
      <c r="AC857" s="2"/>
    </row>
    <row r="858" ht="28.5" customHeight="1">
      <c r="A858" s="2"/>
      <c r="B858" s="2"/>
      <c r="C858" s="2"/>
      <c r="D858" s="2"/>
      <c r="E858" s="2"/>
      <c r="F858" s="2"/>
      <c r="G858" s="2"/>
      <c r="H858" s="2"/>
      <c r="I858" s="2"/>
      <c r="J858" s="2"/>
      <c r="K858" s="2"/>
      <c r="L858" s="2"/>
      <c r="M858" s="2"/>
      <c r="N858" s="2"/>
      <c r="O858" s="2"/>
      <c r="P858" s="2"/>
      <c r="Q858" s="2"/>
      <c r="R858" s="2"/>
      <c r="S858" s="2"/>
      <c r="T858" s="2"/>
      <c r="U858" s="30"/>
      <c r="V858" s="2"/>
      <c r="W858" s="15"/>
      <c r="X858" s="2"/>
      <c r="Y858" s="2"/>
      <c r="Z858" s="2"/>
      <c r="AA858" s="2"/>
      <c r="AB858" s="2"/>
      <c r="AC858" s="2"/>
    </row>
    <row r="859" ht="28.5" customHeight="1">
      <c r="A859" s="2"/>
      <c r="B859" s="2"/>
      <c r="C859" s="2"/>
      <c r="D859" s="2"/>
      <c r="E859" s="2"/>
      <c r="F859" s="2"/>
      <c r="G859" s="2"/>
      <c r="H859" s="2"/>
      <c r="I859" s="2"/>
      <c r="J859" s="2"/>
      <c r="K859" s="2"/>
      <c r="L859" s="2"/>
      <c r="M859" s="2"/>
      <c r="N859" s="2"/>
      <c r="O859" s="2"/>
      <c r="P859" s="2"/>
      <c r="Q859" s="2"/>
      <c r="R859" s="2"/>
      <c r="S859" s="2"/>
      <c r="T859" s="2"/>
      <c r="U859" s="30"/>
      <c r="V859" s="2"/>
      <c r="W859" s="15"/>
      <c r="X859" s="2"/>
      <c r="Y859" s="2"/>
      <c r="Z859" s="2"/>
      <c r="AA859" s="2"/>
      <c r="AB859" s="2"/>
      <c r="AC859" s="2"/>
    </row>
    <row r="860" ht="28.5" customHeight="1">
      <c r="A860" s="2"/>
      <c r="B860" s="2"/>
      <c r="C860" s="2"/>
      <c r="D860" s="2"/>
      <c r="E860" s="2"/>
      <c r="F860" s="2"/>
      <c r="G860" s="2"/>
      <c r="H860" s="2"/>
      <c r="I860" s="2"/>
      <c r="J860" s="2"/>
      <c r="K860" s="2"/>
      <c r="L860" s="2"/>
      <c r="M860" s="2"/>
      <c r="N860" s="2"/>
      <c r="O860" s="2"/>
      <c r="P860" s="2"/>
      <c r="Q860" s="2"/>
      <c r="R860" s="2"/>
      <c r="S860" s="2"/>
      <c r="T860" s="2"/>
      <c r="U860" s="30"/>
      <c r="V860" s="2"/>
      <c r="W860" s="15"/>
      <c r="X860" s="2"/>
      <c r="Y860" s="2"/>
      <c r="Z860" s="2"/>
      <c r="AA860" s="2"/>
      <c r="AB860" s="2"/>
      <c r="AC860" s="2"/>
    </row>
    <row r="861" ht="28.5" customHeight="1">
      <c r="A861" s="2"/>
      <c r="B861" s="2"/>
      <c r="C861" s="2"/>
      <c r="D861" s="2"/>
      <c r="E861" s="2"/>
      <c r="F861" s="2"/>
      <c r="G861" s="2"/>
      <c r="H861" s="2"/>
      <c r="I861" s="2"/>
      <c r="J861" s="2"/>
      <c r="K861" s="2"/>
      <c r="L861" s="2"/>
      <c r="M861" s="2"/>
      <c r="N861" s="2"/>
      <c r="O861" s="2"/>
      <c r="P861" s="2"/>
      <c r="Q861" s="2"/>
      <c r="R861" s="2"/>
      <c r="S861" s="2"/>
      <c r="T861" s="2"/>
      <c r="U861" s="30"/>
      <c r="V861" s="2"/>
      <c r="W861" s="15"/>
      <c r="X861" s="2"/>
      <c r="Y861" s="2"/>
      <c r="Z861" s="2"/>
      <c r="AA861" s="2"/>
      <c r="AB861" s="2"/>
      <c r="AC861" s="2"/>
    </row>
    <row r="862" ht="28.5" customHeight="1">
      <c r="A862" s="2"/>
      <c r="B862" s="2"/>
      <c r="C862" s="2"/>
      <c r="D862" s="2"/>
      <c r="E862" s="2"/>
      <c r="F862" s="2"/>
      <c r="G862" s="2"/>
      <c r="H862" s="2"/>
      <c r="I862" s="2"/>
      <c r="J862" s="2"/>
      <c r="K862" s="2"/>
      <c r="L862" s="2"/>
      <c r="M862" s="2"/>
      <c r="N862" s="2"/>
      <c r="O862" s="2"/>
      <c r="P862" s="2"/>
      <c r="Q862" s="2"/>
      <c r="R862" s="2"/>
      <c r="S862" s="2"/>
      <c r="T862" s="2"/>
      <c r="U862" s="30"/>
      <c r="V862" s="2"/>
      <c r="W862" s="15"/>
      <c r="X862" s="2"/>
      <c r="Y862" s="2"/>
      <c r="Z862" s="2"/>
      <c r="AA862" s="2"/>
      <c r="AB862" s="2"/>
      <c r="AC862" s="2"/>
    </row>
    <row r="863" ht="28.5" customHeight="1">
      <c r="A863" s="2"/>
      <c r="B863" s="2"/>
      <c r="C863" s="2"/>
      <c r="D863" s="2"/>
      <c r="E863" s="2"/>
      <c r="F863" s="2"/>
      <c r="G863" s="2"/>
      <c r="H863" s="2"/>
      <c r="I863" s="2"/>
      <c r="J863" s="2"/>
      <c r="K863" s="2"/>
      <c r="L863" s="2"/>
      <c r="M863" s="2"/>
      <c r="N863" s="2"/>
      <c r="O863" s="2"/>
      <c r="P863" s="2"/>
      <c r="Q863" s="2"/>
      <c r="R863" s="2"/>
      <c r="S863" s="2"/>
      <c r="T863" s="2"/>
      <c r="U863" s="30"/>
      <c r="V863" s="2"/>
      <c r="W863" s="15"/>
      <c r="X863" s="2"/>
      <c r="Y863" s="2"/>
      <c r="Z863" s="2"/>
      <c r="AA863" s="2"/>
      <c r="AB863" s="2"/>
      <c r="AC863" s="2"/>
    </row>
    <row r="864" ht="28.5" customHeight="1">
      <c r="A864" s="2"/>
      <c r="B864" s="2"/>
      <c r="C864" s="2"/>
      <c r="D864" s="2"/>
      <c r="E864" s="2"/>
      <c r="F864" s="2"/>
      <c r="G864" s="2"/>
      <c r="H864" s="2"/>
      <c r="I864" s="2"/>
      <c r="J864" s="2"/>
      <c r="K864" s="2"/>
      <c r="L864" s="2"/>
      <c r="M864" s="2"/>
      <c r="N864" s="2"/>
      <c r="O864" s="2"/>
      <c r="P864" s="2"/>
      <c r="Q864" s="2"/>
      <c r="R864" s="2"/>
      <c r="S864" s="2"/>
      <c r="T864" s="2"/>
      <c r="U864" s="30"/>
      <c r="V864" s="2"/>
      <c r="W864" s="15"/>
      <c r="X864" s="2"/>
      <c r="Y864" s="2"/>
      <c r="Z864" s="2"/>
      <c r="AA864" s="2"/>
      <c r="AB864" s="2"/>
      <c r="AC864" s="2"/>
    </row>
    <row r="865" ht="28.5" customHeight="1">
      <c r="A865" s="2"/>
      <c r="B865" s="2"/>
      <c r="C865" s="2"/>
      <c r="D865" s="2"/>
      <c r="E865" s="2"/>
      <c r="F865" s="2"/>
      <c r="G865" s="2"/>
      <c r="H865" s="2"/>
      <c r="I865" s="2"/>
      <c r="J865" s="2"/>
      <c r="K865" s="2"/>
      <c r="L865" s="2"/>
      <c r="M865" s="2"/>
      <c r="N865" s="2"/>
      <c r="O865" s="2"/>
      <c r="P865" s="2"/>
      <c r="Q865" s="2"/>
      <c r="R865" s="2"/>
      <c r="S865" s="2"/>
      <c r="T865" s="2"/>
      <c r="U865" s="30"/>
      <c r="V865" s="2"/>
      <c r="W865" s="15"/>
      <c r="X865" s="2"/>
      <c r="Y865" s="2"/>
      <c r="Z865" s="2"/>
      <c r="AA865" s="2"/>
      <c r="AB865" s="2"/>
      <c r="AC865" s="2"/>
    </row>
    <row r="866" ht="28.5" customHeight="1">
      <c r="A866" s="2"/>
      <c r="B866" s="2"/>
      <c r="C866" s="2"/>
      <c r="D866" s="2"/>
      <c r="E866" s="2"/>
      <c r="F866" s="2"/>
      <c r="G866" s="2"/>
      <c r="H866" s="2"/>
      <c r="I866" s="2"/>
      <c r="J866" s="2"/>
      <c r="K866" s="2"/>
      <c r="L866" s="2"/>
      <c r="M866" s="2"/>
      <c r="N866" s="2"/>
      <c r="O866" s="2"/>
      <c r="P866" s="2"/>
      <c r="Q866" s="2"/>
      <c r="R866" s="2"/>
      <c r="S866" s="2"/>
      <c r="T866" s="2"/>
      <c r="U866" s="30"/>
      <c r="V866" s="2"/>
      <c r="W866" s="15"/>
      <c r="X866" s="2"/>
      <c r="Y866" s="2"/>
      <c r="Z866" s="2"/>
      <c r="AA866" s="2"/>
      <c r="AB866" s="2"/>
      <c r="AC866" s="2"/>
    </row>
    <row r="867" ht="28.5" customHeight="1">
      <c r="A867" s="2"/>
      <c r="B867" s="2"/>
      <c r="C867" s="2"/>
      <c r="D867" s="2"/>
      <c r="E867" s="2"/>
      <c r="F867" s="2"/>
      <c r="G867" s="2"/>
      <c r="H867" s="2"/>
      <c r="I867" s="2"/>
      <c r="J867" s="2"/>
      <c r="K867" s="2"/>
      <c r="L867" s="2"/>
      <c r="M867" s="2"/>
      <c r="N867" s="2"/>
      <c r="O867" s="2"/>
      <c r="P867" s="2"/>
      <c r="Q867" s="2"/>
      <c r="R867" s="2"/>
      <c r="S867" s="2"/>
      <c r="T867" s="2"/>
      <c r="U867" s="30"/>
      <c r="V867" s="2"/>
      <c r="W867" s="15"/>
      <c r="X867" s="2"/>
      <c r="Y867" s="2"/>
      <c r="Z867" s="2"/>
      <c r="AA867" s="2"/>
      <c r="AB867" s="2"/>
      <c r="AC867" s="2"/>
    </row>
    <row r="868" ht="28.5" customHeight="1">
      <c r="A868" s="2"/>
      <c r="B868" s="2"/>
      <c r="C868" s="2"/>
      <c r="D868" s="2"/>
      <c r="E868" s="2"/>
      <c r="F868" s="2"/>
      <c r="G868" s="2"/>
      <c r="H868" s="2"/>
      <c r="I868" s="2"/>
      <c r="J868" s="2"/>
      <c r="K868" s="2"/>
      <c r="L868" s="2"/>
      <c r="M868" s="2"/>
      <c r="N868" s="2"/>
      <c r="O868" s="2"/>
      <c r="P868" s="2"/>
      <c r="Q868" s="2"/>
      <c r="R868" s="2"/>
      <c r="S868" s="2"/>
      <c r="T868" s="2"/>
      <c r="U868" s="30"/>
      <c r="V868" s="2"/>
      <c r="W868" s="15"/>
      <c r="X868" s="2"/>
      <c r="Y868" s="2"/>
      <c r="Z868" s="2"/>
      <c r="AA868" s="2"/>
      <c r="AB868" s="2"/>
      <c r="AC868" s="2"/>
    </row>
    <row r="869" ht="28.5" customHeight="1">
      <c r="A869" s="2"/>
      <c r="B869" s="2"/>
      <c r="C869" s="2"/>
      <c r="D869" s="2"/>
      <c r="E869" s="2"/>
      <c r="F869" s="2"/>
      <c r="G869" s="2"/>
      <c r="H869" s="2"/>
      <c r="I869" s="2"/>
      <c r="J869" s="2"/>
      <c r="K869" s="2"/>
      <c r="L869" s="2"/>
      <c r="M869" s="2"/>
      <c r="N869" s="2"/>
      <c r="O869" s="2"/>
      <c r="P869" s="2"/>
      <c r="Q869" s="2"/>
      <c r="R869" s="2"/>
      <c r="S869" s="2"/>
      <c r="T869" s="2"/>
      <c r="U869" s="30"/>
      <c r="V869" s="2"/>
      <c r="W869" s="15"/>
      <c r="X869" s="2"/>
      <c r="Y869" s="2"/>
      <c r="Z869" s="2"/>
      <c r="AA869" s="2"/>
      <c r="AB869" s="2"/>
      <c r="AC869" s="2"/>
    </row>
    <row r="870" ht="28.5" customHeight="1">
      <c r="A870" s="2"/>
      <c r="B870" s="2"/>
      <c r="C870" s="2"/>
      <c r="D870" s="2"/>
      <c r="E870" s="2"/>
      <c r="F870" s="2"/>
      <c r="G870" s="2"/>
      <c r="H870" s="2"/>
      <c r="I870" s="2"/>
      <c r="J870" s="2"/>
      <c r="K870" s="2"/>
      <c r="L870" s="2"/>
      <c r="M870" s="2"/>
      <c r="N870" s="2"/>
      <c r="O870" s="2"/>
      <c r="P870" s="2"/>
      <c r="Q870" s="2"/>
      <c r="R870" s="2"/>
      <c r="S870" s="2"/>
      <c r="T870" s="2"/>
      <c r="U870" s="30"/>
      <c r="V870" s="2"/>
      <c r="W870" s="15"/>
      <c r="X870" s="2"/>
      <c r="Y870" s="2"/>
      <c r="Z870" s="2"/>
      <c r="AA870" s="2"/>
      <c r="AB870" s="2"/>
      <c r="AC870" s="2"/>
    </row>
    <row r="871" ht="28.5" customHeight="1">
      <c r="A871" s="2"/>
      <c r="B871" s="2"/>
      <c r="C871" s="2"/>
      <c r="D871" s="2"/>
      <c r="E871" s="2"/>
      <c r="F871" s="2"/>
      <c r="G871" s="2"/>
      <c r="H871" s="2"/>
      <c r="I871" s="2"/>
      <c r="J871" s="2"/>
      <c r="K871" s="2"/>
      <c r="L871" s="2"/>
      <c r="M871" s="2"/>
      <c r="N871" s="2"/>
      <c r="O871" s="2"/>
      <c r="P871" s="2"/>
      <c r="Q871" s="2"/>
      <c r="R871" s="2"/>
      <c r="S871" s="2"/>
      <c r="T871" s="2"/>
      <c r="U871" s="30"/>
      <c r="V871" s="2"/>
      <c r="W871" s="15"/>
      <c r="X871" s="2"/>
      <c r="Y871" s="2"/>
      <c r="Z871" s="2"/>
      <c r="AA871" s="2"/>
      <c r="AB871" s="2"/>
      <c r="AC871" s="2"/>
    </row>
    <row r="872" ht="28.5" customHeight="1">
      <c r="A872" s="2"/>
      <c r="B872" s="2"/>
      <c r="C872" s="2"/>
      <c r="D872" s="2"/>
      <c r="E872" s="2"/>
      <c r="F872" s="2"/>
      <c r="G872" s="2"/>
      <c r="H872" s="2"/>
      <c r="I872" s="2"/>
      <c r="J872" s="2"/>
      <c r="K872" s="2"/>
      <c r="L872" s="2"/>
      <c r="M872" s="2"/>
      <c r="N872" s="2"/>
      <c r="O872" s="2"/>
      <c r="P872" s="2"/>
      <c r="Q872" s="2"/>
      <c r="R872" s="2"/>
      <c r="S872" s="2"/>
      <c r="T872" s="2"/>
      <c r="U872" s="30"/>
      <c r="V872" s="2"/>
      <c r="W872" s="15"/>
      <c r="X872" s="2"/>
      <c r="Y872" s="2"/>
      <c r="Z872" s="2"/>
      <c r="AA872" s="2"/>
      <c r="AB872" s="2"/>
      <c r="AC872" s="2"/>
    </row>
    <row r="873" ht="28.5" customHeight="1">
      <c r="A873" s="2"/>
      <c r="B873" s="2"/>
      <c r="C873" s="2"/>
      <c r="D873" s="2"/>
      <c r="E873" s="2"/>
      <c r="F873" s="2"/>
      <c r="G873" s="2"/>
      <c r="H873" s="2"/>
      <c r="I873" s="2"/>
      <c r="J873" s="2"/>
      <c r="K873" s="2"/>
      <c r="L873" s="2"/>
      <c r="M873" s="2"/>
      <c r="N873" s="2"/>
      <c r="O873" s="2"/>
      <c r="P873" s="2"/>
      <c r="Q873" s="2"/>
      <c r="R873" s="2"/>
      <c r="S873" s="2"/>
      <c r="T873" s="2"/>
      <c r="U873" s="30"/>
      <c r="V873" s="2"/>
      <c r="W873" s="15"/>
      <c r="X873" s="2"/>
      <c r="Y873" s="2"/>
      <c r="Z873" s="2"/>
      <c r="AA873" s="2"/>
      <c r="AB873" s="2"/>
      <c r="AC873" s="2"/>
    </row>
    <row r="874" ht="28.5" customHeight="1">
      <c r="A874" s="2"/>
      <c r="B874" s="2"/>
      <c r="C874" s="2"/>
      <c r="D874" s="2"/>
      <c r="E874" s="2"/>
      <c r="F874" s="2"/>
      <c r="G874" s="2"/>
      <c r="H874" s="2"/>
      <c r="I874" s="2"/>
      <c r="J874" s="2"/>
      <c r="K874" s="2"/>
      <c r="L874" s="2"/>
      <c r="M874" s="2"/>
      <c r="N874" s="2"/>
      <c r="O874" s="2"/>
      <c r="P874" s="2"/>
      <c r="Q874" s="2"/>
      <c r="R874" s="2"/>
      <c r="S874" s="2"/>
      <c r="T874" s="2"/>
      <c r="U874" s="30"/>
      <c r="V874" s="2"/>
      <c r="W874" s="15"/>
      <c r="X874" s="2"/>
      <c r="Y874" s="2"/>
      <c r="Z874" s="2"/>
      <c r="AA874" s="2"/>
      <c r="AB874" s="2"/>
      <c r="AC874" s="2"/>
    </row>
    <row r="875" ht="28.5" customHeight="1">
      <c r="A875" s="2"/>
      <c r="B875" s="2"/>
      <c r="C875" s="2"/>
      <c r="D875" s="2"/>
      <c r="E875" s="2"/>
      <c r="F875" s="2"/>
      <c r="G875" s="2"/>
      <c r="H875" s="2"/>
      <c r="I875" s="2"/>
      <c r="J875" s="2"/>
      <c r="K875" s="2"/>
      <c r="L875" s="2"/>
      <c r="M875" s="2"/>
      <c r="N875" s="2"/>
      <c r="O875" s="2"/>
      <c r="P875" s="2"/>
      <c r="Q875" s="2"/>
      <c r="R875" s="2"/>
      <c r="S875" s="2"/>
      <c r="T875" s="2"/>
      <c r="U875" s="30"/>
      <c r="V875" s="2"/>
      <c r="W875" s="15"/>
      <c r="X875" s="2"/>
      <c r="Y875" s="2"/>
      <c r="Z875" s="2"/>
      <c r="AA875" s="2"/>
      <c r="AB875" s="2"/>
      <c r="AC875" s="2"/>
    </row>
    <row r="876" ht="28.5" customHeight="1">
      <c r="A876" s="2"/>
      <c r="B876" s="2"/>
      <c r="C876" s="2"/>
      <c r="D876" s="2"/>
      <c r="E876" s="2"/>
      <c r="F876" s="2"/>
      <c r="G876" s="2"/>
      <c r="H876" s="2"/>
      <c r="I876" s="2"/>
      <c r="J876" s="2"/>
      <c r="K876" s="2"/>
      <c r="L876" s="2"/>
      <c r="M876" s="2"/>
      <c r="N876" s="2"/>
      <c r="O876" s="2"/>
      <c r="P876" s="2"/>
      <c r="Q876" s="2"/>
      <c r="R876" s="2"/>
      <c r="S876" s="2"/>
      <c r="T876" s="2"/>
      <c r="U876" s="30"/>
      <c r="V876" s="2"/>
      <c r="W876" s="15"/>
      <c r="X876" s="2"/>
      <c r="Y876" s="2"/>
      <c r="Z876" s="2"/>
      <c r="AA876" s="2"/>
      <c r="AB876" s="2"/>
      <c r="AC876" s="2"/>
    </row>
    <row r="877" ht="28.5" customHeight="1">
      <c r="A877" s="2"/>
      <c r="B877" s="2"/>
      <c r="C877" s="2"/>
      <c r="D877" s="2"/>
      <c r="E877" s="2"/>
      <c r="F877" s="2"/>
      <c r="G877" s="2"/>
      <c r="H877" s="2"/>
      <c r="I877" s="2"/>
      <c r="J877" s="2"/>
      <c r="K877" s="2"/>
      <c r="L877" s="2"/>
      <c r="M877" s="2"/>
      <c r="N877" s="2"/>
      <c r="O877" s="2"/>
      <c r="P877" s="2"/>
      <c r="Q877" s="2"/>
      <c r="R877" s="2"/>
      <c r="S877" s="2"/>
      <c r="T877" s="2"/>
      <c r="U877" s="30"/>
      <c r="V877" s="2"/>
      <c r="W877" s="15"/>
      <c r="X877" s="2"/>
      <c r="Y877" s="2"/>
      <c r="Z877" s="2"/>
      <c r="AA877" s="2"/>
      <c r="AB877" s="2"/>
      <c r="AC877" s="2"/>
    </row>
    <row r="878" ht="28.5" customHeight="1">
      <c r="A878" s="2"/>
      <c r="B878" s="2"/>
      <c r="C878" s="2"/>
      <c r="D878" s="2"/>
      <c r="E878" s="2"/>
      <c r="F878" s="2"/>
      <c r="G878" s="2"/>
      <c r="H878" s="2"/>
      <c r="I878" s="2"/>
      <c r="J878" s="2"/>
      <c r="K878" s="2"/>
      <c r="L878" s="2"/>
      <c r="M878" s="2"/>
      <c r="N878" s="2"/>
      <c r="O878" s="2"/>
      <c r="P878" s="2"/>
      <c r="Q878" s="2"/>
      <c r="R878" s="2"/>
      <c r="S878" s="2"/>
      <c r="T878" s="2"/>
      <c r="U878" s="30"/>
      <c r="V878" s="2"/>
      <c r="W878" s="15"/>
      <c r="X878" s="2"/>
      <c r="Y878" s="2"/>
      <c r="Z878" s="2"/>
      <c r="AA878" s="2"/>
      <c r="AB878" s="2"/>
      <c r="AC878" s="2"/>
    </row>
    <row r="879" ht="28.5" customHeight="1">
      <c r="A879" s="2"/>
      <c r="B879" s="2"/>
      <c r="C879" s="2"/>
      <c r="D879" s="2"/>
      <c r="E879" s="2"/>
      <c r="F879" s="2"/>
      <c r="G879" s="2"/>
      <c r="H879" s="2"/>
      <c r="I879" s="2"/>
      <c r="J879" s="2"/>
      <c r="K879" s="2"/>
      <c r="L879" s="2"/>
      <c r="M879" s="2"/>
      <c r="N879" s="2"/>
      <c r="O879" s="2"/>
      <c r="P879" s="2"/>
      <c r="Q879" s="2"/>
      <c r="R879" s="2"/>
      <c r="S879" s="2"/>
      <c r="T879" s="2"/>
      <c r="U879" s="30"/>
      <c r="V879" s="2"/>
      <c r="W879" s="15"/>
      <c r="X879" s="2"/>
      <c r="Y879" s="2"/>
      <c r="Z879" s="2"/>
      <c r="AA879" s="2"/>
      <c r="AB879" s="2"/>
      <c r="AC879" s="2"/>
    </row>
    <row r="880" ht="28.5" customHeight="1">
      <c r="A880" s="2"/>
      <c r="B880" s="2"/>
      <c r="C880" s="2"/>
      <c r="D880" s="2"/>
      <c r="E880" s="2"/>
      <c r="F880" s="2"/>
      <c r="G880" s="2"/>
      <c r="H880" s="2"/>
      <c r="I880" s="2"/>
      <c r="J880" s="2"/>
      <c r="K880" s="2"/>
      <c r="L880" s="2"/>
      <c r="M880" s="2"/>
      <c r="N880" s="2"/>
      <c r="O880" s="2"/>
      <c r="P880" s="2"/>
      <c r="Q880" s="2"/>
      <c r="R880" s="2"/>
      <c r="S880" s="2"/>
      <c r="T880" s="2"/>
      <c r="U880" s="30"/>
      <c r="V880" s="2"/>
      <c r="W880" s="15"/>
      <c r="X880" s="2"/>
      <c r="Y880" s="2"/>
      <c r="Z880" s="2"/>
      <c r="AA880" s="2"/>
      <c r="AB880" s="2"/>
      <c r="AC880" s="2"/>
    </row>
    <row r="881" ht="28.5" customHeight="1">
      <c r="A881" s="2"/>
      <c r="B881" s="2"/>
      <c r="C881" s="2"/>
      <c r="D881" s="2"/>
      <c r="E881" s="2"/>
      <c r="F881" s="2"/>
      <c r="G881" s="2"/>
      <c r="H881" s="2"/>
      <c r="I881" s="2"/>
      <c r="J881" s="2"/>
      <c r="K881" s="2"/>
      <c r="L881" s="2"/>
      <c r="M881" s="2"/>
      <c r="N881" s="2"/>
      <c r="O881" s="2"/>
      <c r="P881" s="2"/>
      <c r="Q881" s="2"/>
      <c r="R881" s="2"/>
      <c r="S881" s="2"/>
      <c r="T881" s="2"/>
      <c r="U881" s="30"/>
      <c r="V881" s="2"/>
      <c r="W881" s="15"/>
      <c r="X881" s="2"/>
      <c r="Y881" s="2"/>
      <c r="Z881" s="2"/>
      <c r="AA881" s="2"/>
      <c r="AB881" s="2"/>
      <c r="AC881" s="2"/>
    </row>
    <row r="882" ht="28.5" customHeight="1">
      <c r="A882" s="2"/>
      <c r="B882" s="2"/>
      <c r="C882" s="2"/>
      <c r="D882" s="2"/>
      <c r="E882" s="2"/>
      <c r="F882" s="2"/>
      <c r="G882" s="2"/>
      <c r="H882" s="2"/>
      <c r="I882" s="2"/>
      <c r="J882" s="2"/>
      <c r="K882" s="2"/>
      <c r="L882" s="2"/>
      <c r="M882" s="2"/>
      <c r="N882" s="2"/>
      <c r="O882" s="2"/>
      <c r="P882" s="2"/>
      <c r="Q882" s="2"/>
      <c r="R882" s="2"/>
      <c r="S882" s="2"/>
      <c r="T882" s="2"/>
      <c r="U882" s="30"/>
      <c r="V882" s="2"/>
      <c r="W882" s="15"/>
      <c r="X882" s="2"/>
      <c r="Y882" s="2"/>
      <c r="Z882" s="2"/>
      <c r="AA882" s="2"/>
      <c r="AB882" s="2"/>
      <c r="AC882" s="2"/>
    </row>
    <row r="883" ht="28.5" customHeight="1">
      <c r="A883" s="2"/>
      <c r="B883" s="2"/>
      <c r="C883" s="2"/>
      <c r="D883" s="2"/>
      <c r="E883" s="2"/>
      <c r="F883" s="2"/>
      <c r="G883" s="2"/>
      <c r="H883" s="2"/>
      <c r="I883" s="2"/>
      <c r="J883" s="2"/>
      <c r="K883" s="2"/>
      <c r="L883" s="2"/>
      <c r="M883" s="2"/>
      <c r="N883" s="2"/>
      <c r="O883" s="2"/>
      <c r="P883" s="2"/>
      <c r="Q883" s="2"/>
      <c r="R883" s="2"/>
      <c r="S883" s="2"/>
      <c r="T883" s="2"/>
      <c r="U883" s="30"/>
      <c r="V883" s="2"/>
      <c r="W883" s="15"/>
      <c r="X883" s="2"/>
      <c r="Y883" s="2"/>
      <c r="Z883" s="2"/>
      <c r="AA883" s="2"/>
      <c r="AB883" s="2"/>
      <c r="AC883" s="2"/>
    </row>
    <row r="884" ht="28.5" customHeight="1">
      <c r="A884" s="2"/>
      <c r="B884" s="2"/>
      <c r="C884" s="2"/>
      <c r="D884" s="2"/>
      <c r="E884" s="2"/>
      <c r="F884" s="2"/>
      <c r="G884" s="2"/>
      <c r="H884" s="2"/>
      <c r="I884" s="2"/>
      <c r="J884" s="2"/>
      <c r="K884" s="2"/>
      <c r="L884" s="2"/>
      <c r="M884" s="2"/>
      <c r="N884" s="2"/>
      <c r="O884" s="2"/>
      <c r="P884" s="2"/>
      <c r="Q884" s="2"/>
      <c r="R884" s="2"/>
      <c r="S884" s="2"/>
      <c r="T884" s="2"/>
      <c r="U884" s="30"/>
      <c r="V884" s="2"/>
      <c r="W884" s="15"/>
      <c r="X884" s="2"/>
      <c r="Y884" s="2"/>
      <c r="Z884" s="2"/>
      <c r="AA884" s="2"/>
      <c r="AB884" s="2"/>
      <c r="AC884" s="2"/>
    </row>
    <row r="885" ht="28.5" customHeight="1">
      <c r="A885" s="2"/>
      <c r="B885" s="2"/>
      <c r="C885" s="2"/>
      <c r="D885" s="2"/>
      <c r="E885" s="2"/>
      <c r="F885" s="2"/>
      <c r="G885" s="2"/>
      <c r="H885" s="2"/>
      <c r="I885" s="2"/>
      <c r="J885" s="2"/>
      <c r="K885" s="2"/>
      <c r="L885" s="2"/>
      <c r="M885" s="2"/>
      <c r="N885" s="2"/>
      <c r="O885" s="2"/>
      <c r="P885" s="2"/>
      <c r="Q885" s="2"/>
      <c r="R885" s="2"/>
      <c r="S885" s="2"/>
      <c r="T885" s="2"/>
      <c r="U885" s="30"/>
      <c r="V885" s="2"/>
      <c r="W885" s="15"/>
      <c r="X885" s="2"/>
      <c r="Y885" s="2"/>
      <c r="Z885" s="2"/>
      <c r="AA885" s="2"/>
      <c r="AB885" s="2"/>
      <c r="AC885" s="2"/>
    </row>
    <row r="886" ht="28.5" customHeight="1">
      <c r="A886" s="2"/>
      <c r="B886" s="2"/>
      <c r="C886" s="2"/>
      <c r="D886" s="2"/>
      <c r="E886" s="2"/>
      <c r="F886" s="2"/>
      <c r="G886" s="2"/>
      <c r="H886" s="2"/>
      <c r="I886" s="2"/>
      <c r="J886" s="2"/>
      <c r="K886" s="2"/>
      <c r="L886" s="2"/>
      <c r="M886" s="2"/>
      <c r="N886" s="2"/>
      <c r="O886" s="2"/>
      <c r="P886" s="2"/>
      <c r="Q886" s="2"/>
      <c r="R886" s="2"/>
      <c r="S886" s="2"/>
      <c r="T886" s="2"/>
      <c r="U886" s="30"/>
      <c r="V886" s="2"/>
      <c r="W886" s="15"/>
      <c r="X886" s="2"/>
      <c r="Y886" s="2"/>
      <c r="Z886" s="2"/>
      <c r="AA886" s="2"/>
      <c r="AB886" s="2"/>
      <c r="AC886" s="2"/>
    </row>
    <row r="887" ht="28.5" customHeight="1">
      <c r="A887" s="2"/>
      <c r="B887" s="2"/>
      <c r="C887" s="2"/>
      <c r="D887" s="2"/>
      <c r="E887" s="2"/>
      <c r="F887" s="2"/>
      <c r="G887" s="2"/>
      <c r="H887" s="2"/>
      <c r="I887" s="2"/>
      <c r="J887" s="2"/>
      <c r="K887" s="2"/>
      <c r="L887" s="2"/>
      <c r="M887" s="2"/>
      <c r="N887" s="2"/>
      <c r="O887" s="2"/>
      <c r="P887" s="2"/>
      <c r="Q887" s="2"/>
      <c r="R887" s="2"/>
      <c r="S887" s="2"/>
      <c r="T887" s="2"/>
      <c r="U887" s="30"/>
      <c r="V887" s="2"/>
      <c r="W887" s="15"/>
      <c r="X887" s="2"/>
      <c r="Y887" s="2"/>
      <c r="Z887" s="2"/>
      <c r="AA887" s="2"/>
      <c r="AB887" s="2"/>
      <c r="AC887" s="2"/>
    </row>
    <row r="888" ht="28.5" customHeight="1">
      <c r="A888" s="2"/>
      <c r="B888" s="2"/>
      <c r="C888" s="2"/>
      <c r="D888" s="2"/>
      <c r="E888" s="2"/>
      <c r="F888" s="2"/>
      <c r="G888" s="2"/>
      <c r="H888" s="2"/>
      <c r="I888" s="2"/>
      <c r="J888" s="2"/>
      <c r="K888" s="2"/>
      <c r="L888" s="2"/>
      <c r="M888" s="2"/>
      <c r="N888" s="2"/>
      <c r="O888" s="2"/>
      <c r="P888" s="2"/>
      <c r="Q888" s="2"/>
      <c r="R888" s="2"/>
      <c r="S888" s="2"/>
      <c r="T888" s="2"/>
      <c r="U888" s="30"/>
      <c r="V888" s="2"/>
      <c r="W888" s="15"/>
      <c r="X888" s="2"/>
      <c r="Y888" s="2"/>
      <c r="Z888" s="2"/>
      <c r="AA888" s="2"/>
      <c r="AB888" s="2"/>
      <c r="AC888" s="2"/>
    </row>
    <row r="889" ht="28.5" customHeight="1">
      <c r="A889" s="2"/>
      <c r="B889" s="2"/>
      <c r="C889" s="2"/>
      <c r="D889" s="2"/>
      <c r="E889" s="2"/>
      <c r="F889" s="2"/>
      <c r="G889" s="2"/>
      <c r="H889" s="2"/>
      <c r="I889" s="2"/>
      <c r="J889" s="2"/>
      <c r="K889" s="2"/>
      <c r="L889" s="2"/>
      <c r="M889" s="2"/>
      <c r="N889" s="2"/>
      <c r="O889" s="2"/>
      <c r="P889" s="2"/>
      <c r="Q889" s="2"/>
      <c r="R889" s="2"/>
      <c r="S889" s="2"/>
      <c r="T889" s="2"/>
      <c r="U889" s="30"/>
      <c r="V889" s="2"/>
      <c r="W889" s="15"/>
      <c r="X889" s="2"/>
      <c r="Y889" s="2"/>
      <c r="Z889" s="2"/>
      <c r="AA889" s="2"/>
      <c r="AB889" s="2"/>
      <c r="AC889" s="2"/>
    </row>
    <row r="890" ht="28.5" customHeight="1">
      <c r="A890" s="2"/>
      <c r="B890" s="2"/>
      <c r="C890" s="2"/>
      <c r="D890" s="2"/>
      <c r="E890" s="2"/>
      <c r="F890" s="2"/>
      <c r="G890" s="2"/>
      <c r="H890" s="2"/>
      <c r="I890" s="2"/>
      <c r="J890" s="2"/>
      <c r="K890" s="2"/>
      <c r="L890" s="2"/>
      <c r="M890" s="2"/>
      <c r="N890" s="2"/>
      <c r="O890" s="2"/>
      <c r="P890" s="2"/>
      <c r="Q890" s="2"/>
      <c r="R890" s="2"/>
      <c r="S890" s="2"/>
      <c r="T890" s="2"/>
      <c r="U890" s="30"/>
      <c r="V890" s="2"/>
      <c r="W890" s="15"/>
      <c r="X890" s="2"/>
      <c r="Y890" s="2"/>
      <c r="Z890" s="2"/>
      <c r="AA890" s="2"/>
      <c r="AB890" s="2"/>
      <c r="AC890" s="2"/>
    </row>
    <row r="891" ht="28.5" customHeight="1">
      <c r="A891" s="2"/>
      <c r="B891" s="2"/>
      <c r="C891" s="2"/>
      <c r="D891" s="2"/>
      <c r="E891" s="2"/>
      <c r="F891" s="2"/>
      <c r="G891" s="2"/>
      <c r="H891" s="2"/>
      <c r="I891" s="2"/>
      <c r="J891" s="2"/>
      <c r="K891" s="2"/>
      <c r="L891" s="2"/>
      <c r="M891" s="2"/>
      <c r="N891" s="2"/>
      <c r="O891" s="2"/>
      <c r="P891" s="2"/>
      <c r="Q891" s="2"/>
      <c r="R891" s="2"/>
      <c r="S891" s="2"/>
      <c r="T891" s="2"/>
      <c r="U891" s="30"/>
      <c r="V891" s="2"/>
      <c r="W891" s="15"/>
      <c r="X891" s="2"/>
      <c r="Y891" s="2"/>
      <c r="Z891" s="2"/>
      <c r="AA891" s="2"/>
      <c r="AB891" s="2"/>
      <c r="AC891" s="2"/>
    </row>
    <row r="892" ht="28.5" customHeight="1">
      <c r="A892" s="2"/>
      <c r="B892" s="2"/>
      <c r="C892" s="2"/>
      <c r="D892" s="2"/>
      <c r="E892" s="2"/>
      <c r="F892" s="2"/>
      <c r="G892" s="2"/>
      <c r="H892" s="2"/>
      <c r="I892" s="2"/>
      <c r="J892" s="2"/>
      <c r="K892" s="2"/>
      <c r="L892" s="2"/>
      <c r="M892" s="2"/>
      <c r="N892" s="2"/>
      <c r="O892" s="2"/>
      <c r="P892" s="2"/>
      <c r="Q892" s="2"/>
      <c r="R892" s="2"/>
      <c r="S892" s="2"/>
      <c r="T892" s="2"/>
      <c r="U892" s="30"/>
      <c r="V892" s="2"/>
      <c r="W892" s="15"/>
      <c r="X892" s="2"/>
      <c r="Y892" s="2"/>
      <c r="Z892" s="2"/>
      <c r="AA892" s="2"/>
      <c r="AB892" s="2"/>
      <c r="AC892" s="2"/>
    </row>
    <row r="893" ht="28.5" customHeight="1">
      <c r="A893" s="2"/>
      <c r="B893" s="2"/>
      <c r="C893" s="2"/>
      <c r="D893" s="2"/>
      <c r="E893" s="2"/>
      <c r="F893" s="2"/>
      <c r="G893" s="2"/>
      <c r="H893" s="2"/>
      <c r="I893" s="2"/>
      <c r="J893" s="2"/>
      <c r="K893" s="2"/>
      <c r="L893" s="2"/>
      <c r="M893" s="2"/>
      <c r="N893" s="2"/>
      <c r="O893" s="2"/>
      <c r="P893" s="2"/>
      <c r="Q893" s="2"/>
      <c r="R893" s="2"/>
      <c r="S893" s="2"/>
      <c r="T893" s="2"/>
      <c r="U893" s="30"/>
      <c r="V893" s="2"/>
      <c r="W893" s="15"/>
      <c r="X893" s="2"/>
      <c r="Y893" s="2"/>
      <c r="Z893" s="2"/>
      <c r="AA893" s="2"/>
      <c r="AB893" s="2"/>
      <c r="AC893" s="2"/>
    </row>
    <row r="894" ht="28.5" customHeight="1">
      <c r="A894" s="2"/>
      <c r="B894" s="2"/>
      <c r="C894" s="2"/>
      <c r="D894" s="2"/>
      <c r="E894" s="2"/>
      <c r="F894" s="2"/>
      <c r="G894" s="2"/>
      <c r="H894" s="2"/>
      <c r="I894" s="2"/>
      <c r="J894" s="2"/>
      <c r="K894" s="2"/>
      <c r="L894" s="2"/>
      <c r="M894" s="2"/>
      <c r="N894" s="2"/>
      <c r="O894" s="2"/>
      <c r="P894" s="2"/>
      <c r="Q894" s="2"/>
      <c r="R894" s="2"/>
      <c r="S894" s="2"/>
      <c r="T894" s="2"/>
      <c r="U894" s="30"/>
      <c r="V894" s="2"/>
      <c r="W894" s="15"/>
      <c r="X894" s="2"/>
      <c r="Y894" s="2"/>
      <c r="Z894" s="2"/>
      <c r="AA894" s="2"/>
      <c r="AB894" s="2"/>
      <c r="AC894" s="2"/>
    </row>
    <row r="895" ht="28.5" customHeight="1">
      <c r="A895" s="2"/>
      <c r="B895" s="2"/>
      <c r="C895" s="2"/>
      <c r="D895" s="2"/>
      <c r="E895" s="2"/>
      <c r="F895" s="2"/>
      <c r="G895" s="2"/>
      <c r="H895" s="2"/>
      <c r="I895" s="2"/>
      <c r="J895" s="2"/>
      <c r="K895" s="2"/>
      <c r="L895" s="2"/>
      <c r="M895" s="2"/>
      <c r="N895" s="2"/>
      <c r="O895" s="2"/>
      <c r="P895" s="2"/>
      <c r="Q895" s="2"/>
      <c r="R895" s="2"/>
      <c r="S895" s="2"/>
      <c r="T895" s="2"/>
      <c r="U895" s="30"/>
      <c r="V895" s="2"/>
      <c r="W895" s="15"/>
      <c r="X895" s="2"/>
      <c r="Y895" s="2"/>
      <c r="Z895" s="2"/>
      <c r="AA895" s="2"/>
      <c r="AB895" s="2"/>
      <c r="AC895" s="2"/>
    </row>
    <row r="896" ht="28.5" customHeight="1">
      <c r="A896" s="2"/>
      <c r="B896" s="2"/>
      <c r="C896" s="2"/>
      <c r="D896" s="2"/>
      <c r="E896" s="2"/>
      <c r="F896" s="2"/>
      <c r="G896" s="2"/>
      <c r="H896" s="2"/>
      <c r="I896" s="2"/>
      <c r="J896" s="2"/>
      <c r="K896" s="2"/>
      <c r="L896" s="2"/>
      <c r="M896" s="2"/>
      <c r="N896" s="2"/>
      <c r="O896" s="2"/>
      <c r="P896" s="2"/>
      <c r="Q896" s="2"/>
      <c r="R896" s="2"/>
      <c r="S896" s="2"/>
      <c r="T896" s="2"/>
      <c r="U896" s="30"/>
      <c r="V896" s="2"/>
      <c r="W896" s="15"/>
      <c r="X896" s="2"/>
      <c r="Y896" s="2"/>
      <c r="Z896" s="2"/>
      <c r="AA896" s="2"/>
      <c r="AB896" s="2"/>
      <c r="AC896" s="2"/>
    </row>
    <row r="897" ht="28.5" customHeight="1">
      <c r="A897" s="2"/>
      <c r="B897" s="2"/>
      <c r="C897" s="2"/>
      <c r="D897" s="2"/>
      <c r="E897" s="2"/>
      <c r="F897" s="2"/>
      <c r="G897" s="2"/>
      <c r="H897" s="2"/>
      <c r="I897" s="2"/>
      <c r="J897" s="2"/>
      <c r="K897" s="2"/>
      <c r="L897" s="2"/>
      <c r="M897" s="2"/>
      <c r="N897" s="2"/>
      <c r="O897" s="2"/>
      <c r="P897" s="2"/>
      <c r="Q897" s="2"/>
      <c r="R897" s="2"/>
      <c r="S897" s="2"/>
      <c r="T897" s="2"/>
      <c r="U897" s="30"/>
      <c r="V897" s="2"/>
      <c r="W897" s="15"/>
      <c r="X897" s="2"/>
      <c r="Y897" s="2"/>
      <c r="Z897" s="2"/>
      <c r="AA897" s="2"/>
      <c r="AB897" s="2"/>
      <c r="AC897" s="2"/>
    </row>
    <row r="898" ht="28.5" customHeight="1">
      <c r="A898" s="2"/>
      <c r="B898" s="2"/>
      <c r="C898" s="2"/>
      <c r="D898" s="2"/>
      <c r="E898" s="2"/>
      <c r="F898" s="2"/>
      <c r="G898" s="2"/>
      <c r="H898" s="2"/>
      <c r="I898" s="2"/>
      <c r="J898" s="2"/>
      <c r="K898" s="2"/>
      <c r="L898" s="2"/>
      <c r="M898" s="2"/>
      <c r="N898" s="2"/>
      <c r="O898" s="2"/>
      <c r="P898" s="2"/>
      <c r="Q898" s="2"/>
      <c r="R898" s="2"/>
      <c r="S898" s="2"/>
      <c r="T898" s="2"/>
      <c r="U898" s="30"/>
      <c r="V898" s="2"/>
      <c r="W898" s="15"/>
      <c r="X898" s="2"/>
      <c r="Y898" s="2"/>
      <c r="Z898" s="2"/>
      <c r="AA898" s="2"/>
      <c r="AB898" s="2"/>
      <c r="AC898" s="2"/>
    </row>
    <row r="899" ht="28.5" customHeight="1">
      <c r="A899" s="2"/>
      <c r="B899" s="2"/>
      <c r="C899" s="2"/>
      <c r="D899" s="2"/>
      <c r="E899" s="2"/>
      <c r="F899" s="2"/>
      <c r="G899" s="2"/>
      <c r="H899" s="2"/>
      <c r="I899" s="2"/>
      <c r="J899" s="2"/>
      <c r="K899" s="2"/>
      <c r="L899" s="2"/>
      <c r="M899" s="2"/>
      <c r="N899" s="2"/>
      <c r="O899" s="2"/>
      <c r="P899" s="2"/>
      <c r="Q899" s="2"/>
      <c r="R899" s="2"/>
      <c r="S899" s="2"/>
      <c r="T899" s="2"/>
      <c r="U899" s="30"/>
      <c r="V899" s="2"/>
      <c r="W899" s="15"/>
      <c r="X899" s="2"/>
      <c r="Y899" s="2"/>
      <c r="Z899" s="2"/>
      <c r="AA899" s="2"/>
      <c r="AB899" s="2"/>
      <c r="AC899" s="2"/>
    </row>
    <row r="900" ht="28.5" customHeight="1">
      <c r="A900" s="2"/>
      <c r="B900" s="2"/>
      <c r="C900" s="2"/>
      <c r="D900" s="2"/>
      <c r="E900" s="2"/>
      <c r="F900" s="2"/>
      <c r="G900" s="2"/>
      <c r="H900" s="2"/>
      <c r="I900" s="2"/>
      <c r="J900" s="2"/>
      <c r="K900" s="2"/>
      <c r="L900" s="2"/>
      <c r="M900" s="2"/>
      <c r="N900" s="2"/>
      <c r="O900" s="2"/>
      <c r="P900" s="2"/>
      <c r="Q900" s="2"/>
      <c r="R900" s="2"/>
      <c r="S900" s="2"/>
      <c r="T900" s="2"/>
      <c r="U900" s="30"/>
      <c r="V900" s="2"/>
      <c r="W900" s="15"/>
      <c r="X900" s="2"/>
      <c r="Y900" s="2"/>
      <c r="Z900" s="2"/>
      <c r="AA900" s="2"/>
      <c r="AB900" s="2"/>
      <c r="AC900" s="2"/>
    </row>
    <row r="901" ht="28.5" customHeight="1">
      <c r="A901" s="2"/>
      <c r="B901" s="2"/>
      <c r="C901" s="2"/>
      <c r="D901" s="2"/>
      <c r="E901" s="2"/>
      <c r="F901" s="2"/>
      <c r="G901" s="2"/>
      <c r="H901" s="2"/>
      <c r="I901" s="2"/>
      <c r="J901" s="2"/>
      <c r="K901" s="2"/>
      <c r="L901" s="2"/>
      <c r="M901" s="2"/>
      <c r="N901" s="2"/>
      <c r="O901" s="2"/>
      <c r="P901" s="2"/>
      <c r="Q901" s="2"/>
      <c r="R901" s="2"/>
      <c r="S901" s="2"/>
      <c r="T901" s="2"/>
      <c r="U901" s="30"/>
      <c r="V901" s="2"/>
      <c r="W901" s="15"/>
      <c r="X901" s="2"/>
      <c r="Y901" s="2"/>
      <c r="Z901" s="2"/>
      <c r="AA901" s="2"/>
      <c r="AB901" s="2"/>
      <c r="AC901" s="2"/>
    </row>
    <row r="902" ht="28.5" customHeight="1">
      <c r="A902" s="2"/>
      <c r="B902" s="2"/>
      <c r="C902" s="2"/>
      <c r="D902" s="2"/>
      <c r="E902" s="2"/>
      <c r="F902" s="2"/>
      <c r="G902" s="2"/>
      <c r="H902" s="2"/>
      <c r="I902" s="2"/>
      <c r="J902" s="2"/>
      <c r="K902" s="2"/>
      <c r="L902" s="2"/>
      <c r="M902" s="2"/>
      <c r="N902" s="2"/>
      <c r="O902" s="2"/>
      <c r="P902" s="2"/>
      <c r="Q902" s="2"/>
      <c r="R902" s="2"/>
      <c r="S902" s="2"/>
      <c r="T902" s="2"/>
      <c r="U902" s="30"/>
      <c r="V902" s="2"/>
      <c r="W902" s="15"/>
      <c r="X902" s="2"/>
      <c r="Y902" s="2"/>
      <c r="Z902" s="2"/>
      <c r="AA902" s="2"/>
      <c r="AB902" s="2"/>
      <c r="AC902" s="2"/>
    </row>
    <row r="903" ht="28.5" customHeight="1">
      <c r="A903" s="2"/>
      <c r="B903" s="2"/>
      <c r="C903" s="2"/>
      <c r="D903" s="2"/>
      <c r="E903" s="2"/>
      <c r="F903" s="2"/>
      <c r="G903" s="2"/>
      <c r="H903" s="2"/>
      <c r="I903" s="2"/>
      <c r="J903" s="2"/>
      <c r="K903" s="2"/>
      <c r="L903" s="2"/>
      <c r="M903" s="2"/>
      <c r="N903" s="2"/>
      <c r="O903" s="2"/>
      <c r="P903" s="2"/>
      <c r="Q903" s="2"/>
      <c r="R903" s="2"/>
      <c r="S903" s="2"/>
      <c r="T903" s="2"/>
      <c r="U903" s="30"/>
      <c r="V903" s="2"/>
      <c r="W903" s="15"/>
      <c r="X903" s="2"/>
      <c r="Y903" s="2"/>
      <c r="Z903" s="2"/>
      <c r="AA903" s="2"/>
      <c r="AB903" s="2"/>
      <c r="AC903" s="2"/>
    </row>
    <row r="904" ht="28.5" customHeight="1">
      <c r="A904" s="2"/>
      <c r="B904" s="2"/>
      <c r="C904" s="2"/>
      <c r="D904" s="2"/>
      <c r="E904" s="2"/>
      <c r="F904" s="2"/>
      <c r="G904" s="2"/>
      <c r="H904" s="2"/>
      <c r="I904" s="2"/>
      <c r="J904" s="2"/>
      <c r="K904" s="2"/>
      <c r="L904" s="2"/>
      <c r="M904" s="2"/>
      <c r="N904" s="2"/>
      <c r="O904" s="2"/>
      <c r="P904" s="2"/>
      <c r="Q904" s="2"/>
      <c r="R904" s="2"/>
      <c r="S904" s="2"/>
      <c r="T904" s="2"/>
      <c r="U904" s="30"/>
      <c r="V904" s="2"/>
      <c r="W904" s="15"/>
      <c r="X904" s="2"/>
      <c r="Y904" s="2"/>
      <c r="Z904" s="2"/>
      <c r="AA904" s="2"/>
      <c r="AB904" s="2"/>
      <c r="AC904" s="2"/>
    </row>
    <row r="905" ht="28.5" customHeight="1">
      <c r="A905" s="2"/>
      <c r="B905" s="2"/>
      <c r="C905" s="2"/>
      <c r="D905" s="2"/>
      <c r="E905" s="2"/>
      <c r="F905" s="2"/>
      <c r="G905" s="2"/>
      <c r="H905" s="2"/>
      <c r="I905" s="2"/>
      <c r="J905" s="2"/>
      <c r="K905" s="2"/>
      <c r="L905" s="2"/>
      <c r="M905" s="2"/>
      <c r="N905" s="2"/>
      <c r="O905" s="2"/>
      <c r="P905" s="2"/>
      <c r="Q905" s="2"/>
      <c r="R905" s="2"/>
      <c r="S905" s="2"/>
      <c r="T905" s="2"/>
      <c r="U905" s="30"/>
      <c r="V905" s="2"/>
      <c r="W905" s="15"/>
      <c r="X905" s="2"/>
      <c r="Y905" s="2"/>
      <c r="Z905" s="2"/>
      <c r="AA905" s="2"/>
      <c r="AB905" s="2"/>
      <c r="AC905" s="2"/>
    </row>
    <row r="906" ht="28.5" customHeight="1">
      <c r="A906" s="2"/>
      <c r="B906" s="2"/>
      <c r="C906" s="2"/>
      <c r="D906" s="2"/>
      <c r="E906" s="2"/>
      <c r="F906" s="2"/>
      <c r="G906" s="2"/>
      <c r="H906" s="2"/>
      <c r="I906" s="2"/>
      <c r="J906" s="2"/>
      <c r="K906" s="2"/>
      <c r="L906" s="2"/>
      <c r="M906" s="2"/>
      <c r="N906" s="2"/>
      <c r="O906" s="2"/>
      <c r="P906" s="2"/>
      <c r="Q906" s="2"/>
      <c r="R906" s="2"/>
      <c r="S906" s="2"/>
      <c r="T906" s="2"/>
      <c r="U906" s="30"/>
      <c r="V906" s="2"/>
      <c r="W906" s="15"/>
      <c r="X906" s="2"/>
      <c r="Y906" s="2"/>
      <c r="Z906" s="2"/>
      <c r="AA906" s="2"/>
      <c r="AB906" s="2"/>
      <c r="AC906" s="2"/>
    </row>
    <row r="907" ht="28.5" customHeight="1">
      <c r="A907" s="2"/>
      <c r="B907" s="2"/>
      <c r="C907" s="2"/>
      <c r="D907" s="2"/>
      <c r="E907" s="2"/>
      <c r="F907" s="2"/>
      <c r="G907" s="2"/>
      <c r="H907" s="2"/>
      <c r="I907" s="2"/>
      <c r="J907" s="2"/>
      <c r="K907" s="2"/>
      <c r="L907" s="2"/>
      <c r="M907" s="2"/>
      <c r="N907" s="2"/>
      <c r="O907" s="2"/>
      <c r="P907" s="2"/>
      <c r="Q907" s="2"/>
      <c r="R907" s="2"/>
      <c r="S907" s="2"/>
      <c r="T907" s="2"/>
      <c r="U907" s="30"/>
      <c r="V907" s="2"/>
      <c r="W907" s="15"/>
      <c r="X907" s="2"/>
      <c r="Y907" s="2"/>
      <c r="Z907" s="2"/>
      <c r="AA907" s="2"/>
      <c r="AB907" s="2"/>
      <c r="AC907" s="2"/>
    </row>
    <row r="908" ht="28.5" customHeight="1">
      <c r="A908" s="2"/>
      <c r="B908" s="2"/>
      <c r="C908" s="2"/>
      <c r="D908" s="2"/>
      <c r="E908" s="2"/>
      <c r="F908" s="2"/>
      <c r="G908" s="2"/>
      <c r="H908" s="2"/>
      <c r="I908" s="2"/>
      <c r="J908" s="2"/>
      <c r="K908" s="2"/>
      <c r="L908" s="2"/>
      <c r="M908" s="2"/>
      <c r="N908" s="2"/>
      <c r="O908" s="2"/>
      <c r="P908" s="2"/>
      <c r="Q908" s="2"/>
      <c r="R908" s="2"/>
      <c r="S908" s="2"/>
      <c r="T908" s="2"/>
      <c r="U908" s="30"/>
      <c r="V908" s="2"/>
      <c r="W908" s="15"/>
      <c r="X908" s="2"/>
      <c r="Y908" s="2"/>
      <c r="Z908" s="2"/>
      <c r="AA908" s="2"/>
      <c r="AB908" s="2"/>
      <c r="AC908" s="2"/>
    </row>
    <row r="909" ht="28.5" customHeight="1">
      <c r="A909" s="2"/>
      <c r="B909" s="2"/>
      <c r="C909" s="2"/>
      <c r="D909" s="2"/>
      <c r="E909" s="2"/>
      <c r="F909" s="2"/>
      <c r="G909" s="2"/>
      <c r="H909" s="2"/>
      <c r="I909" s="2"/>
      <c r="J909" s="2"/>
      <c r="K909" s="2"/>
      <c r="L909" s="2"/>
      <c r="M909" s="2"/>
      <c r="N909" s="2"/>
      <c r="O909" s="2"/>
      <c r="P909" s="2"/>
      <c r="Q909" s="2"/>
      <c r="R909" s="2"/>
      <c r="S909" s="2"/>
      <c r="T909" s="2"/>
      <c r="U909" s="30"/>
      <c r="V909" s="2"/>
      <c r="W909" s="15"/>
      <c r="X909" s="2"/>
      <c r="Y909" s="2"/>
      <c r="Z909" s="2"/>
      <c r="AA909" s="2"/>
      <c r="AB909" s="2"/>
      <c r="AC909" s="2"/>
    </row>
    <row r="910" ht="28.5" customHeight="1">
      <c r="A910" s="2"/>
      <c r="B910" s="2"/>
      <c r="C910" s="2"/>
      <c r="D910" s="2"/>
      <c r="E910" s="2"/>
      <c r="F910" s="2"/>
      <c r="G910" s="2"/>
      <c r="H910" s="2"/>
      <c r="I910" s="2"/>
      <c r="J910" s="2"/>
      <c r="K910" s="2"/>
      <c r="L910" s="2"/>
      <c r="M910" s="2"/>
      <c r="N910" s="2"/>
      <c r="O910" s="2"/>
      <c r="P910" s="2"/>
      <c r="Q910" s="2"/>
      <c r="R910" s="2"/>
      <c r="S910" s="2"/>
      <c r="T910" s="2"/>
      <c r="U910" s="30"/>
      <c r="V910" s="2"/>
      <c r="W910" s="15"/>
      <c r="X910" s="2"/>
      <c r="Y910" s="2"/>
      <c r="Z910" s="2"/>
      <c r="AA910" s="2"/>
      <c r="AB910" s="2"/>
      <c r="AC910" s="2"/>
    </row>
    <row r="911" ht="28.5" customHeight="1">
      <c r="A911" s="2"/>
      <c r="B911" s="2"/>
      <c r="C911" s="2"/>
      <c r="D911" s="2"/>
      <c r="E911" s="2"/>
      <c r="F911" s="2"/>
      <c r="G911" s="2"/>
      <c r="H911" s="2"/>
      <c r="I911" s="2"/>
      <c r="J911" s="2"/>
      <c r="K911" s="2"/>
      <c r="L911" s="2"/>
      <c r="M911" s="2"/>
      <c r="N911" s="2"/>
      <c r="O911" s="2"/>
      <c r="P911" s="2"/>
      <c r="Q911" s="2"/>
      <c r="R911" s="2"/>
      <c r="S911" s="2"/>
      <c r="T911" s="2"/>
      <c r="U911" s="30"/>
      <c r="V911" s="2"/>
      <c r="W911" s="15"/>
      <c r="X911" s="2"/>
      <c r="Y911" s="2"/>
      <c r="Z911" s="2"/>
      <c r="AA911" s="2"/>
      <c r="AB911" s="2"/>
      <c r="AC911" s="2"/>
    </row>
    <row r="912" ht="28.5" customHeight="1">
      <c r="A912" s="2"/>
      <c r="B912" s="2"/>
      <c r="C912" s="2"/>
      <c r="D912" s="2"/>
      <c r="E912" s="2"/>
      <c r="F912" s="2"/>
      <c r="G912" s="2"/>
      <c r="H912" s="2"/>
      <c r="I912" s="2"/>
      <c r="J912" s="2"/>
      <c r="K912" s="2"/>
      <c r="L912" s="2"/>
      <c r="M912" s="2"/>
      <c r="N912" s="2"/>
      <c r="O912" s="2"/>
      <c r="P912" s="2"/>
      <c r="Q912" s="2"/>
      <c r="R912" s="2"/>
      <c r="S912" s="2"/>
      <c r="T912" s="2"/>
      <c r="U912" s="30"/>
      <c r="V912" s="2"/>
      <c r="W912" s="15"/>
      <c r="X912" s="2"/>
      <c r="Y912" s="2"/>
      <c r="Z912" s="2"/>
      <c r="AA912" s="2"/>
      <c r="AB912" s="2"/>
      <c r="AC912" s="2"/>
    </row>
    <row r="913" ht="28.5" customHeight="1">
      <c r="A913" s="2"/>
      <c r="B913" s="2"/>
      <c r="C913" s="2"/>
      <c r="D913" s="2"/>
      <c r="E913" s="2"/>
      <c r="F913" s="2"/>
      <c r="G913" s="2"/>
      <c r="H913" s="2"/>
      <c r="I913" s="2"/>
      <c r="J913" s="2"/>
      <c r="K913" s="2"/>
      <c r="L913" s="2"/>
      <c r="M913" s="2"/>
      <c r="N913" s="2"/>
      <c r="O913" s="2"/>
      <c r="P913" s="2"/>
      <c r="Q913" s="2"/>
      <c r="R913" s="2"/>
      <c r="S913" s="2"/>
      <c r="T913" s="2"/>
      <c r="U913" s="30"/>
      <c r="V913" s="2"/>
      <c r="W913" s="15"/>
      <c r="X913" s="2"/>
      <c r="Y913" s="2"/>
      <c r="Z913" s="2"/>
      <c r="AA913" s="2"/>
      <c r="AB913" s="2"/>
      <c r="AC913" s="2"/>
    </row>
    <row r="914" ht="28.5" customHeight="1">
      <c r="A914" s="2"/>
      <c r="B914" s="2"/>
      <c r="C914" s="2"/>
      <c r="D914" s="2"/>
      <c r="E914" s="2"/>
      <c r="F914" s="2"/>
      <c r="G914" s="2"/>
      <c r="H914" s="2"/>
      <c r="I914" s="2"/>
      <c r="J914" s="2"/>
      <c r="K914" s="2"/>
      <c r="L914" s="2"/>
      <c r="M914" s="2"/>
      <c r="N914" s="2"/>
      <c r="O914" s="2"/>
      <c r="P914" s="2"/>
      <c r="Q914" s="2"/>
      <c r="R914" s="2"/>
      <c r="S914" s="2"/>
      <c r="T914" s="2"/>
      <c r="U914" s="30"/>
      <c r="V914" s="2"/>
      <c r="W914" s="15"/>
      <c r="X914" s="2"/>
      <c r="Y914" s="2"/>
      <c r="Z914" s="2"/>
      <c r="AA914" s="2"/>
      <c r="AB914" s="2"/>
      <c r="AC914" s="2"/>
    </row>
    <row r="915" ht="28.5" customHeight="1">
      <c r="A915" s="2"/>
      <c r="B915" s="2"/>
      <c r="C915" s="2"/>
      <c r="D915" s="2"/>
      <c r="E915" s="2"/>
      <c r="F915" s="2"/>
      <c r="G915" s="2"/>
      <c r="H915" s="2"/>
      <c r="I915" s="2"/>
      <c r="J915" s="2"/>
      <c r="K915" s="2"/>
      <c r="L915" s="2"/>
      <c r="M915" s="2"/>
      <c r="N915" s="2"/>
      <c r="O915" s="2"/>
      <c r="P915" s="2"/>
      <c r="Q915" s="2"/>
      <c r="R915" s="2"/>
      <c r="S915" s="2"/>
      <c r="T915" s="2"/>
      <c r="U915" s="30"/>
      <c r="V915" s="2"/>
      <c r="W915" s="15"/>
      <c r="X915" s="2"/>
      <c r="Y915" s="2"/>
      <c r="Z915" s="2"/>
      <c r="AA915" s="2"/>
      <c r="AB915" s="2"/>
      <c r="AC915" s="2"/>
    </row>
    <row r="916" ht="28.5" customHeight="1">
      <c r="A916" s="2"/>
      <c r="B916" s="2"/>
      <c r="C916" s="2"/>
      <c r="D916" s="2"/>
      <c r="E916" s="2"/>
      <c r="F916" s="2"/>
      <c r="G916" s="2"/>
      <c r="H916" s="2"/>
      <c r="I916" s="2"/>
      <c r="J916" s="2"/>
      <c r="K916" s="2"/>
      <c r="L916" s="2"/>
      <c r="M916" s="2"/>
      <c r="N916" s="2"/>
      <c r="O916" s="2"/>
      <c r="P916" s="2"/>
      <c r="Q916" s="2"/>
      <c r="R916" s="2"/>
      <c r="S916" s="2"/>
      <c r="T916" s="2"/>
      <c r="U916" s="30"/>
      <c r="V916" s="2"/>
      <c r="W916" s="15"/>
      <c r="X916" s="2"/>
      <c r="Y916" s="2"/>
      <c r="Z916" s="2"/>
      <c r="AA916" s="2"/>
      <c r="AB916" s="2"/>
      <c r="AC916" s="2"/>
    </row>
    <row r="917" ht="28.5" customHeight="1">
      <c r="A917" s="2"/>
      <c r="B917" s="2"/>
      <c r="C917" s="2"/>
      <c r="D917" s="2"/>
      <c r="E917" s="2"/>
      <c r="F917" s="2"/>
      <c r="G917" s="2"/>
      <c r="H917" s="2"/>
      <c r="I917" s="2"/>
      <c r="J917" s="2"/>
      <c r="K917" s="2"/>
      <c r="L917" s="2"/>
      <c r="M917" s="2"/>
      <c r="N917" s="2"/>
      <c r="O917" s="2"/>
      <c r="P917" s="2"/>
      <c r="Q917" s="2"/>
      <c r="R917" s="2"/>
      <c r="S917" s="2"/>
      <c r="T917" s="2"/>
      <c r="U917" s="30"/>
      <c r="V917" s="2"/>
      <c r="W917" s="15"/>
      <c r="X917" s="2"/>
      <c r="Y917" s="2"/>
      <c r="Z917" s="2"/>
      <c r="AA917" s="2"/>
      <c r="AB917" s="2"/>
      <c r="AC917" s="2"/>
    </row>
    <row r="918" ht="28.5" customHeight="1">
      <c r="A918" s="2"/>
      <c r="B918" s="2"/>
      <c r="C918" s="2"/>
      <c r="D918" s="2"/>
      <c r="E918" s="2"/>
      <c r="F918" s="2"/>
      <c r="G918" s="2"/>
      <c r="H918" s="2"/>
      <c r="I918" s="2"/>
      <c r="J918" s="2"/>
      <c r="K918" s="2"/>
      <c r="L918" s="2"/>
      <c r="M918" s="2"/>
      <c r="N918" s="2"/>
      <c r="O918" s="2"/>
      <c r="P918" s="2"/>
      <c r="Q918" s="2"/>
      <c r="R918" s="2"/>
      <c r="S918" s="2"/>
      <c r="T918" s="2"/>
      <c r="U918" s="30"/>
      <c r="V918" s="2"/>
      <c r="W918" s="15"/>
      <c r="X918" s="2"/>
      <c r="Y918" s="2"/>
      <c r="Z918" s="2"/>
      <c r="AA918" s="2"/>
      <c r="AB918" s="2"/>
      <c r="AC918" s="2"/>
    </row>
    <row r="919" ht="28.5" customHeight="1">
      <c r="A919" s="2"/>
      <c r="B919" s="2"/>
      <c r="C919" s="2"/>
      <c r="D919" s="2"/>
      <c r="E919" s="2"/>
      <c r="F919" s="2"/>
      <c r="G919" s="2"/>
      <c r="H919" s="2"/>
      <c r="I919" s="2"/>
      <c r="J919" s="2"/>
      <c r="K919" s="2"/>
      <c r="L919" s="2"/>
      <c r="M919" s="2"/>
      <c r="N919" s="2"/>
      <c r="O919" s="2"/>
      <c r="P919" s="2"/>
      <c r="Q919" s="2"/>
      <c r="R919" s="2"/>
      <c r="S919" s="2"/>
      <c r="T919" s="2"/>
      <c r="U919" s="30"/>
      <c r="V919" s="2"/>
      <c r="W919" s="15"/>
      <c r="X919" s="2"/>
      <c r="Y919" s="2"/>
      <c r="Z919" s="2"/>
      <c r="AA919" s="2"/>
      <c r="AB919" s="2"/>
      <c r="AC919" s="2"/>
    </row>
    <row r="920" ht="28.5" customHeight="1">
      <c r="A920" s="2"/>
      <c r="B920" s="2"/>
      <c r="C920" s="2"/>
      <c r="D920" s="2"/>
      <c r="E920" s="2"/>
      <c r="F920" s="2"/>
      <c r="G920" s="2"/>
      <c r="H920" s="2"/>
      <c r="I920" s="2"/>
      <c r="J920" s="2"/>
      <c r="K920" s="2"/>
      <c r="L920" s="2"/>
      <c r="M920" s="2"/>
      <c r="N920" s="2"/>
      <c r="O920" s="2"/>
      <c r="P920" s="2"/>
      <c r="Q920" s="2"/>
      <c r="R920" s="2"/>
      <c r="S920" s="2"/>
      <c r="T920" s="2"/>
      <c r="U920" s="30"/>
      <c r="V920" s="2"/>
      <c r="W920" s="15"/>
      <c r="X920" s="2"/>
      <c r="Y920" s="2"/>
      <c r="Z920" s="2"/>
      <c r="AA920" s="2"/>
      <c r="AB920" s="2"/>
      <c r="AC920" s="2"/>
    </row>
    <row r="921" ht="28.5" customHeight="1">
      <c r="A921" s="2"/>
      <c r="B921" s="2"/>
      <c r="C921" s="2"/>
      <c r="D921" s="2"/>
      <c r="E921" s="2"/>
      <c r="F921" s="2"/>
      <c r="G921" s="2"/>
      <c r="H921" s="2"/>
      <c r="I921" s="2"/>
      <c r="J921" s="2"/>
      <c r="K921" s="2"/>
      <c r="L921" s="2"/>
      <c r="M921" s="2"/>
      <c r="N921" s="2"/>
      <c r="O921" s="2"/>
      <c r="P921" s="2"/>
      <c r="Q921" s="2"/>
      <c r="R921" s="2"/>
      <c r="S921" s="2"/>
      <c r="T921" s="2"/>
      <c r="U921" s="30"/>
      <c r="V921" s="2"/>
      <c r="W921" s="15"/>
      <c r="X921" s="2"/>
      <c r="Y921" s="2"/>
      <c r="Z921" s="2"/>
      <c r="AA921" s="2"/>
      <c r="AB921" s="2"/>
      <c r="AC921" s="2"/>
    </row>
    <row r="922" ht="28.5" customHeight="1">
      <c r="A922" s="2"/>
      <c r="B922" s="2"/>
      <c r="C922" s="2"/>
      <c r="D922" s="2"/>
      <c r="E922" s="2"/>
      <c r="F922" s="2"/>
      <c r="G922" s="2"/>
      <c r="H922" s="2"/>
      <c r="I922" s="2"/>
      <c r="J922" s="2"/>
      <c r="K922" s="2"/>
      <c r="L922" s="2"/>
      <c r="M922" s="2"/>
      <c r="N922" s="2"/>
      <c r="O922" s="2"/>
      <c r="P922" s="2"/>
      <c r="Q922" s="2"/>
      <c r="R922" s="2"/>
      <c r="S922" s="2"/>
      <c r="T922" s="2"/>
      <c r="U922" s="30"/>
      <c r="V922" s="2"/>
      <c r="W922" s="15"/>
      <c r="X922" s="2"/>
      <c r="Y922" s="2"/>
      <c r="Z922" s="2"/>
      <c r="AA922" s="2"/>
      <c r="AB922" s="2"/>
      <c r="AC922" s="2"/>
    </row>
    <row r="923" ht="28.5" customHeight="1">
      <c r="A923" s="2"/>
      <c r="B923" s="2"/>
      <c r="C923" s="2"/>
      <c r="D923" s="2"/>
      <c r="E923" s="2"/>
      <c r="F923" s="2"/>
      <c r="G923" s="2"/>
      <c r="H923" s="2"/>
      <c r="I923" s="2"/>
      <c r="J923" s="2"/>
      <c r="K923" s="2"/>
      <c r="L923" s="2"/>
      <c r="M923" s="2"/>
      <c r="N923" s="2"/>
      <c r="O923" s="2"/>
      <c r="P923" s="2"/>
      <c r="Q923" s="2"/>
      <c r="R923" s="2"/>
      <c r="S923" s="2"/>
      <c r="T923" s="2"/>
      <c r="U923" s="30"/>
      <c r="V923" s="2"/>
      <c r="W923" s="15"/>
      <c r="X923" s="2"/>
      <c r="Y923" s="2"/>
      <c r="Z923" s="2"/>
      <c r="AA923" s="2"/>
      <c r="AB923" s="2"/>
      <c r="AC923" s="2"/>
    </row>
    <row r="924" ht="28.5" customHeight="1">
      <c r="A924" s="2"/>
      <c r="B924" s="2"/>
      <c r="C924" s="2"/>
      <c r="D924" s="2"/>
      <c r="E924" s="2"/>
      <c r="F924" s="2"/>
      <c r="G924" s="2"/>
      <c r="H924" s="2"/>
      <c r="I924" s="2"/>
      <c r="J924" s="2"/>
      <c r="K924" s="2"/>
      <c r="L924" s="2"/>
      <c r="M924" s="2"/>
      <c r="N924" s="2"/>
      <c r="O924" s="2"/>
      <c r="P924" s="2"/>
      <c r="Q924" s="2"/>
      <c r="R924" s="2"/>
      <c r="S924" s="2"/>
      <c r="T924" s="2"/>
      <c r="U924" s="30"/>
      <c r="V924" s="2"/>
      <c r="W924" s="15"/>
      <c r="X924" s="2"/>
      <c r="Y924" s="2"/>
      <c r="Z924" s="2"/>
      <c r="AA924" s="2"/>
      <c r="AB924" s="2"/>
      <c r="AC924" s="2"/>
    </row>
    <row r="925" ht="28.5" customHeight="1">
      <c r="A925" s="2"/>
      <c r="B925" s="2"/>
      <c r="C925" s="2"/>
      <c r="D925" s="2"/>
      <c r="E925" s="2"/>
      <c r="F925" s="2"/>
      <c r="G925" s="2"/>
      <c r="H925" s="2"/>
      <c r="I925" s="2"/>
      <c r="J925" s="2"/>
      <c r="K925" s="2"/>
      <c r="L925" s="2"/>
      <c r="M925" s="2"/>
      <c r="N925" s="2"/>
      <c r="O925" s="2"/>
      <c r="P925" s="2"/>
      <c r="Q925" s="2"/>
      <c r="R925" s="2"/>
      <c r="S925" s="2"/>
      <c r="T925" s="2"/>
      <c r="U925" s="30"/>
      <c r="V925" s="2"/>
      <c r="W925" s="15"/>
      <c r="X925" s="2"/>
      <c r="Y925" s="2"/>
      <c r="Z925" s="2"/>
      <c r="AA925" s="2"/>
      <c r="AB925" s="2"/>
      <c r="AC925" s="2"/>
    </row>
    <row r="926" ht="28.5" customHeight="1">
      <c r="A926" s="2"/>
      <c r="B926" s="2"/>
      <c r="C926" s="2"/>
      <c r="D926" s="2"/>
      <c r="E926" s="2"/>
      <c r="F926" s="2"/>
      <c r="G926" s="2"/>
      <c r="H926" s="2"/>
      <c r="I926" s="2"/>
      <c r="J926" s="2"/>
      <c r="K926" s="2"/>
      <c r="L926" s="2"/>
      <c r="M926" s="2"/>
      <c r="N926" s="2"/>
      <c r="O926" s="2"/>
      <c r="P926" s="2"/>
      <c r="Q926" s="2"/>
      <c r="R926" s="2"/>
      <c r="S926" s="2"/>
      <c r="T926" s="2"/>
      <c r="U926" s="30"/>
      <c r="V926" s="2"/>
      <c r="W926" s="15"/>
      <c r="X926" s="2"/>
      <c r="Y926" s="2"/>
      <c r="Z926" s="2"/>
      <c r="AA926" s="2"/>
      <c r="AB926" s="2"/>
      <c r="AC926" s="2"/>
    </row>
    <row r="927" ht="28.5" customHeight="1">
      <c r="A927" s="2"/>
      <c r="B927" s="2"/>
      <c r="C927" s="2"/>
      <c r="D927" s="2"/>
      <c r="E927" s="2"/>
      <c r="F927" s="2"/>
      <c r="G927" s="2"/>
      <c r="H927" s="2"/>
      <c r="I927" s="2"/>
      <c r="J927" s="2"/>
      <c r="K927" s="2"/>
      <c r="L927" s="2"/>
      <c r="M927" s="2"/>
      <c r="N927" s="2"/>
      <c r="O927" s="2"/>
      <c r="P927" s="2"/>
      <c r="Q927" s="2"/>
      <c r="R927" s="2"/>
      <c r="S927" s="2"/>
      <c r="T927" s="2"/>
      <c r="U927" s="30"/>
      <c r="V927" s="2"/>
      <c r="W927" s="15"/>
      <c r="X927" s="2"/>
      <c r="Y927" s="2"/>
      <c r="Z927" s="2"/>
      <c r="AA927" s="2"/>
      <c r="AB927" s="2"/>
      <c r="AC927" s="2"/>
    </row>
    <row r="928" ht="28.5" customHeight="1">
      <c r="A928" s="2"/>
      <c r="B928" s="2"/>
      <c r="C928" s="2"/>
      <c r="D928" s="2"/>
      <c r="E928" s="2"/>
      <c r="F928" s="2"/>
      <c r="G928" s="2"/>
      <c r="H928" s="2"/>
      <c r="I928" s="2"/>
      <c r="J928" s="2"/>
      <c r="K928" s="2"/>
      <c r="L928" s="2"/>
      <c r="M928" s="2"/>
      <c r="N928" s="2"/>
      <c r="O928" s="2"/>
      <c r="P928" s="2"/>
      <c r="Q928" s="2"/>
      <c r="R928" s="2"/>
      <c r="S928" s="2"/>
      <c r="T928" s="2"/>
      <c r="U928" s="30"/>
      <c r="V928" s="2"/>
      <c r="W928" s="15"/>
      <c r="X928" s="2"/>
      <c r="Y928" s="2"/>
      <c r="Z928" s="2"/>
      <c r="AA928" s="2"/>
      <c r="AB928" s="2"/>
      <c r="AC928" s="2"/>
    </row>
    <row r="929" ht="28.5" customHeight="1">
      <c r="A929" s="2"/>
      <c r="B929" s="2"/>
      <c r="C929" s="2"/>
      <c r="D929" s="2"/>
      <c r="E929" s="2"/>
      <c r="F929" s="2"/>
      <c r="G929" s="2"/>
      <c r="H929" s="2"/>
      <c r="I929" s="2"/>
      <c r="J929" s="2"/>
      <c r="K929" s="2"/>
      <c r="L929" s="2"/>
      <c r="M929" s="2"/>
      <c r="N929" s="2"/>
      <c r="O929" s="2"/>
      <c r="P929" s="2"/>
      <c r="Q929" s="2"/>
      <c r="R929" s="2"/>
      <c r="S929" s="2"/>
      <c r="T929" s="2"/>
      <c r="U929" s="30"/>
      <c r="V929" s="2"/>
      <c r="W929" s="15"/>
      <c r="X929" s="2"/>
      <c r="Y929" s="2"/>
      <c r="Z929" s="2"/>
      <c r="AA929" s="2"/>
      <c r="AB929" s="2"/>
      <c r="AC929" s="2"/>
    </row>
    <row r="930" ht="28.5" customHeight="1">
      <c r="A930" s="2"/>
      <c r="B930" s="2"/>
      <c r="C930" s="2"/>
      <c r="D930" s="2"/>
      <c r="E930" s="2"/>
      <c r="F930" s="2"/>
      <c r="G930" s="2"/>
      <c r="H930" s="2"/>
      <c r="I930" s="2"/>
      <c r="J930" s="2"/>
      <c r="K930" s="2"/>
      <c r="L930" s="2"/>
      <c r="M930" s="2"/>
      <c r="N930" s="2"/>
      <c r="O930" s="2"/>
      <c r="P930" s="2"/>
      <c r="Q930" s="2"/>
      <c r="R930" s="2"/>
      <c r="S930" s="2"/>
      <c r="T930" s="2"/>
      <c r="U930" s="30"/>
      <c r="V930" s="2"/>
      <c r="W930" s="15"/>
      <c r="X930" s="2"/>
      <c r="Y930" s="2"/>
      <c r="Z930" s="2"/>
      <c r="AA930" s="2"/>
      <c r="AB930" s="2"/>
      <c r="AC930" s="2"/>
    </row>
    <row r="931" ht="28.5" customHeight="1">
      <c r="A931" s="2"/>
      <c r="B931" s="2"/>
      <c r="C931" s="2"/>
      <c r="D931" s="2"/>
      <c r="E931" s="2"/>
      <c r="F931" s="2"/>
      <c r="G931" s="2"/>
      <c r="H931" s="2"/>
      <c r="I931" s="2"/>
      <c r="J931" s="2"/>
      <c r="K931" s="2"/>
      <c r="L931" s="2"/>
      <c r="M931" s="2"/>
      <c r="N931" s="2"/>
      <c r="O931" s="2"/>
      <c r="P931" s="2"/>
      <c r="Q931" s="2"/>
      <c r="R931" s="2"/>
      <c r="S931" s="2"/>
      <c r="T931" s="2"/>
      <c r="U931" s="30"/>
      <c r="V931" s="2"/>
      <c r="W931" s="15"/>
      <c r="X931" s="2"/>
      <c r="Y931" s="2"/>
      <c r="Z931" s="2"/>
      <c r="AA931" s="2"/>
      <c r="AB931" s="2"/>
      <c r="AC931" s="2"/>
    </row>
    <row r="932" ht="28.5" customHeight="1">
      <c r="A932" s="2"/>
      <c r="B932" s="2"/>
      <c r="C932" s="2"/>
      <c r="D932" s="2"/>
      <c r="E932" s="2"/>
      <c r="F932" s="2"/>
      <c r="G932" s="2"/>
      <c r="H932" s="2"/>
      <c r="I932" s="2"/>
      <c r="J932" s="2"/>
      <c r="K932" s="2"/>
      <c r="L932" s="2"/>
      <c r="M932" s="2"/>
      <c r="N932" s="2"/>
      <c r="O932" s="2"/>
      <c r="P932" s="2"/>
      <c r="Q932" s="2"/>
      <c r="R932" s="2"/>
      <c r="S932" s="2"/>
      <c r="T932" s="2"/>
      <c r="U932" s="30"/>
      <c r="V932" s="2"/>
      <c r="W932" s="15"/>
      <c r="X932" s="2"/>
      <c r="Y932" s="2"/>
      <c r="Z932" s="2"/>
      <c r="AA932" s="2"/>
      <c r="AB932" s="2"/>
      <c r="AC932" s="2"/>
    </row>
    <row r="933" ht="28.5" customHeight="1">
      <c r="A933" s="2"/>
      <c r="B933" s="2"/>
      <c r="C933" s="2"/>
      <c r="D933" s="2"/>
      <c r="E933" s="2"/>
      <c r="F933" s="2"/>
      <c r="G933" s="2"/>
      <c r="H933" s="2"/>
      <c r="I933" s="2"/>
      <c r="J933" s="2"/>
      <c r="K933" s="2"/>
      <c r="L933" s="2"/>
      <c r="M933" s="2"/>
      <c r="N933" s="2"/>
      <c r="O933" s="2"/>
      <c r="P933" s="2"/>
      <c r="Q933" s="2"/>
      <c r="R933" s="2"/>
      <c r="S933" s="2"/>
      <c r="T933" s="2"/>
      <c r="U933" s="30"/>
      <c r="V933" s="2"/>
      <c r="W933" s="15"/>
      <c r="X933" s="2"/>
      <c r="Y933" s="2"/>
      <c r="Z933" s="2"/>
      <c r="AA933" s="2"/>
      <c r="AB933" s="2"/>
      <c r="AC933" s="2"/>
    </row>
    <row r="934" ht="28.5" customHeight="1">
      <c r="A934" s="2"/>
      <c r="B934" s="2"/>
      <c r="C934" s="2"/>
      <c r="D934" s="2"/>
      <c r="E934" s="2"/>
      <c r="F934" s="2"/>
      <c r="G934" s="2"/>
      <c r="H934" s="2"/>
      <c r="I934" s="2"/>
      <c r="J934" s="2"/>
      <c r="K934" s="2"/>
      <c r="L934" s="2"/>
      <c r="M934" s="2"/>
      <c r="N934" s="2"/>
      <c r="O934" s="2"/>
      <c r="P934" s="2"/>
      <c r="Q934" s="2"/>
      <c r="R934" s="2"/>
      <c r="S934" s="2"/>
      <c r="T934" s="2"/>
      <c r="U934" s="30"/>
      <c r="V934" s="2"/>
      <c r="W934" s="15"/>
      <c r="X934" s="2"/>
      <c r="Y934" s="2"/>
      <c r="Z934" s="2"/>
      <c r="AA934" s="2"/>
      <c r="AB934" s="2"/>
      <c r="AC934" s="2"/>
    </row>
    <row r="935" ht="28.5" customHeight="1">
      <c r="A935" s="2"/>
      <c r="B935" s="2"/>
      <c r="C935" s="2"/>
      <c r="D935" s="2"/>
      <c r="E935" s="2"/>
      <c r="F935" s="2"/>
      <c r="G935" s="2"/>
      <c r="H935" s="2"/>
      <c r="I935" s="2"/>
      <c r="J935" s="2"/>
      <c r="K935" s="2"/>
      <c r="L935" s="2"/>
      <c r="M935" s="2"/>
      <c r="N935" s="2"/>
      <c r="O935" s="2"/>
      <c r="P935" s="2"/>
      <c r="Q935" s="2"/>
      <c r="R935" s="2"/>
      <c r="S935" s="2"/>
      <c r="T935" s="2"/>
      <c r="U935" s="30"/>
      <c r="V935" s="2"/>
      <c r="W935" s="15"/>
      <c r="X935" s="2"/>
      <c r="Y935" s="2"/>
      <c r="Z935" s="2"/>
      <c r="AA935" s="2"/>
      <c r="AB935" s="2"/>
      <c r="AC935" s="2"/>
    </row>
    <row r="936" ht="28.5" customHeight="1">
      <c r="A936" s="2"/>
      <c r="B936" s="2"/>
      <c r="C936" s="2"/>
      <c r="D936" s="2"/>
      <c r="E936" s="2"/>
      <c r="F936" s="2"/>
      <c r="G936" s="2"/>
      <c r="H936" s="2"/>
      <c r="I936" s="2"/>
      <c r="J936" s="2"/>
      <c r="K936" s="2"/>
      <c r="L936" s="2"/>
      <c r="M936" s="2"/>
      <c r="N936" s="2"/>
      <c r="O936" s="2"/>
      <c r="P936" s="2"/>
      <c r="Q936" s="2"/>
      <c r="R936" s="2"/>
      <c r="S936" s="2"/>
      <c r="T936" s="2"/>
      <c r="U936" s="30"/>
      <c r="V936" s="2"/>
      <c r="W936" s="15"/>
      <c r="X936" s="2"/>
      <c r="Y936" s="2"/>
      <c r="Z936" s="2"/>
      <c r="AA936" s="2"/>
      <c r="AB936" s="2"/>
      <c r="AC936" s="2"/>
    </row>
    <row r="937" ht="28.5" customHeight="1">
      <c r="A937" s="2"/>
      <c r="B937" s="2"/>
      <c r="C937" s="2"/>
      <c r="D937" s="2"/>
      <c r="E937" s="2"/>
      <c r="F937" s="2"/>
      <c r="G937" s="2"/>
      <c r="H937" s="2"/>
      <c r="I937" s="2"/>
      <c r="J937" s="2"/>
      <c r="K937" s="2"/>
      <c r="L937" s="2"/>
      <c r="M937" s="2"/>
      <c r="N937" s="2"/>
      <c r="O937" s="2"/>
      <c r="P937" s="2"/>
      <c r="Q937" s="2"/>
      <c r="R937" s="2"/>
      <c r="S937" s="2"/>
      <c r="T937" s="2"/>
      <c r="U937" s="30"/>
      <c r="V937" s="2"/>
      <c r="W937" s="15"/>
      <c r="X937" s="2"/>
      <c r="Y937" s="2"/>
      <c r="Z937" s="2"/>
      <c r="AA937" s="2"/>
      <c r="AB937" s="2"/>
      <c r="AC937" s="2"/>
    </row>
    <row r="938" ht="28.5" customHeight="1">
      <c r="A938" s="2"/>
      <c r="B938" s="2"/>
      <c r="C938" s="2"/>
      <c r="D938" s="2"/>
      <c r="E938" s="2"/>
      <c r="F938" s="2"/>
      <c r="G938" s="2"/>
      <c r="H938" s="2"/>
      <c r="I938" s="2"/>
      <c r="J938" s="2"/>
      <c r="K938" s="2"/>
      <c r="L938" s="2"/>
      <c r="M938" s="2"/>
      <c r="N938" s="2"/>
      <c r="O938" s="2"/>
      <c r="P938" s="2"/>
      <c r="Q938" s="2"/>
      <c r="R938" s="2"/>
      <c r="S938" s="2"/>
      <c r="T938" s="2"/>
      <c r="U938" s="30"/>
      <c r="V938" s="2"/>
      <c r="W938" s="15"/>
      <c r="X938" s="2"/>
      <c r="Y938" s="2"/>
      <c r="Z938" s="2"/>
      <c r="AA938" s="2"/>
      <c r="AB938" s="2"/>
      <c r="AC938" s="2"/>
    </row>
    <row r="939" ht="28.5" customHeight="1">
      <c r="A939" s="2"/>
      <c r="B939" s="2"/>
      <c r="C939" s="2"/>
      <c r="D939" s="2"/>
      <c r="E939" s="2"/>
      <c r="F939" s="2"/>
      <c r="G939" s="2"/>
      <c r="H939" s="2"/>
      <c r="I939" s="2"/>
      <c r="J939" s="2"/>
      <c r="K939" s="2"/>
      <c r="L939" s="2"/>
      <c r="M939" s="2"/>
      <c r="N939" s="2"/>
      <c r="O939" s="2"/>
      <c r="P939" s="2"/>
      <c r="Q939" s="2"/>
      <c r="R939" s="2"/>
      <c r="S939" s="2"/>
      <c r="T939" s="2"/>
      <c r="U939" s="30"/>
      <c r="V939" s="2"/>
      <c r="W939" s="15"/>
      <c r="X939" s="2"/>
      <c r="Y939" s="2"/>
      <c r="Z939" s="2"/>
      <c r="AA939" s="2"/>
      <c r="AB939" s="2"/>
      <c r="AC939" s="2"/>
    </row>
    <row r="940" ht="28.5" customHeight="1">
      <c r="A940" s="2"/>
      <c r="B940" s="2"/>
      <c r="C940" s="2"/>
      <c r="D940" s="2"/>
      <c r="E940" s="2"/>
      <c r="F940" s="2"/>
      <c r="G940" s="2"/>
      <c r="H940" s="2"/>
      <c r="I940" s="2"/>
      <c r="J940" s="2"/>
      <c r="K940" s="2"/>
      <c r="L940" s="2"/>
      <c r="M940" s="2"/>
      <c r="N940" s="2"/>
      <c r="O940" s="2"/>
      <c r="P940" s="2"/>
      <c r="Q940" s="2"/>
      <c r="R940" s="2"/>
      <c r="S940" s="2"/>
      <c r="T940" s="2"/>
      <c r="U940" s="30"/>
      <c r="V940" s="2"/>
      <c r="W940" s="15"/>
      <c r="X940" s="2"/>
      <c r="Y940" s="2"/>
      <c r="Z940" s="2"/>
      <c r="AA940" s="2"/>
      <c r="AB940" s="2"/>
      <c r="AC940" s="2"/>
    </row>
    <row r="941" ht="28.5" customHeight="1">
      <c r="A941" s="2"/>
      <c r="B941" s="2"/>
      <c r="C941" s="2"/>
      <c r="D941" s="2"/>
      <c r="E941" s="2"/>
      <c r="F941" s="2"/>
      <c r="G941" s="2"/>
      <c r="H941" s="2"/>
      <c r="I941" s="2"/>
      <c r="J941" s="2"/>
      <c r="K941" s="2"/>
      <c r="L941" s="2"/>
      <c r="M941" s="2"/>
      <c r="N941" s="2"/>
      <c r="O941" s="2"/>
      <c r="P941" s="2"/>
      <c r="Q941" s="2"/>
      <c r="R941" s="2"/>
      <c r="S941" s="2"/>
      <c r="T941" s="2"/>
      <c r="U941" s="30"/>
      <c r="V941" s="2"/>
      <c r="W941" s="15"/>
      <c r="X941" s="2"/>
      <c r="Y941" s="2"/>
      <c r="Z941" s="2"/>
      <c r="AA941" s="2"/>
      <c r="AB941" s="2"/>
      <c r="AC941" s="2"/>
    </row>
    <row r="942" ht="28.5" customHeight="1">
      <c r="A942" s="2"/>
      <c r="B942" s="2"/>
      <c r="C942" s="2"/>
      <c r="D942" s="2"/>
      <c r="E942" s="2"/>
      <c r="F942" s="2"/>
      <c r="G942" s="2"/>
      <c r="H942" s="2"/>
      <c r="I942" s="2"/>
      <c r="J942" s="2"/>
      <c r="K942" s="2"/>
      <c r="L942" s="2"/>
      <c r="M942" s="2"/>
      <c r="N942" s="2"/>
      <c r="O942" s="2"/>
      <c r="P942" s="2"/>
      <c r="Q942" s="2"/>
      <c r="R942" s="2"/>
      <c r="S942" s="2"/>
      <c r="T942" s="2"/>
      <c r="U942" s="30"/>
      <c r="V942" s="2"/>
      <c r="W942" s="15"/>
      <c r="X942" s="2"/>
      <c r="Y942" s="2"/>
      <c r="Z942" s="2"/>
      <c r="AA942" s="2"/>
      <c r="AB942" s="2"/>
      <c r="AC942" s="2"/>
    </row>
    <row r="943" ht="28.5" customHeight="1">
      <c r="A943" s="2"/>
      <c r="B943" s="2"/>
      <c r="C943" s="2"/>
      <c r="D943" s="2"/>
      <c r="E943" s="2"/>
      <c r="F943" s="2"/>
      <c r="G943" s="2"/>
      <c r="H943" s="2"/>
      <c r="I943" s="2"/>
      <c r="J943" s="2"/>
      <c r="K943" s="2"/>
      <c r="L943" s="2"/>
      <c r="M943" s="2"/>
      <c r="N943" s="2"/>
      <c r="O943" s="2"/>
      <c r="P943" s="2"/>
      <c r="Q943" s="2"/>
      <c r="R943" s="2"/>
      <c r="S943" s="2"/>
      <c r="T943" s="2"/>
      <c r="U943" s="30"/>
      <c r="V943" s="2"/>
      <c r="W943" s="15"/>
      <c r="X943" s="2"/>
      <c r="Y943" s="2"/>
      <c r="Z943" s="2"/>
      <c r="AA943" s="2"/>
      <c r="AB943" s="2"/>
      <c r="AC943" s="2"/>
    </row>
    <row r="944" ht="28.5" customHeight="1">
      <c r="A944" s="2"/>
      <c r="B944" s="2"/>
      <c r="C944" s="2"/>
      <c r="D944" s="2"/>
      <c r="E944" s="2"/>
      <c r="F944" s="2"/>
      <c r="G944" s="2"/>
      <c r="H944" s="2"/>
      <c r="I944" s="2"/>
      <c r="J944" s="2"/>
      <c r="K944" s="2"/>
      <c r="L944" s="2"/>
      <c r="M944" s="2"/>
      <c r="N944" s="2"/>
      <c r="O944" s="2"/>
      <c r="P944" s="2"/>
      <c r="Q944" s="2"/>
      <c r="R944" s="2"/>
      <c r="S944" s="2"/>
      <c r="T944" s="2"/>
      <c r="U944" s="30"/>
      <c r="V944" s="2"/>
      <c r="W944" s="15"/>
      <c r="X944" s="2"/>
      <c r="Y944" s="2"/>
      <c r="Z944" s="2"/>
      <c r="AA944" s="2"/>
      <c r="AB944" s="2"/>
      <c r="AC944" s="2"/>
    </row>
    <row r="945" ht="28.5" customHeight="1">
      <c r="A945" s="2"/>
      <c r="B945" s="2"/>
      <c r="C945" s="2"/>
      <c r="D945" s="2"/>
      <c r="E945" s="2"/>
      <c r="F945" s="2"/>
      <c r="G945" s="2"/>
      <c r="H945" s="2"/>
      <c r="I945" s="2"/>
      <c r="J945" s="2"/>
      <c r="K945" s="2"/>
      <c r="L945" s="2"/>
      <c r="M945" s="2"/>
      <c r="N945" s="2"/>
      <c r="O945" s="2"/>
      <c r="P945" s="2"/>
      <c r="Q945" s="2"/>
      <c r="R945" s="2"/>
      <c r="S945" s="2"/>
      <c r="T945" s="2"/>
      <c r="U945" s="30"/>
      <c r="V945" s="2"/>
      <c r="W945" s="15"/>
      <c r="X945" s="2"/>
      <c r="Y945" s="2"/>
      <c r="Z945" s="2"/>
      <c r="AA945" s="2"/>
      <c r="AB945" s="2"/>
      <c r="AC945" s="2"/>
    </row>
    <row r="946" ht="28.5" customHeight="1">
      <c r="A946" s="2"/>
      <c r="B946" s="2"/>
      <c r="C946" s="2"/>
      <c r="D946" s="2"/>
      <c r="E946" s="2"/>
      <c r="F946" s="2"/>
      <c r="G946" s="2"/>
      <c r="H946" s="2"/>
      <c r="I946" s="2"/>
      <c r="J946" s="2"/>
      <c r="K946" s="2"/>
      <c r="L946" s="2"/>
      <c r="M946" s="2"/>
      <c r="N946" s="2"/>
      <c r="O946" s="2"/>
      <c r="P946" s="2"/>
      <c r="Q946" s="2"/>
      <c r="R946" s="2"/>
      <c r="S946" s="2"/>
      <c r="T946" s="2"/>
      <c r="U946" s="30"/>
      <c r="V946" s="2"/>
      <c r="W946" s="15"/>
      <c r="X946" s="2"/>
      <c r="Y946" s="2"/>
      <c r="Z946" s="2"/>
      <c r="AA946" s="2"/>
      <c r="AB946" s="2"/>
      <c r="AC946" s="2"/>
    </row>
    <row r="947" ht="28.5" customHeight="1">
      <c r="A947" s="2"/>
      <c r="B947" s="2"/>
      <c r="C947" s="2"/>
      <c r="D947" s="2"/>
      <c r="E947" s="2"/>
      <c r="F947" s="2"/>
      <c r="G947" s="2"/>
      <c r="H947" s="2"/>
      <c r="I947" s="2"/>
      <c r="J947" s="2"/>
      <c r="K947" s="2"/>
      <c r="L947" s="2"/>
      <c r="M947" s="2"/>
      <c r="N947" s="2"/>
      <c r="O947" s="2"/>
      <c r="P947" s="2"/>
      <c r="Q947" s="2"/>
      <c r="R947" s="2"/>
      <c r="S947" s="2"/>
      <c r="T947" s="2"/>
      <c r="U947" s="30"/>
      <c r="V947" s="2"/>
      <c r="W947" s="15"/>
      <c r="X947" s="2"/>
      <c r="Y947" s="2"/>
      <c r="Z947" s="2"/>
      <c r="AA947" s="2"/>
      <c r="AB947" s="2"/>
      <c r="AC947" s="2"/>
    </row>
    <row r="948" ht="28.5" customHeight="1">
      <c r="A948" s="2"/>
      <c r="B948" s="2"/>
      <c r="C948" s="2"/>
      <c r="D948" s="2"/>
      <c r="E948" s="2"/>
      <c r="F948" s="2"/>
      <c r="G948" s="2"/>
      <c r="H948" s="2"/>
      <c r="I948" s="2"/>
      <c r="J948" s="2"/>
      <c r="K948" s="2"/>
      <c r="L948" s="2"/>
      <c r="M948" s="2"/>
      <c r="N948" s="2"/>
      <c r="O948" s="2"/>
      <c r="P948" s="2"/>
      <c r="Q948" s="2"/>
      <c r="R948" s="2"/>
      <c r="S948" s="2"/>
      <c r="T948" s="2"/>
      <c r="U948" s="30"/>
      <c r="V948" s="2"/>
      <c r="W948" s="15"/>
      <c r="X948" s="2"/>
      <c r="Y948" s="2"/>
      <c r="Z948" s="2"/>
      <c r="AA948" s="2"/>
      <c r="AB948" s="2"/>
      <c r="AC948" s="2"/>
    </row>
    <row r="949" ht="28.5" customHeight="1">
      <c r="A949" s="2"/>
      <c r="B949" s="2"/>
      <c r="C949" s="2"/>
      <c r="D949" s="2"/>
      <c r="E949" s="2"/>
      <c r="F949" s="2"/>
      <c r="G949" s="2"/>
      <c r="H949" s="2"/>
      <c r="I949" s="2"/>
      <c r="J949" s="2"/>
      <c r="K949" s="2"/>
      <c r="L949" s="2"/>
      <c r="M949" s="2"/>
      <c r="N949" s="2"/>
      <c r="O949" s="2"/>
      <c r="P949" s="2"/>
      <c r="Q949" s="2"/>
      <c r="R949" s="2"/>
      <c r="S949" s="2"/>
      <c r="T949" s="2"/>
      <c r="U949" s="30"/>
      <c r="V949" s="2"/>
      <c r="W949" s="15"/>
      <c r="X949" s="2"/>
      <c r="Y949" s="2"/>
      <c r="Z949" s="2"/>
      <c r="AA949" s="2"/>
      <c r="AB949" s="2"/>
      <c r="AC949" s="2"/>
    </row>
    <row r="950" ht="28.5" customHeight="1">
      <c r="A950" s="2"/>
      <c r="B950" s="2"/>
      <c r="C950" s="2"/>
      <c r="D950" s="2"/>
      <c r="E950" s="2"/>
      <c r="F950" s="2"/>
      <c r="G950" s="2"/>
      <c r="H950" s="2"/>
      <c r="I950" s="2"/>
      <c r="J950" s="2"/>
      <c r="K950" s="2"/>
      <c r="L950" s="2"/>
      <c r="M950" s="2"/>
      <c r="N950" s="2"/>
      <c r="O950" s="2"/>
      <c r="P950" s="2"/>
      <c r="Q950" s="2"/>
      <c r="R950" s="2"/>
      <c r="S950" s="2"/>
      <c r="T950" s="2"/>
      <c r="U950" s="30"/>
      <c r="V950" s="2"/>
      <c r="W950" s="15"/>
      <c r="X950" s="2"/>
      <c r="Y950" s="2"/>
      <c r="Z950" s="2"/>
      <c r="AA950" s="2"/>
      <c r="AB950" s="2"/>
      <c r="AC950" s="2"/>
    </row>
    <row r="951" ht="28.5" customHeight="1">
      <c r="A951" s="2"/>
      <c r="B951" s="2"/>
      <c r="C951" s="2"/>
      <c r="D951" s="2"/>
      <c r="E951" s="2"/>
      <c r="F951" s="2"/>
      <c r="G951" s="2"/>
      <c r="H951" s="2"/>
      <c r="I951" s="2"/>
      <c r="J951" s="2"/>
      <c r="K951" s="2"/>
      <c r="L951" s="2"/>
      <c r="M951" s="2"/>
      <c r="N951" s="2"/>
      <c r="O951" s="2"/>
      <c r="P951" s="2"/>
      <c r="Q951" s="2"/>
      <c r="R951" s="2"/>
      <c r="S951" s="2"/>
      <c r="T951" s="2"/>
      <c r="U951" s="30"/>
      <c r="V951" s="2"/>
      <c r="W951" s="15"/>
      <c r="X951" s="2"/>
      <c r="Y951" s="2"/>
      <c r="Z951" s="2"/>
      <c r="AA951" s="2"/>
      <c r="AB951" s="2"/>
      <c r="AC951" s="2"/>
    </row>
    <row r="952" ht="28.5" customHeight="1">
      <c r="A952" s="2"/>
      <c r="B952" s="2"/>
      <c r="C952" s="2"/>
      <c r="D952" s="2"/>
      <c r="E952" s="2"/>
      <c r="F952" s="2"/>
      <c r="G952" s="2"/>
      <c r="H952" s="2"/>
      <c r="I952" s="2"/>
      <c r="J952" s="2"/>
      <c r="K952" s="2"/>
      <c r="L952" s="2"/>
      <c r="M952" s="2"/>
      <c r="N952" s="2"/>
      <c r="O952" s="2"/>
      <c r="P952" s="2"/>
      <c r="Q952" s="2"/>
      <c r="R952" s="2"/>
      <c r="S952" s="2"/>
      <c r="T952" s="2"/>
      <c r="U952" s="30"/>
      <c r="V952" s="2"/>
      <c r="W952" s="15"/>
      <c r="X952" s="2"/>
      <c r="Y952" s="2"/>
      <c r="Z952" s="2"/>
      <c r="AA952" s="2"/>
      <c r="AB952" s="2"/>
      <c r="AC952" s="2"/>
    </row>
    <row r="953" ht="28.5" customHeight="1">
      <c r="A953" s="2"/>
      <c r="B953" s="2"/>
      <c r="C953" s="2"/>
      <c r="D953" s="2"/>
      <c r="E953" s="2"/>
      <c r="F953" s="2"/>
      <c r="G953" s="2"/>
      <c r="H953" s="2"/>
      <c r="I953" s="2"/>
      <c r="J953" s="2"/>
      <c r="K953" s="2"/>
      <c r="L953" s="2"/>
      <c r="M953" s="2"/>
      <c r="N953" s="2"/>
      <c r="O953" s="2"/>
      <c r="P953" s="2"/>
      <c r="Q953" s="2"/>
      <c r="R953" s="2"/>
      <c r="S953" s="2"/>
      <c r="T953" s="2"/>
      <c r="U953" s="30"/>
      <c r="V953" s="2"/>
      <c r="W953" s="15"/>
      <c r="X953" s="2"/>
      <c r="Y953" s="2"/>
      <c r="Z953" s="2"/>
      <c r="AA953" s="2"/>
      <c r="AB953" s="2"/>
      <c r="AC953" s="2"/>
    </row>
    <row r="954" ht="28.5" customHeight="1">
      <c r="A954" s="2"/>
      <c r="B954" s="2"/>
      <c r="C954" s="2"/>
      <c r="D954" s="2"/>
      <c r="E954" s="2"/>
      <c r="F954" s="2"/>
      <c r="G954" s="2"/>
      <c r="H954" s="2"/>
      <c r="I954" s="2"/>
      <c r="J954" s="2"/>
      <c r="K954" s="2"/>
      <c r="L954" s="2"/>
      <c r="M954" s="2"/>
      <c r="N954" s="2"/>
      <c r="O954" s="2"/>
      <c r="P954" s="2"/>
      <c r="Q954" s="2"/>
      <c r="R954" s="2"/>
      <c r="S954" s="2"/>
      <c r="T954" s="2"/>
      <c r="U954" s="30"/>
      <c r="V954" s="2"/>
      <c r="W954" s="15"/>
      <c r="X954" s="2"/>
      <c r="Y954" s="2"/>
      <c r="Z954" s="2"/>
      <c r="AA954" s="2"/>
      <c r="AB954" s="2"/>
      <c r="AC954" s="2"/>
    </row>
    <row r="955" ht="28.5" customHeight="1">
      <c r="A955" s="2"/>
      <c r="B955" s="2"/>
      <c r="C955" s="2"/>
      <c r="D955" s="2"/>
      <c r="E955" s="2"/>
      <c r="F955" s="2"/>
      <c r="G955" s="2"/>
      <c r="H955" s="2"/>
      <c r="I955" s="2"/>
      <c r="J955" s="2"/>
      <c r="K955" s="2"/>
      <c r="L955" s="2"/>
      <c r="M955" s="2"/>
      <c r="N955" s="2"/>
      <c r="O955" s="2"/>
      <c r="P955" s="2"/>
      <c r="Q955" s="2"/>
      <c r="R955" s="2"/>
      <c r="S955" s="2"/>
      <c r="T955" s="2"/>
      <c r="U955" s="30"/>
      <c r="V955" s="2"/>
      <c r="W955" s="15"/>
      <c r="X955" s="2"/>
      <c r="Y955" s="2"/>
      <c r="Z955" s="2"/>
      <c r="AA955" s="2"/>
      <c r="AB955" s="2"/>
      <c r="AC955" s="2"/>
    </row>
    <row r="956" ht="28.5" customHeight="1">
      <c r="A956" s="2"/>
      <c r="B956" s="2"/>
      <c r="C956" s="2"/>
      <c r="D956" s="2"/>
      <c r="E956" s="2"/>
      <c r="F956" s="2"/>
      <c r="G956" s="2"/>
      <c r="H956" s="2"/>
      <c r="I956" s="2"/>
      <c r="J956" s="2"/>
      <c r="K956" s="2"/>
      <c r="L956" s="2"/>
      <c r="M956" s="2"/>
      <c r="N956" s="2"/>
      <c r="O956" s="2"/>
      <c r="P956" s="2"/>
      <c r="Q956" s="2"/>
      <c r="R956" s="2"/>
      <c r="S956" s="2"/>
      <c r="T956" s="2"/>
      <c r="U956" s="30"/>
      <c r="V956" s="2"/>
      <c r="W956" s="15"/>
      <c r="X956" s="2"/>
      <c r="Y956" s="2"/>
      <c r="Z956" s="2"/>
      <c r="AA956" s="2"/>
      <c r="AB956" s="2"/>
      <c r="AC956" s="2"/>
    </row>
    <row r="957" ht="28.5" customHeight="1">
      <c r="A957" s="2"/>
      <c r="B957" s="2"/>
      <c r="C957" s="2"/>
      <c r="D957" s="2"/>
      <c r="E957" s="2"/>
      <c r="F957" s="2"/>
      <c r="G957" s="2"/>
      <c r="H957" s="2"/>
      <c r="I957" s="2"/>
      <c r="J957" s="2"/>
      <c r="K957" s="2"/>
      <c r="L957" s="2"/>
      <c r="M957" s="2"/>
      <c r="N957" s="2"/>
      <c r="O957" s="2"/>
      <c r="P957" s="2"/>
      <c r="Q957" s="2"/>
      <c r="R957" s="2"/>
      <c r="S957" s="2"/>
      <c r="T957" s="2"/>
      <c r="U957" s="30"/>
      <c r="V957" s="2"/>
      <c r="W957" s="15"/>
      <c r="X957" s="2"/>
      <c r="Y957" s="2"/>
      <c r="Z957" s="2"/>
      <c r="AA957" s="2"/>
      <c r="AB957" s="2"/>
      <c r="AC957" s="2"/>
    </row>
    <row r="958" ht="28.5" customHeight="1">
      <c r="A958" s="2"/>
      <c r="B958" s="2"/>
      <c r="C958" s="2"/>
      <c r="D958" s="2"/>
      <c r="E958" s="2"/>
      <c r="F958" s="2"/>
      <c r="G958" s="2"/>
      <c r="H958" s="2"/>
      <c r="I958" s="2"/>
      <c r="J958" s="2"/>
      <c r="K958" s="2"/>
      <c r="L958" s="2"/>
      <c r="M958" s="2"/>
      <c r="N958" s="2"/>
      <c r="O958" s="2"/>
      <c r="P958" s="2"/>
      <c r="Q958" s="2"/>
      <c r="R958" s="2"/>
      <c r="S958" s="2"/>
      <c r="T958" s="2"/>
      <c r="U958" s="30"/>
      <c r="V958" s="2"/>
      <c r="W958" s="15"/>
      <c r="X958" s="2"/>
      <c r="Y958" s="2"/>
      <c r="Z958" s="2"/>
      <c r="AA958" s="2"/>
      <c r="AB958" s="2"/>
      <c r="AC958" s="2"/>
    </row>
    <row r="959" ht="28.5" customHeight="1">
      <c r="A959" s="2"/>
      <c r="B959" s="2"/>
      <c r="C959" s="2"/>
      <c r="D959" s="2"/>
      <c r="E959" s="2"/>
      <c r="F959" s="2"/>
      <c r="G959" s="2"/>
      <c r="H959" s="2"/>
      <c r="I959" s="2"/>
      <c r="J959" s="2"/>
      <c r="K959" s="2"/>
      <c r="L959" s="2"/>
      <c r="M959" s="2"/>
      <c r="N959" s="2"/>
      <c r="O959" s="2"/>
      <c r="P959" s="2"/>
      <c r="Q959" s="2"/>
      <c r="R959" s="2"/>
      <c r="S959" s="2"/>
      <c r="T959" s="2"/>
      <c r="U959" s="30"/>
      <c r="V959" s="2"/>
      <c r="W959" s="15"/>
      <c r="X959" s="2"/>
      <c r="Y959" s="2"/>
      <c r="Z959" s="2"/>
      <c r="AA959" s="2"/>
      <c r="AB959" s="2"/>
      <c r="AC959" s="2"/>
    </row>
    <row r="960" ht="28.5" customHeight="1">
      <c r="A960" s="2"/>
      <c r="B960" s="2"/>
      <c r="C960" s="2"/>
      <c r="D960" s="2"/>
      <c r="E960" s="2"/>
      <c r="F960" s="2"/>
      <c r="G960" s="2"/>
      <c r="H960" s="2"/>
      <c r="I960" s="2"/>
      <c r="J960" s="2"/>
      <c r="K960" s="2"/>
      <c r="L960" s="2"/>
      <c r="M960" s="2"/>
      <c r="N960" s="2"/>
      <c r="O960" s="2"/>
      <c r="P960" s="2"/>
      <c r="Q960" s="2"/>
      <c r="R960" s="2"/>
      <c r="S960" s="2"/>
      <c r="T960" s="2"/>
      <c r="U960" s="30"/>
      <c r="V960" s="2"/>
      <c r="W960" s="15"/>
      <c r="X960" s="2"/>
      <c r="Y960" s="2"/>
      <c r="Z960" s="2"/>
      <c r="AA960" s="2"/>
      <c r="AB960" s="2"/>
      <c r="AC960" s="2"/>
    </row>
    <row r="961" ht="28.5" customHeight="1">
      <c r="A961" s="2"/>
      <c r="B961" s="2"/>
      <c r="C961" s="2"/>
      <c r="D961" s="2"/>
      <c r="E961" s="2"/>
      <c r="F961" s="2"/>
      <c r="G961" s="2"/>
      <c r="H961" s="2"/>
      <c r="I961" s="2"/>
      <c r="J961" s="2"/>
      <c r="K961" s="2"/>
      <c r="L961" s="2"/>
      <c r="M961" s="2"/>
      <c r="N961" s="2"/>
      <c r="O961" s="2"/>
      <c r="P961" s="2"/>
      <c r="Q961" s="2"/>
      <c r="R961" s="2"/>
      <c r="S961" s="2"/>
      <c r="T961" s="2"/>
      <c r="U961" s="30"/>
      <c r="V961" s="2"/>
      <c r="W961" s="15"/>
      <c r="X961" s="2"/>
      <c r="Y961" s="2"/>
      <c r="Z961" s="2"/>
      <c r="AA961" s="2"/>
      <c r="AB961" s="2"/>
      <c r="AC961" s="2"/>
    </row>
    <row r="962" ht="28.5" customHeight="1">
      <c r="A962" s="2"/>
      <c r="B962" s="2"/>
      <c r="C962" s="2"/>
      <c r="D962" s="2"/>
      <c r="E962" s="2"/>
      <c r="F962" s="2"/>
      <c r="G962" s="2"/>
      <c r="H962" s="2"/>
      <c r="I962" s="2"/>
      <c r="J962" s="2"/>
      <c r="K962" s="2"/>
      <c r="L962" s="2"/>
      <c r="M962" s="2"/>
      <c r="N962" s="2"/>
      <c r="O962" s="2"/>
      <c r="P962" s="2"/>
      <c r="Q962" s="2"/>
      <c r="R962" s="2"/>
      <c r="S962" s="2"/>
      <c r="T962" s="2"/>
      <c r="U962" s="30"/>
      <c r="V962" s="2"/>
      <c r="W962" s="15"/>
      <c r="X962" s="2"/>
      <c r="Y962" s="2"/>
      <c r="Z962" s="2"/>
      <c r="AA962" s="2"/>
      <c r="AB962" s="2"/>
      <c r="AC962" s="2"/>
    </row>
    <row r="963" ht="28.5" customHeight="1">
      <c r="A963" s="2"/>
      <c r="B963" s="2"/>
      <c r="C963" s="2"/>
      <c r="D963" s="2"/>
      <c r="E963" s="2"/>
      <c r="F963" s="2"/>
      <c r="G963" s="2"/>
      <c r="H963" s="2"/>
      <c r="I963" s="2"/>
      <c r="J963" s="2"/>
      <c r="K963" s="2"/>
      <c r="L963" s="2"/>
      <c r="M963" s="2"/>
      <c r="N963" s="2"/>
      <c r="O963" s="2"/>
      <c r="P963" s="2"/>
      <c r="Q963" s="2"/>
      <c r="R963" s="2"/>
      <c r="S963" s="2"/>
      <c r="T963" s="2"/>
      <c r="U963" s="30"/>
      <c r="V963" s="2"/>
      <c r="W963" s="15"/>
      <c r="X963" s="2"/>
      <c r="Y963" s="2"/>
      <c r="Z963" s="2"/>
      <c r="AA963" s="2"/>
      <c r="AB963" s="2"/>
      <c r="AC963" s="2"/>
    </row>
    <row r="964" ht="28.5" customHeight="1">
      <c r="A964" s="2"/>
      <c r="B964" s="2"/>
      <c r="C964" s="2"/>
      <c r="D964" s="2"/>
      <c r="E964" s="2"/>
      <c r="F964" s="2"/>
      <c r="G964" s="2"/>
      <c r="H964" s="2"/>
      <c r="I964" s="2"/>
      <c r="J964" s="2"/>
      <c r="K964" s="2"/>
      <c r="L964" s="2"/>
      <c r="M964" s="2"/>
      <c r="N964" s="2"/>
      <c r="O964" s="2"/>
      <c r="P964" s="2"/>
      <c r="Q964" s="2"/>
      <c r="R964" s="2"/>
      <c r="S964" s="2"/>
      <c r="T964" s="2"/>
      <c r="U964" s="30"/>
      <c r="V964" s="2"/>
      <c r="W964" s="15"/>
      <c r="X964" s="2"/>
      <c r="Y964" s="2"/>
      <c r="Z964" s="2"/>
      <c r="AA964" s="2"/>
      <c r="AB964" s="2"/>
      <c r="AC964" s="2"/>
    </row>
    <row r="965" ht="28.5" customHeight="1">
      <c r="A965" s="2"/>
      <c r="B965" s="2"/>
      <c r="C965" s="2"/>
      <c r="D965" s="2"/>
      <c r="E965" s="2"/>
      <c r="F965" s="2"/>
      <c r="G965" s="2"/>
      <c r="H965" s="2"/>
      <c r="I965" s="2"/>
      <c r="J965" s="2"/>
      <c r="K965" s="2"/>
      <c r="L965" s="2"/>
      <c r="M965" s="2"/>
      <c r="N965" s="2"/>
      <c r="O965" s="2"/>
      <c r="P965" s="2"/>
      <c r="Q965" s="2"/>
      <c r="R965" s="2"/>
      <c r="S965" s="2"/>
      <c r="T965" s="2"/>
      <c r="U965" s="30"/>
      <c r="V965" s="2"/>
      <c r="W965" s="15"/>
      <c r="X965" s="2"/>
      <c r="Y965" s="2"/>
      <c r="Z965" s="2"/>
      <c r="AA965" s="2"/>
      <c r="AB965" s="2"/>
      <c r="AC965" s="2"/>
    </row>
    <row r="966" ht="28.5" customHeight="1">
      <c r="A966" s="2"/>
      <c r="B966" s="2"/>
      <c r="C966" s="2"/>
      <c r="D966" s="2"/>
      <c r="E966" s="2"/>
      <c r="F966" s="2"/>
      <c r="G966" s="2"/>
      <c r="H966" s="2"/>
      <c r="I966" s="2"/>
      <c r="J966" s="2"/>
      <c r="K966" s="2"/>
      <c r="L966" s="2"/>
      <c r="M966" s="2"/>
      <c r="N966" s="2"/>
      <c r="O966" s="2"/>
      <c r="P966" s="2"/>
      <c r="Q966" s="2"/>
      <c r="R966" s="2"/>
      <c r="S966" s="2"/>
      <c r="T966" s="2"/>
      <c r="U966" s="30"/>
      <c r="V966" s="2"/>
      <c r="W966" s="15"/>
      <c r="X966" s="2"/>
      <c r="Y966" s="2"/>
      <c r="Z966" s="2"/>
      <c r="AA966" s="2"/>
      <c r="AB966" s="2"/>
      <c r="AC966" s="2"/>
    </row>
    <row r="967" ht="28.5" customHeight="1">
      <c r="A967" s="2"/>
      <c r="B967" s="2"/>
      <c r="C967" s="2"/>
      <c r="D967" s="2"/>
      <c r="E967" s="2"/>
      <c r="F967" s="2"/>
      <c r="G967" s="2"/>
      <c r="H967" s="2"/>
      <c r="I967" s="2"/>
      <c r="J967" s="2"/>
      <c r="K967" s="2"/>
      <c r="L967" s="2"/>
      <c r="M967" s="2"/>
      <c r="N967" s="2"/>
      <c r="O967" s="2"/>
      <c r="P967" s="2"/>
      <c r="Q967" s="2"/>
      <c r="R967" s="2"/>
      <c r="S967" s="2"/>
      <c r="T967" s="2"/>
      <c r="U967" s="30"/>
      <c r="V967" s="2"/>
      <c r="W967" s="15"/>
      <c r="X967" s="2"/>
      <c r="Y967" s="2"/>
      <c r="Z967" s="2"/>
      <c r="AA967" s="2"/>
      <c r="AB967" s="2"/>
      <c r="AC967" s="2"/>
    </row>
    <row r="968" ht="28.5" customHeight="1">
      <c r="A968" s="2"/>
      <c r="B968" s="2"/>
      <c r="C968" s="2"/>
      <c r="D968" s="2"/>
      <c r="E968" s="2"/>
      <c r="F968" s="2"/>
      <c r="G968" s="2"/>
      <c r="H968" s="2"/>
      <c r="I968" s="2"/>
      <c r="J968" s="2"/>
      <c r="K968" s="2"/>
      <c r="L968" s="2"/>
      <c r="M968" s="2"/>
      <c r="N968" s="2"/>
      <c r="O968" s="2"/>
      <c r="P968" s="2"/>
      <c r="Q968" s="2"/>
      <c r="R968" s="2"/>
      <c r="S968" s="2"/>
      <c r="T968" s="2"/>
      <c r="U968" s="30"/>
      <c r="V968" s="2"/>
      <c r="W968" s="15"/>
      <c r="X968" s="2"/>
      <c r="Y968" s="2"/>
      <c r="Z968" s="2"/>
      <c r="AA968" s="2"/>
      <c r="AB968" s="2"/>
      <c r="AC968" s="2"/>
    </row>
    <row r="969" ht="28.5" customHeight="1">
      <c r="A969" s="2"/>
      <c r="B969" s="2"/>
      <c r="C969" s="2"/>
      <c r="D969" s="2"/>
      <c r="E969" s="2"/>
      <c r="F969" s="2"/>
      <c r="G969" s="2"/>
      <c r="H969" s="2"/>
      <c r="I969" s="2"/>
      <c r="J969" s="2"/>
      <c r="K969" s="2"/>
      <c r="L969" s="2"/>
      <c r="M969" s="2"/>
      <c r="N969" s="2"/>
      <c r="O969" s="2"/>
      <c r="P969" s="2"/>
      <c r="Q969" s="2"/>
      <c r="R969" s="2"/>
      <c r="S969" s="2"/>
      <c r="T969" s="2"/>
      <c r="U969" s="30"/>
      <c r="V969" s="2"/>
      <c r="W969" s="15"/>
      <c r="X969" s="2"/>
      <c r="Y969" s="2"/>
      <c r="Z969" s="2"/>
      <c r="AA969" s="2"/>
      <c r="AB969" s="2"/>
      <c r="AC969" s="2"/>
    </row>
    <row r="970" ht="28.5" customHeight="1">
      <c r="A970" s="2"/>
      <c r="B970" s="2"/>
      <c r="C970" s="2"/>
      <c r="D970" s="2"/>
      <c r="E970" s="2"/>
      <c r="F970" s="2"/>
      <c r="G970" s="2"/>
      <c r="H970" s="2"/>
      <c r="I970" s="2"/>
      <c r="J970" s="2"/>
      <c r="K970" s="2"/>
      <c r="L970" s="2"/>
      <c r="M970" s="2"/>
      <c r="N970" s="2"/>
      <c r="O970" s="2"/>
      <c r="P970" s="2"/>
      <c r="Q970" s="2"/>
      <c r="R970" s="2"/>
      <c r="S970" s="2"/>
      <c r="T970" s="2"/>
      <c r="U970" s="30"/>
      <c r="V970" s="2"/>
      <c r="W970" s="15"/>
      <c r="X970" s="2"/>
      <c r="Y970" s="2"/>
      <c r="Z970" s="2"/>
      <c r="AA970" s="2"/>
      <c r="AB970" s="2"/>
      <c r="AC970" s="2"/>
    </row>
    <row r="971" ht="28.5" customHeight="1">
      <c r="A971" s="2"/>
      <c r="B971" s="2"/>
      <c r="C971" s="2"/>
      <c r="D971" s="2"/>
      <c r="E971" s="2"/>
      <c r="F971" s="2"/>
      <c r="G971" s="2"/>
      <c r="H971" s="2"/>
      <c r="I971" s="2"/>
      <c r="J971" s="2"/>
      <c r="K971" s="2"/>
      <c r="L971" s="2"/>
      <c r="M971" s="2"/>
      <c r="N971" s="2"/>
      <c r="O971" s="2"/>
      <c r="P971" s="2"/>
      <c r="Q971" s="2"/>
      <c r="R971" s="2"/>
      <c r="S971" s="2"/>
      <c r="T971" s="2"/>
      <c r="U971" s="30"/>
      <c r="V971" s="2"/>
      <c r="W971" s="15"/>
      <c r="X971" s="2"/>
      <c r="Y971" s="2"/>
      <c r="Z971" s="2"/>
      <c r="AA971" s="2"/>
      <c r="AB971" s="2"/>
      <c r="AC971" s="2"/>
    </row>
    <row r="972" ht="28.5" customHeight="1">
      <c r="A972" s="2"/>
      <c r="B972" s="2"/>
      <c r="C972" s="2"/>
      <c r="D972" s="2"/>
      <c r="E972" s="2"/>
      <c r="F972" s="2"/>
      <c r="G972" s="2"/>
      <c r="H972" s="2"/>
      <c r="I972" s="2"/>
      <c r="J972" s="2"/>
      <c r="K972" s="2"/>
      <c r="L972" s="2"/>
      <c r="M972" s="2"/>
      <c r="N972" s="2"/>
      <c r="O972" s="2"/>
      <c r="P972" s="2"/>
      <c r="Q972" s="2"/>
      <c r="R972" s="2"/>
      <c r="S972" s="2"/>
      <c r="T972" s="2"/>
      <c r="U972" s="30"/>
      <c r="V972" s="2"/>
      <c r="W972" s="15"/>
      <c r="X972" s="2"/>
      <c r="Y972" s="2"/>
      <c r="Z972" s="2"/>
      <c r="AA972" s="2"/>
      <c r="AB972" s="2"/>
      <c r="AC972" s="2"/>
    </row>
    <row r="973" ht="28.5" customHeight="1">
      <c r="A973" s="2"/>
      <c r="B973" s="2"/>
      <c r="C973" s="2"/>
      <c r="D973" s="2"/>
      <c r="E973" s="2"/>
      <c r="F973" s="2"/>
      <c r="G973" s="2"/>
      <c r="H973" s="2"/>
      <c r="I973" s="2"/>
      <c r="J973" s="2"/>
      <c r="K973" s="2"/>
      <c r="L973" s="2"/>
      <c r="M973" s="2"/>
      <c r="N973" s="2"/>
      <c r="O973" s="2"/>
      <c r="P973" s="2"/>
      <c r="Q973" s="2"/>
      <c r="R973" s="2"/>
      <c r="S973" s="2"/>
      <c r="T973" s="2"/>
      <c r="U973" s="30"/>
      <c r="V973" s="2"/>
      <c r="W973" s="15"/>
      <c r="X973" s="2"/>
      <c r="Y973" s="2"/>
      <c r="Z973" s="2"/>
      <c r="AA973" s="2"/>
      <c r="AB973" s="2"/>
      <c r="AC973" s="2"/>
    </row>
    <row r="974" ht="28.5" customHeight="1">
      <c r="A974" s="2"/>
      <c r="B974" s="2"/>
      <c r="C974" s="2"/>
      <c r="D974" s="2"/>
      <c r="E974" s="2"/>
      <c r="F974" s="2"/>
      <c r="G974" s="2"/>
      <c r="H974" s="2"/>
      <c r="I974" s="2"/>
      <c r="J974" s="2"/>
      <c r="K974" s="2"/>
      <c r="L974" s="2"/>
      <c r="M974" s="2"/>
      <c r="N974" s="2"/>
      <c r="O974" s="2"/>
      <c r="P974" s="2"/>
      <c r="Q974" s="2"/>
      <c r="R974" s="2"/>
      <c r="S974" s="2"/>
      <c r="T974" s="2"/>
      <c r="U974" s="30"/>
      <c r="V974" s="2"/>
      <c r="W974" s="15"/>
      <c r="X974" s="2"/>
      <c r="Y974" s="2"/>
      <c r="Z974" s="2"/>
      <c r="AA974" s="2"/>
      <c r="AB974" s="2"/>
      <c r="AC974" s="2"/>
    </row>
    <row r="975" ht="28.5" customHeight="1">
      <c r="A975" s="2"/>
      <c r="B975" s="2"/>
      <c r="C975" s="2"/>
      <c r="D975" s="2"/>
      <c r="E975" s="2"/>
      <c r="F975" s="2"/>
      <c r="G975" s="2"/>
      <c r="H975" s="2"/>
      <c r="I975" s="2"/>
      <c r="J975" s="2"/>
      <c r="K975" s="2"/>
      <c r="L975" s="2"/>
      <c r="M975" s="2"/>
      <c r="N975" s="2"/>
      <c r="O975" s="2"/>
      <c r="P975" s="2"/>
      <c r="Q975" s="2"/>
      <c r="R975" s="2"/>
      <c r="S975" s="2"/>
      <c r="T975" s="2"/>
      <c r="U975" s="30"/>
      <c r="V975" s="2"/>
      <c r="W975" s="15"/>
      <c r="X975" s="2"/>
      <c r="Y975" s="2"/>
      <c r="Z975" s="2"/>
      <c r="AA975" s="2"/>
      <c r="AB975" s="2"/>
      <c r="AC975" s="2"/>
    </row>
    <row r="976" ht="28.5" customHeight="1">
      <c r="A976" s="2"/>
      <c r="B976" s="2"/>
      <c r="C976" s="2"/>
      <c r="D976" s="2"/>
      <c r="E976" s="2"/>
      <c r="F976" s="2"/>
      <c r="G976" s="2"/>
      <c r="H976" s="2"/>
      <c r="I976" s="2"/>
      <c r="J976" s="2"/>
      <c r="K976" s="2"/>
      <c r="L976" s="2"/>
      <c r="M976" s="2"/>
      <c r="N976" s="2"/>
      <c r="O976" s="2"/>
      <c r="P976" s="2"/>
      <c r="Q976" s="2"/>
      <c r="R976" s="2"/>
      <c r="S976" s="2"/>
      <c r="T976" s="2"/>
      <c r="U976" s="30"/>
      <c r="V976" s="2"/>
      <c r="W976" s="15"/>
      <c r="X976" s="2"/>
      <c r="Y976" s="2"/>
      <c r="Z976" s="2"/>
      <c r="AA976" s="2"/>
      <c r="AB976" s="2"/>
      <c r="AC976" s="2"/>
    </row>
    <row r="977" ht="28.5" customHeight="1">
      <c r="A977" s="2"/>
      <c r="B977" s="2"/>
      <c r="C977" s="2"/>
      <c r="D977" s="2"/>
      <c r="E977" s="2"/>
      <c r="F977" s="2"/>
      <c r="G977" s="2"/>
      <c r="H977" s="2"/>
      <c r="I977" s="2"/>
      <c r="J977" s="2"/>
      <c r="K977" s="2"/>
      <c r="L977" s="2"/>
      <c r="M977" s="2"/>
      <c r="N977" s="2"/>
      <c r="O977" s="2"/>
      <c r="P977" s="2"/>
      <c r="Q977" s="2"/>
      <c r="R977" s="2"/>
      <c r="S977" s="2"/>
      <c r="T977" s="2"/>
      <c r="U977" s="30"/>
      <c r="V977" s="2"/>
      <c r="W977" s="15"/>
      <c r="X977" s="2"/>
      <c r="Y977" s="2"/>
      <c r="Z977" s="2"/>
      <c r="AA977" s="2"/>
      <c r="AB977" s="2"/>
      <c r="AC977" s="2"/>
    </row>
    <row r="978" ht="28.5" customHeight="1">
      <c r="A978" s="2"/>
      <c r="B978" s="2"/>
      <c r="C978" s="2"/>
      <c r="D978" s="2"/>
      <c r="E978" s="2"/>
      <c r="F978" s="2"/>
      <c r="G978" s="2"/>
      <c r="H978" s="2"/>
      <c r="I978" s="2"/>
      <c r="J978" s="2"/>
      <c r="K978" s="2"/>
      <c r="L978" s="2"/>
      <c r="M978" s="2"/>
      <c r="N978" s="2"/>
      <c r="O978" s="2"/>
      <c r="P978" s="2"/>
      <c r="Q978" s="2"/>
      <c r="R978" s="2"/>
      <c r="S978" s="2"/>
      <c r="T978" s="2"/>
      <c r="U978" s="30"/>
      <c r="V978" s="2"/>
      <c r="W978" s="15"/>
      <c r="X978" s="2"/>
      <c r="Y978" s="2"/>
      <c r="Z978" s="2"/>
      <c r="AA978" s="2"/>
      <c r="AB978" s="2"/>
      <c r="AC978" s="2"/>
    </row>
    <row r="979" ht="28.5" customHeight="1">
      <c r="A979" s="2"/>
      <c r="B979" s="2"/>
      <c r="C979" s="2"/>
      <c r="D979" s="2"/>
      <c r="E979" s="2"/>
      <c r="F979" s="2"/>
      <c r="G979" s="2"/>
      <c r="H979" s="2"/>
      <c r="I979" s="2"/>
      <c r="J979" s="2"/>
      <c r="K979" s="2"/>
      <c r="L979" s="2"/>
      <c r="M979" s="2"/>
      <c r="N979" s="2"/>
      <c r="O979" s="2"/>
      <c r="P979" s="2"/>
      <c r="Q979" s="2"/>
      <c r="R979" s="2"/>
      <c r="S979" s="2"/>
      <c r="T979" s="2"/>
      <c r="U979" s="30"/>
      <c r="V979" s="2"/>
      <c r="W979" s="15"/>
      <c r="X979" s="2"/>
      <c r="Y979" s="2"/>
      <c r="Z979" s="2"/>
      <c r="AA979" s="2"/>
      <c r="AB979" s="2"/>
      <c r="AC979" s="2"/>
    </row>
    <row r="980" ht="28.5" customHeight="1">
      <c r="A980" s="2"/>
      <c r="B980" s="2"/>
      <c r="C980" s="2"/>
      <c r="D980" s="2"/>
      <c r="E980" s="2"/>
      <c r="F980" s="2"/>
      <c r="G980" s="2"/>
      <c r="H980" s="2"/>
      <c r="I980" s="2"/>
      <c r="J980" s="2"/>
      <c r="K980" s="2"/>
      <c r="L980" s="2"/>
      <c r="M980" s="2"/>
      <c r="N980" s="2"/>
      <c r="O980" s="2"/>
      <c r="P980" s="2"/>
      <c r="Q980" s="2"/>
      <c r="R980" s="2"/>
      <c r="S980" s="2"/>
      <c r="T980" s="2"/>
      <c r="U980" s="30"/>
      <c r="V980" s="2"/>
      <c r="W980" s="15"/>
      <c r="X980" s="2"/>
      <c r="Y980" s="2"/>
      <c r="Z980" s="2"/>
      <c r="AA980" s="2"/>
      <c r="AB980" s="2"/>
      <c r="AC980" s="2"/>
    </row>
    <row r="981" ht="28.5" customHeight="1">
      <c r="A981" s="2"/>
      <c r="B981" s="2"/>
      <c r="C981" s="2"/>
      <c r="D981" s="2"/>
      <c r="E981" s="2"/>
      <c r="F981" s="2"/>
      <c r="G981" s="2"/>
      <c r="H981" s="2"/>
      <c r="I981" s="2"/>
      <c r="J981" s="2"/>
      <c r="K981" s="2"/>
      <c r="L981" s="2"/>
      <c r="M981" s="2"/>
      <c r="N981" s="2"/>
      <c r="O981" s="2"/>
      <c r="P981" s="2"/>
      <c r="Q981" s="2"/>
      <c r="R981" s="2"/>
      <c r="S981" s="2"/>
      <c r="T981" s="2"/>
      <c r="U981" s="30"/>
      <c r="V981" s="2"/>
      <c r="W981" s="15"/>
      <c r="X981" s="2"/>
      <c r="Y981" s="2"/>
      <c r="Z981" s="2"/>
      <c r="AA981" s="2"/>
      <c r="AB981" s="2"/>
      <c r="AC981" s="2"/>
    </row>
    <row r="982" ht="28.5" customHeight="1">
      <c r="A982" s="2"/>
      <c r="B982" s="2"/>
      <c r="C982" s="2"/>
      <c r="D982" s="2"/>
      <c r="E982" s="2"/>
      <c r="F982" s="2"/>
      <c r="G982" s="2"/>
      <c r="H982" s="2"/>
      <c r="I982" s="2"/>
      <c r="J982" s="2"/>
      <c r="K982" s="2"/>
      <c r="L982" s="2"/>
      <c r="M982" s="2"/>
      <c r="N982" s="2"/>
      <c r="O982" s="2"/>
      <c r="P982" s="2"/>
      <c r="Q982" s="2"/>
      <c r="R982" s="2"/>
      <c r="S982" s="2"/>
      <c r="T982" s="2"/>
      <c r="U982" s="30"/>
      <c r="V982" s="2"/>
      <c r="W982" s="15"/>
      <c r="X982" s="2"/>
      <c r="Y982" s="2"/>
      <c r="Z982" s="2"/>
      <c r="AA982" s="2"/>
      <c r="AB982" s="2"/>
      <c r="AC982" s="2"/>
    </row>
    <row r="983" ht="28.5" customHeight="1">
      <c r="A983" s="2"/>
      <c r="B983" s="2"/>
      <c r="C983" s="2"/>
      <c r="D983" s="2"/>
      <c r="E983" s="2"/>
      <c r="F983" s="2"/>
      <c r="G983" s="2"/>
      <c r="H983" s="2"/>
      <c r="I983" s="2"/>
      <c r="J983" s="2"/>
      <c r="K983" s="2"/>
      <c r="L983" s="2"/>
      <c r="M983" s="2"/>
      <c r="N983" s="2"/>
      <c r="O983" s="2"/>
      <c r="P983" s="2"/>
      <c r="Q983" s="2"/>
      <c r="R983" s="2"/>
      <c r="S983" s="2"/>
      <c r="T983" s="2"/>
      <c r="U983" s="30"/>
      <c r="V983" s="2"/>
      <c r="W983" s="15"/>
      <c r="X983" s="2"/>
      <c r="Y983" s="2"/>
      <c r="Z983" s="2"/>
      <c r="AA983" s="2"/>
      <c r="AB983" s="2"/>
      <c r="AC983" s="2"/>
    </row>
    <row r="984" ht="28.5" customHeight="1">
      <c r="A984" s="2"/>
      <c r="B984" s="2"/>
      <c r="C984" s="2"/>
      <c r="D984" s="2"/>
      <c r="E984" s="2"/>
      <c r="F984" s="2"/>
      <c r="G984" s="2"/>
      <c r="H984" s="2"/>
      <c r="I984" s="2"/>
      <c r="J984" s="2"/>
      <c r="K984" s="2"/>
      <c r="L984" s="2"/>
      <c r="M984" s="2"/>
      <c r="N984" s="2"/>
      <c r="O984" s="2"/>
      <c r="P984" s="2"/>
      <c r="Q984" s="2"/>
      <c r="R984" s="2"/>
      <c r="S984" s="2"/>
      <c r="T984" s="2"/>
      <c r="U984" s="30"/>
      <c r="V984" s="2"/>
      <c r="W984" s="15"/>
      <c r="X984" s="2"/>
      <c r="Y984" s="2"/>
      <c r="Z984" s="2"/>
      <c r="AA984" s="2"/>
      <c r="AB984" s="2"/>
      <c r="AC984" s="2"/>
    </row>
    <row r="985" ht="28.5" customHeight="1">
      <c r="A985" s="2"/>
      <c r="B985" s="2"/>
      <c r="C985" s="2"/>
      <c r="D985" s="2"/>
      <c r="E985" s="2"/>
      <c r="F985" s="2"/>
      <c r="G985" s="2"/>
      <c r="H985" s="2"/>
      <c r="I985" s="2"/>
      <c r="J985" s="2"/>
      <c r="K985" s="2"/>
      <c r="L985" s="2"/>
      <c r="M985" s="2"/>
      <c r="N985" s="2"/>
      <c r="O985" s="2"/>
      <c r="P985" s="2"/>
      <c r="Q985" s="2"/>
      <c r="R985" s="2"/>
      <c r="S985" s="2"/>
      <c r="T985" s="2"/>
      <c r="U985" s="30"/>
      <c r="V985" s="2"/>
      <c r="W985" s="15"/>
      <c r="X985" s="2"/>
      <c r="Y985" s="2"/>
      <c r="Z985" s="2"/>
      <c r="AA985" s="2"/>
      <c r="AB985" s="2"/>
      <c r="AC985" s="2"/>
    </row>
    <row r="986" ht="28.5" customHeight="1">
      <c r="A986" s="2"/>
      <c r="B986" s="2"/>
      <c r="C986" s="2"/>
      <c r="D986" s="2"/>
      <c r="E986" s="2"/>
      <c r="F986" s="2"/>
      <c r="G986" s="2"/>
      <c r="H986" s="2"/>
      <c r="I986" s="2"/>
      <c r="J986" s="2"/>
      <c r="K986" s="2"/>
      <c r="L986" s="2"/>
      <c r="M986" s="2"/>
      <c r="N986" s="2"/>
      <c r="O986" s="2"/>
      <c r="P986" s="2"/>
      <c r="Q986" s="2"/>
      <c r="R986" s="2"/>
      <c r="S986" s="2"/>
      <c r="T986" s="2"/>
      <c r="U986" s="30"/>
      <c r="V986" s="2"/>
      <c r="W986" s="15"/>
      <c r="X986" s="2"/>
      <c r="Y986" s="2"/>
      <c r="Z986" s="2"/>
      <c r="AA986" s="2"/>
      <c r="AB986" s="2"/>
      <c r="AC986" s="2"/>
    </row>
    <row r="987" ht="28.5" customHeight="1">
      <c r="A987" s="2"/>
      <c r="B987" s="2"/>
      <c r="C987" s="2"/>
      <c r="D987" s="2"/>
      <c r="E987" s="2"/>
      <c r="F987" s="2"/>
      <c r="G987" s="2"/>
      <c r="H987" s="2"/>
      <c r="I987" s="2"/>
      <c r="J987" s="2"/>
      <c r="K987" s="2"/>
      <c r="L987" s="2"/>
      <c r="M987" s="2"/>
      <c r="N987" s="2"/>
      <c r="O987" s="2"/>
      <c r="P987" s="2"/>
      <c r="Q987" s="2"/>
      <c r="R987" s="2"/>
      <c r="S987" s="2"/>
      <c r="T987" s="2"/>
      <c r="U987" s="30"/>
      <c r="V987" s="2"/>
      <c r="W987" s="15"/>
      <c r="X987" s="2"/>
      <c r="Y987" s="2"/>
      <c r="Z987" s="2"/>
      <c r="AA987" s="2"/>
      <c r="AB987" s="2"/>
      <c r="AC987" s="2"/>
    </row>
    <row r="988" ht="28.5" customHeight="1">
      <c r="A988" s="2"/>
      <c r="B988" s="2"/>
      <c r="C988" s="2"/>
      <c r="D988" s="2"/>
      <c r="E988" s="2"/>
      <c r="F988" s="2"/>
      <c r="G988" s="2"/>
      <c r="H988" s="2"/>
      <c r="I988" s="2"/>
      <c r="J988" s="2"/>
      <c r="K988" s="2"/>
      <c r="L988" s="2"/>
      <c r="M988" s="2"/>
      <c r="N988" s="2"/>
      <c r="O988" s="2"/>
      <c r="P988" s="2"/>
      <c r="Q988" s="2"/>
      <c r="R988" s="2"/>
      <c r="S988" s="2"/>
      <c r="T988" s="2"/>
      <c r="U988" s="30"/>
      <c r="V988" s="2"/>
      <c r="W988" s="15"/>
      <c r="X988" s="2"/>
      <c r="Y988" s="2"/>
      <c r="Z988" s="2"/>
      <c r="AA988" s="2"/>
      <c r="AB988" s="2"/>
      <c r="AC988" s="2"/>
    </row>
    <row r="989" ht="28.5" customHeight="1">
      <c r="A989" s="2"/>
      <c r="B989" s="2"/>
      <c r="C989" s="2"/>
      <c r="D989" s="2"/>
      <c r="E989" s="2"/>
      <c r="F989" s="2"/>
      <c r="G989" s="2"/>
      <c r="H989" s="2"/>
      <c r="I989" s="2"/>
      <c r="J989" s="2"/>
      <c r="K989" s="2"/>
      <c r="L989" s="2"/>
      <c r="M989" s="2"/>
      <c r="N989" s="2"/>
      <c r="O989" s="2"/>
      <c r="P989" s="2"/>
      <c r="Q989" s="2"/>
      <c r="R989" s="2"/>
      <c r="S989" s="2"/>
      <c r="T989" s="2"/>
      <c r="U989" s="30"/>
      <c r="V989" s="2"/>
      <c r="W989" s="15"/>
      <c r="X989" s="2"/>
      <c r="Y989" s="2"/>
      <c r="Z989" s="2"/>
      <c r="AA989" s="2"/>
      <c r="AB989" s="2"/>
      <c r="AC989" s="2"/>
    </row>
    <row r="990" ht="28.5" customHeight="1">
      <c r="A990" s="2"/>
      <c r="B990" s="2"/>
      <c r="C990" s="2"/>
      <c r="D990" s="2"/>
      <c r="E990" s="2"/>
      <c r="F990" s="2"/>
      <c r="G990" s="2"/>
      <c r="H990" s="2"/>
      <c r="I990" s="2"/>
      <c r="J990" s="2"/>
      <c r="K990" s="2"/>
      <c r="L990" s="2"/>
      <c r="M990" s="2"/>
      <c r="N990" s="2"/>
      <c r="O990" s="2"/>
      <c r="P990" s="2"/>
      <c r="Q990" s="2"/>
      <c r="R990" s="2"/>
      <c r="S990" s="2"/>
      <c r="T990" s="2"/>
      <c r="U990" s="30"/>
      <c r="V990" s="2"/>
      <c r="W990" s="15"/>
      <c r="X990" s="2"/>
      <c r="Y990" s="2"/>
      <c r="Z990" s="2"/>
      <c r="AA990" s="2"/>
      <c r="AB990" s="2"/>
      <c r="AC990" s="2"/>
    </row>
    <row r="991" ht="28.5" customHeight="1">
      <c r="A991" s="2"/>
      <c r="B991" s="2"/>
      <c r="C991" s="2"/>
      <c r="D991" s="2"/>
      <c r="E991" s="2"/>
      <c r="F991" s="2"/>
      <c r="G991" s="2"/>
      <c r="H991" s="2"/>
      <c r="I991" s="2"/>
      <c r="J991" s="2"/>
      <c r="K991" s="2"/>
      <c r="L991" s="2"/>
      <c r="M991" s="2"/>
      <c r="N991" s="2"/>
      <c r="O991" s="2"/>
      <c r="P991" s="2"/>
      <c r="Q991" s="2"/>
      <c r="R991" s="2"/>
      <c r="S991" s="2"/>
      <c r="T991" s="2"/>
      <c r="U991" s="30"/>
      <c r="V991" s="2"/>
      <c r="W991" s="15"/>
      <c r="X991" s="2"/>
      <c r="Y991" s="2"/>
      <c r="Z991" s="2"/>
      <c r="AA991" s="2"/>
      <c r="AB991" s="2"/>
      <c r="AC991" s="2"/>
    </row>
    <row r="992" ht="28.5" customHeight="1">
      <c r="A992" s="2"/>
      <c r="B992" s="2"/>
      <c r="C992" s="2"/>
      <c r="D992" s="2"/>
      <c r="E992" s="2"/>
      <c r="F992" s="2"/>
      <c r="G992" s="2"/>
      <c r="H992" s="2"/>
      <c r="I992" s="2"/>
      <c r="J992" s="2"/>
      <c r="K992" s="2"/>
      <c r="L992" s="2"/>
      <c r="M992" s="2"/>
      <c r="N992" s="2"/>
      <c r="O992" s="2"/>
      <c r="P992" s="2"/>
      <c r="Q992" s="2"/>
      <c r="R992" s="2"/>
      <c r="S992" s="2"/>
      <c r="T992" s="2"/>
      <c r="U992" s="30"/>
      <c r="V992" s="2"/>
      <c r="W992" s="15"/>
      <c r="X992" s="2"/>
      <c r="Y992" s="2"/>
      <c r="Z992" s="2"/>
      <c r="AA992" s="2"/>
      <c r="AB992" s="2"/>
      <c r="AC992" s="2"/>
    </row>
    <row r="993" ht="28.5" customHeight="1">
      <c r="A993" s="2"/>
      <c r="B993" s="2"/>
      <c r="C993" s="2"/>
      <c r="D993" s="2"/>
      <c r="E993" s="2"/>
      <c r="F993" s="2"/>
      <c r="G993" s="2"/>
      <c r="H993" s="2"/>
      <c r="I993" s="2"/>
      <c r="J993" s="2"/>
      <c r="K993" s="2"/>
      <c r="L993" s="2"/>
      <c r="M993" s="2"/>
      <c r="N993" s="2"/>
      <c r="O993" s="2"/>
      <c r="P993" s="2"/>
      <c r="Q993" s="2"/>
      <c r="R993" s="2"/>
      <c r="S993" s="2"/>
      <c r="T993" s="2"/>
      <c r="U993" s="30"/>
      <c r="V993" s="2"/>
      <c r="W993" s="15"/>
      <c r="X993" s="2"/>
      <c r="Y993" s="2"/>
      <c r="Z993" s="2"/>
      <c r="AA993" s="2"/>
      <c r="AB993" s="2"/>
      <c r="AC993" s="2"/>
    </row>
    <row r="994" ht="28.5" customHeight="1">
      <c r="A994" s="2"/>
      <c r="B994" s="2"/>
      <c r="C994" s="2"/>
      <c r="D994" s="2"/>
      <c r="E994" s="2"/>
      <c r="F994" s="2"/>
      <c r="G994" s="2"/>
      <c r="H994" s="2"/>
      <c r="I994" s="2"/>
      <c r="J994" s="2"/>
      <c r="K994" s="2"/>
      <c r="L994" s="2"/>
      <c r="M994" s="2"/>
      <c r="N994" s="2"/>
      <c r="O994" s="2"/>
      <c r="P994" s="2"/>
      <c r="Q994" s="2"/>
      <c r="R994" s="2"/>
      <c r="S994" s="2"/>
      <c r="T994" s="2"/>
      <c r="U994" s="30"/>
      <c r="V994" s="2"/>
      <c r="W994" s="15"/>
      <c r="X994" s="2"/>
      <c r="Y994" s="2"/>
      <c r="Z994" s="2"/>
      <c r="AA994" s="2"/>
      <c r="AB994" s="2"/>
      <c r="AC994" s="2"/>
    </row>
    <row r="995" ht="28.5" customHeight="1">
      <c r="A995" s="2"/>
      <c r="B995" s="2"/>
      <c r="C995" s="2"/>
      <c r="D995" s="2"/>
      <c r="E995" s="2"/>
      <c r="F995" s="2"/>
      <c r="G995" s="2"/>
      <c r="H995" s="2"/>
      <c r="I995" s="2"/>
      <c r="J995" s="2"/>
      <c r="K995" s="2"/>
      <c r="L995" s="2"/>
      <c r="M995" s="2"/>
      <c r="N995" s="2"/>
      <c r="O995" s="2"/>
      <c r="P995" s="2"/>
      <c r="Q995" s="2"/>
      <c r="R995" s="2"/>
      <c r="S995" s="2"/>
      <c r="T995" s="2"/>
      <c r="U995" s="30"/>
      <c r="V995" s="2"/>
      <c r="W995" s="15"/>
      <c r="X995" s="2"/>
      <c r="Y995" s="2"/>
      <c r="Z995" s="2"/>
      <c r="AA995" s="2"/>
      <c r="AB995" s="2"/>
      <c r="AC995" s="2"/>
    </row>
    <row r="996" ht="28.5" customHeight="1">
      <c r="A996" s="2"/>
      <c r="B996" s="2"/>
      <c r="C996" s="2"/>
      <c r="D996" s="2"/>
      <c r="E996" s="2"/>
      <c r="F996" s="2"/>
      <c r="G996" s="2"/>
      <c r="H996" s="2"/>
      <c r="I996" s="2"/>
      <c r="J996" s="2"/>
      <c r="K996" s="2"/>
      <c r="L996" s="2"/>
      <c r="M996" s="2"/>
      <c r="N996" s="2"/>
      <c r="O996" s="2"/>
      <c r="P996" s="2"/>
      <c r="Q996" s="2"/>
      <c r="R996" s="2"/>
      <c r="S996" s="2"/>
      <c r="T996" s="2"/>
      <c r="U996" s="30"/>
      <c r="V996" s="2"/>
      <c r="W996" s="15"/>
      <c r="X996" s="2"/>
      <c r="Y996" s="2"/>
      <c r="Z996" s="2"/>
      <c r="AA996" s="2"/>
      <c r="AB996" s="2"/>
      <c r="AC996" s="2"/>
    </row>
    <row r="997" ht="28.5" customHeight="1">
      <c r="A997" s="2"/>
      <c r="B997" s="2"/>
      <c r="C997" s="2"/>
      <c r="D997" s="2"/>
      <c r="E997" s="2"/>
      <c r="F997" s="2"/>
      <c r="G997" s="2"/>
      <c r="H997" s="2"/>
      <c r="I997" s="2"/>
      <c r="J997" s="2"/>
      <c r="K997" s="2"/>
      <c r="L997" s="2"/>
      <c r="M997" s="2"/>
      <c r="N997" s="2"/>
      <c r="O997" s="2"/>
      <c r="P997" s="2"/>
      <c r="Q997" s="2"/>
      <c r="R997" s="2"/>
      <c r="S997" s="2"/>
      <c r="T997" s="2"/>
      <c r="U997" s="30"/>
      <c r="V997" s="2"/>
      <c r="W997" s="15"/>
      <c r="X997" s="2"/>
      <c r="Y997" s="2"/>
      <c r="Z997" s="2"/>
      <c r="AA997" s="2"/>
      <c r="AB997" s="2"/>
      <c r="AC997" s="2"/>
    </row>
    <row r="998" ht="28.5" customHeight="1">
      <c r="A998" s="2"/>
      <c r="B998" s="2"/>
      <c r="C998" s="2"/>
      <c r="D998" s="2"/>
      <c r="E998" s="2"/>
      <c r="F998" s="2"/>
      <c r="G998" s="2"/>
      <c r="H998" s="2"/>
      <c r="I998" s="2"/>
      <c r="J998" s="2"/>
      <c r="K998" s="2"/>
      <c r="L998" s="2"/>
      <c r="M998" s="2"/>
      <c r="N998" s="2"/>
      <c r="O998" s="2"/>
      <c r="P998" s="2"/>
      <c r="Q998" s="2"/>
      <c r="R998" s="2"/>
      <c r="S998" s="2"/>
      <c r="T998" s="2"/>
      <c r="U998" s="30"/>
      <c r="V998" s="2"/>
      <c r="W998" s="15"/>
      <c r="X998" s="2"/>
      <c r="Y998" s="2"/>
      <c r="Z998" s="2"/>
      <c r="AA998" s="2"/>
      <c r="AB998" s="2"/>
      <c r="AC998" s="2"/>
    </row>
    <row r="999" ht="28.5" customHeight="1">
      <c r="A999" s="2"/>
      <c r="B999" s="2"/>
      <c r="C999" s="2"/>
      <c r="D999" s="2"/>
      <c r="E999" s="2"/>
      <c r="F999" s="2"/>
      <c r="G999" s="2"/>
      <c r="H999" s="2"/>
      <c r="I999" s="2"/>
      <c r="J999" s="2"/>
      <c r="K999" s="2"/>
      <c r="L999" s="2"/>
      <c r="M999" s="2"/>
      <c r="N999" s="2"/>
      <c r="O999" s="2"/>
      <c r="P999" s="2"/>
      <c r="Q999" s="2"/>
      <c r="R999" s="2"/>
      <c r="S999" s="2"/>
      <c r="T999" s="2"/>
      <c r="U999" s="30"/>
      <c r="V999" s="2"/>
      <c r="W999" s="15"/>
      <c r="X999" s="2"/>
      <c r="Y999" s="2"/>
      <c r="Z999" s="2"/>
      <c r="AA999" s="2"/>
      <c r="AB999" s="2"/>
      <c r="AC999" s="2"/>
    </row>
    <row r="1000" ht="28.5" customHeight="1">
      <c r="A1000" s="2"/>
      <c r="B1000" s="2"/>
      <c r="C1000" s="2"/>
      <c r="D1000" s="2"/>
      <c r="E1000" s="2"/>
      <c r="F1000" s="2"/>
      <c r="G1000" s="2"/>
      <c r="H1000" s="2"/>
      <c r="I1000" s="2"/>
      <c r="J1000" s="2"/>
      <c r="K1000" s="2"/>
      <c r="L1000" s="2"/>
      <c r="M1000" s="2"/>
      <c r="N1000" s="2"/>
      <c r="O1000" s="2"/>
      <c r="P1000" s="2"/>
      <c r="Q1000" s="2"/>
      <c r="R1000" s="2"/>
      <c r="S1000" s="2"/>
      <c r="T1000" s="2"/>
      <c r="U1000" s="30"/>
      <c r="V1000" s="2"/>
      <c r="W1000" s="15"/>
      <c r="X1000" s="2"/>
      <c r="Y1000" s="2"/>
      <c r="Z1000" s="2"/>
      <c r="AA1000" s="2"/>
      <c r="AB1000" s="2"/>
      <c r="AC1000" s="2"/>
    </row>
  </sheetData>
  <autoFilter ref="$A$1:$Y$1000">
    <filterColumn colId="1">
      <filters blank="1">
        <filter val="Taming the Evolution of Big Data and its Technologies in BigGIS A Conceptual Architectural Framework for Spatio-Temporal Analytics at Scale"/>
        <filter val="An Architectural Proposal to Explore the Data of a Private Community Through Visual Analytic"/>
        <filter val="Semantic data fusion through visually-enabled analytical reasoning"/>
        <filter val="Ensemble visual analysis architecture with high mobility for large-scale critical infrastructure simulations"/>
        <filter val="Intelligent Clinical Decision Support Systems for Patient-Centered Healthcare in Breast Cancer Oncology"/>
        <filter val="Integrating Multimodal Learning Analytics and Inclusive Learning Support Systems for People of All Ages"/>
        <filter val="Iterative cohort analysis and exploration"/>
        <filter val="The Design of a Flexible Web-based Analytical Platform for Urban Research"/>
        <filter val="Towards a virtual environment for interactive analysis of cluster-based flow pattern abstraction"/>
        <filter val="A Workflow-Based Large-Scale Patent Mining and Analytics Framework"/>
        <filter val="Combining Strengths for Multi-genome Visual Analytics Comparison"/>
        <filter val="An integrated approach for visual analysis of a multisource moving objects knowledge base"/>
        <filter val="Enhancing User-productivity and Capability Through Integration of Distinct Software in Epidemiological Systems"/>
        <filter val="Runtime Performance Challenges in Big Data Systems"/>
        <filter val="A visual analytics architecture for the analysis and understanding of software systems"/>
        <filter val="Analytical Queries on Road Networks: An Experimental Evaluation of Two System Architectures"/>
        <filter val="Evolving an Industrial Analytics Product Line Architecture"/>
        <filter val="GLASS: A Learning Analytics Visualization Tool"/>
        <filter val="A geovisual analytics approach for mouse movement analysis"/>
        <filter val="An Architecture for Extending the Learning Analytics Support in the Khan Academy Framework"/>
        <filter val="DataScope: Interactive visual exploratory dashboards for large multidimensional data"/>
        <filter val="SQuAVisiT: A Flexible Tool for Visual Software Analytics"/>
        <filter val="ImWeb: Cross-platform Immersive Web Browsing for Online 3D Neuron Database Exploration"/>
        <filter val="VisHive: Supporting web-based visualization through ad hoc computational clusters of mobile devices"/>
        <filter val="An Architecture for Creating Collaborative Semantically Capable Scientific Data Sharing Infrastructures"/>
        <filter val="VEEVVIE : Visual Explorer for Empirical Visualization, VR andInteraction Experiments"/>
        <filter val="GeoDa Web: Enhancing Web-based Mapping with Spatial Analytics"/>
        <filter val="LeMo: A learning analytics application focussing on user path analysis and interactive visualization"/>
        <filter val="DeepEyes: Progressive Visual Analytics for Designing Deep Neural Networks"/>
        <filter val="Visual analytics for Law Enforcement: Deploying a service oriented analytic framework for web-based visualization"/>
        <filter val="Frankenplace: Interactive Thematic Mapping for Ad Hoc Exploratory Search"/>
        <filter val="The comparison of the detecting performance between the ground and the aerial visual analytics in the UGV-UAV collaborative system"/>
        <filter val="Collaborative information analysis &amp; visualization for knowledge discovery"/>
        <filter val="ID-Viewer: A visual analytics architecture for infectious diseases surveillance and response management in Pakistan"/>
        <filter val="Scalable Knowledge Extraction and Visualization for Web Intelligence"/>
        <filter val="General concept of the storage and analytics system for human migration data"/>
        <filter val="An Adaptive Visual Analytics Platform for Mobile Devices"/>
        <filter val="ProDV — A case study in delivering visual analytics"/>
        <filter val="Towards the Development of a Learning Analytics Extension in Open edX"/>
        <filter val="Inviwo - A Visualization System with Usage Abstraction Levels"/>
        <filter val="Semantic Technology for Evidence Exploration and Learning (STEEL)"/>
        <filter val="Integrating coalition shared data in a system architecture for high level information management"/>
        <filter val="AnalyzeThis: An Analysis Workflow-aware Storage System"/>
        <filter val="A visual analytic framework for data fusion in investigative intelligence"/>
        <filter val="Supporting competence-based learning in blended learning environments"/>
        <filter val="Contributing to current challenges in identity and access management with visual analytics"/>
        <filter val="Visual analytics for supply network management: System design and evaluation"/>
        <filter val="On-Line Big-Data Processing for Visual Analytics with Argus-Panoptes"/>
        <filter val="SOCRAT Platform Design: A Web Architecture for Interactive Visual Analytics Applications"/>
        <filter val="Obvious: A meta-toolkit to encapsulate information visualization toolkits — One toolkit to bind them all"/>
        <filter val="Use of OGC Web Standard for a Spatio-temporal Enabled SDI for Civil Protection"/>
        <filter val="A web-enabled visualization toolkit for geovisual analytics"/>
        <filter val="BiNA: A Visual Analytics Tool for Biological Network Data"/>
        <filter val="Multi-representation Lens for Visual Analytics"/>
        <filter val="A Visualization-Analytics-Interaction Workflow Framework for Exploratory and Explanatory Search on Geo-located Search Data Using the Meme Media Digital Dashboard"/>
        <filter val="HistoryViewer: Instrumenting a visual analytics application to support revisiting a session of interactive data analysis"/>
        <filter val="A Reference Web Architecture and Patterns for Real-time Visual Analytics on Large Streaming Data"/>
        <filter val="Reconfigurable visual computing architecture for extreme-scale visual analytics"/>
        <filter val="WMS-Based Flow Mapping Services"/>
        <filter val="Design of Remote Heart Monitoring System for Cardiac Patients"/>
        <filter val="SensePlace3: a geovisual framework to analyze place-time-attribute information in social media"/>
        <filter val="Web-based visualization platform for geospatial data"/>
        <filter val="EdiFlow: Data-intensive interactive workflows for visual analytics"/>
        <filter val="Infrastructure for Supporting Exploration and Discovery in Web Archives"/>
        <filter val="Towards big data analytics in large-scale federations of semantically heterogeneous iot platforms"/>
        <filter val="Multilayer Architecture for Heterogeneous Geospatial Data Analytics: Querying and Understanding EO Archives"/>
        <filter val="A visualization platform for spatio-temporal data: A data intensive computation framework"/>
        <filter val="Mixed-initiative for big data: The intersection of human + visual analytics + prediction"/>
        <filter val="Supporting Interactive Visual Analytics of Energy Behavior in Buildings Through Affine Visualizations"/>
        <filter val="Visual Trajectory Pattern Mining: An Exploratory Study in BaggageHandling Systems"/>
        <filter val="Reasoning on multi-sensor geographic smoke spread data for firedevelopment and risk analysis"/>
        <filter val="Towards H-SDN Traffic Analytic Through Visual Analytics and Machine Learning"/>
        <filter val="Enabling collaborative decision-making in watershed management using cloud-computing services"/>
        <filter val="Visual Knowledge Discovery in Dynamic Enterprise Text Repositories"/>
        <filter val="Distributed Visual Analytics on Large-Scale High-Resolution Displays"/>
        <filter val="Integrating downhole temperature sensing datasets and visual analytics for improved gas lift well surveillance"/>
        <filter val="Visual Analytic Decision-Making Environments for Large-Scale Time-Evolving Graphs"/>
      </filters>
    </filterColumn>
  </autoFilter>
  <printOptions/>
  <pageMargins bottom="0.138888888888889" footer="0.0" header="0.0" left="0.0" right="0.0" top="0.138888888888889"/>
  <pageSetup paperSize="9" orientation="portrait" pageOrder="overThenDown"/>
  <headerFooter>
    <oddHeader>&amp;C&amp;A</oddHeader>
    <oddFooter>&amp;CPágina &amp;P</oddFooter>
  </headerFooter>
  <drawing r:id="rId1"/>
</worksheet>
</file>