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3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4" activeTab="4"/>
  </bookViews>
  <sheets>
    <sheet name="Visualização" sheetId="1" state="hidden" r:id="rId2"/>
    <sheet name="Dados" sheetId="2" state="hidden" r:id="rId3"/>
    <sheet name="Conhecimento" sheetId="3" state="hidden" r:id="rId4"/>
    <sheet name="Modelos" sheetId="4" state="hidden" r:id="rId5"/>
    <sheet name="todos" sheetId="5" state="visible" r:id="rId6"/>
    <sheet name="taxonomia-final" sheetId="6" state="visible" r:id="rId7"/>
    <sheet name="graficos" sheetId="7" state="visible" r:id="rId8"/>
    <sheet name="trabalhos-iterações" sheetId="8" state="visible" r:id="rId9"/>
  </sheets>
  <definedNames>
    <definedName function="false" hidden="true" localSheetId="5" name="_xlnm._FilterDatabase" vbProcedure="false">'taxonomia-final'!$B$1:$H$51</definedName>
    <definedName function="false" hidden="true" localSheetId="4" name="_xlnm._FilterDatabase" vbProcedure="false">todos!$B$1:$J$51</definedName>
    <definedName function="false" hidden="false" localSheetId="4" name="_FilterDatabase_0" vbProcedure="false">todos!$B$1:$J$51</definedName>
    <definedName function="false" hidden="false" localSheetId="4" name="_xlnm._FilterDatabase" vbProcedure="false">todos!$A$1:$J$51</definedName>
    <definedName function="false" hidden="false" localSheetId="4" name="_xlnm._FilterDatabase_0" vbProcedure="false">todos!$B$1:$J$51</definedName>
    <definedName function="false" hidden="false" localSheetId="5" name="_xlnm._FilterDatabase" vbProcedure="false">'taxonomia-final'!$B$1:$H$51</definedName>
    <definedName function="false" hidden="false" localSheetId="5" name="_xlnm._FilterDatabase_0" vbProcedure="false">'taxonomia-final'!$B$1:$H$51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<sst xmlns="http://schemas.openxmlformats.org/spreadsheetml/2006/main" count="875" uniqueCount="300">
  <si>
    <t xml:space="preserve">Característica</t>
  </si>
  <si>
    <t xml:space="preserve">cai14:visual</t>
  </si>
  <si>
    <t xml:space="preserve">Componentes de estágio de processamento de dados</t>
  </si>
  <si>
    <t xml:space="preserve">Foco no analista</t>
  </si>
  <si>
    <t xml:space="preserve">Utilização dos dados brutos</t>
  </si>
  <si>
    <t xml:space="preserve">willems10:integrated</t>
  </si>
  <si>
    <t xml:space="preserve">Caracterização de Domínio</t>
  </si>
  <si>
    <t xml:space="preserve">Integração de Frameworks da Literatura</t>
  </si>
  <si>
    <t xml:space="preserve">pezzotti17:deepeyes</t>
  </si>
  <si>
    <t xml:space="preserve">eaglin15:ensemble</t>
  </si>
  <si>
    <t xml:space="preserve">Arquitetura de Cascata de Simulação</t>
  </si>
  <si>
    <t xml:space="preserve">Dispositivo de Visualização</t>
  </si>
  <si>
    <t xml:space="preserve">leony12:glass</t>
  </si>
  <si>
    <t xml:space="preserve">fulmer19:imweb</t>
  </si>
  <si>
    <t xml:space="preserve">tamura19:integrating</t>
  </si>
  <si>
    <t xml:space="preserve">fortenbacher13:lemo</t>
  </si>
  <si>
    <t xml:space="preserve">vandecasteele16:reasoning</t>
  </si>
  <si>
    <t xml:space="preserve">pezanowski18:senseplace3</t>
  </si>
  <si>
    <t xml:space="preserve">nielsen16:supporting</t>
  </si>
  <si>
    <t xml:space="preserve">roy17:towards</t>
  </si>
  <si>
    <t xml:space="preserve">venna16:visual</t>
  </si>
  <si>
    <t xml:space="preserve">al14:visual</t>
  </si>
  <si>
    <t xml:space="preserve">guo15:visualization</t>
  </si>
  <si>
    <t xml:space="preserve">peng15:analytical</t>
  </si>
  <si>
    <t xml:space="preserve">sim15:analyzethis</t>
  </si>
  <si>
    <t xml:space="preserve">Componentes de Workflow</t>
  </si>
  <si>
    <t xml:space="preserve">Elementos separados de gerenciamento e elementos individuais de gerenciamento</t>
  </si>
  <si>
    <t xml:space="preserve">benzaken11:ediflow</t>
  </si>
  <si>
    <t xml:space="preserve">rudikowa18:general</t>
  </si>
  <si>
    <t xml:space="preserve">wiener17:taming</t>
  </si>
  <si>
    <t xml:space="preserve">tomko12:design</t>
  </si>
  <si>
    <t xml:space="preserve">dowson09:visual</t>
  </si>
  <si>
    <t xml:space="preserve">guo12:wms</t>
  </si>
  <si>
    <t xml:space="preserve">gonzalez19:visual</t>
  </si>
  <si>
    <t xml:space="preserve">Utilização de services</t>
  </si>
  <si>
    <t xml:space="preserve">VA distribuído nos Componentes</t>
  </si>
  <si>
    <t xml:space="preserve">Utilização de padrões Heer</t>
  </si>
  <si>
    <t xml:space="preserve">Modelo 3 dimensões(Seleção, Apresentação e Interação entre Views)</t>
  </si>
  <si>
    <t xml:space="preserve">Link entre tipos de Visualizações</t>
  </si>
  <si>
    <t xml:space="preserve">Cita o fato de pouca documentação sobre VA</t>
  </si>
  <si>
    <t xml:space="preserve">puchta19:contributing</t>
  </si>
  <si>
    <t xml:space="preserve">benjemmaa19:design</t>
  </si>
  <si>
    <t xml:space="preserve">scharl16:scalable</t>
  </si>
  <si>
    <t xml:space="preserve">benjamin16:semantic</t>
  </si>
  <si>
    <t xml:space="preserve">van09:squavisit</t>
  </si>
  <si>
    <t xml:space="preserve">chiang19:towards</t>
  </si>
  <si>
    <t xml:space="preserve">sjobergh15:visualization</t>
  </si>
  <si>
    <t xml:space="preserve">duran17:architectural</t>
  </si>
  <si>
    <t xml:space="preserve">Arquitetura Docker</t>
  </si>
  <si>
    <t xml:space="preserve">Arquitetura de Camadas</t>
  </si>
  <si>
    <t xml:space="preserve">Separação de Objetos de Análise</t>
  </si>
  <si>
    <t xml:space="preserve">Uso de bases diferentes</t>
  </si>
  <si>
    <t xml:space="preserve">Arquitetura Microkernel</t>
  </si>
  <si>
    <t xml:space="preserve">gerasch14:bina</t>
  </si>
  <si>
    <t xml:space="preserve">Camada de Integração de Dados(Gráfica), Camada de Armazenagem de Dados e camada de VA(Única)</t>
  </si>
  <si>
    <t xml:space="preserve">Camada de VA constítuida de plugins</t>
  </si>
  <si>
    <t xml:space="preserve">sun13:enabling</t>
  </si>
  <si>
    <t xml:space="preserve">VA por services</t>
  </si>
  <si>
    <t xml:space="preserve">Camada DSS e VA diferentes</t>
  </si>
  <si>
    <t xml:space="preserve">Tipos de tarefas de acordo com os services selecionados</t>
  </si>
  <si>
    <t xml:space="preserve">li15:geoda</t>
  </si>
  <si>
    <t xml:space="preserve">segura17:historyviewer</t>
  </si>
  <si>
    <t xml:space="preserve">essendorfer18:integrating</t>
  </si>
  <si>
    <t xml:space="preserve">bello18:integrating</t>
  </si>
  <si>
    <t xml:space="preserve">jonsson19:inviwo</t>
  </si>
  <si>
    <t xml:space="preserve">zhang15:iterative</t>
  </si>
  <si>
    <t xml:space="preserve">gatto12:multi</t>
  </si>
  <si>
    <t xml:space="preserve">alonso17:multilayer</t>
  </si>
  <si>
    <t xml:space="preserve">vlantis18:line</t>
  </si>
  <si>
    <t xml:space="preserve">su18:reconfigurable</t>
  </si>
  <si>
    <t xml:space="preserve">klein15:runtime</t>
  </si>
  <si>
    <t xml:space="preserve">kalinin17:socrat</t>
  </si>
  <si>
    <t xml:space="preserve">larranaga18:supporting</t>
  </si>
  <si>
    <t xml:space="preserve">chae16:comparison</t>
  </si>
  <si>
    <t xml:space="preserve">kalamaras18:towards</t>
  </si>
  <si>
    <t xml:space="preserve">park16:visual</t>
  </si>
  <si>
    <t xml:space="preserve">kandogan14:reference</t>
  </si>
  <si>
    <t xml:space="preserve">Componente de Motor e Componente de Visualização</t>
  </si>
  <si>
    <t xml:space="preserve">Especificação de Tipo de Dados(Streaming)</t>
  </si>
  <si>
    <t xml:space="preserve">Apresenta padrões de Arquitetura</t>
  </si>
  <si>
    <t xml:space="preserve">Considerações sobre as Interações</t>
  </si>
  <si>
    <t xml:space="preserve">tahir14:geovisual</t>
  </si>
  <si>
    <t xml:space="preserve">Componente de Cluster e Visualização</t>
  </si>
  <si>
    <t xml:space="preserve">Camada de Visualização(gráfica)</t>
  </si>
  <si>
    <t xml:space="preserve">Análise visual está no CORE da Aplicação</t>
  </si>
  <si>
    <t xml:space="preserve">Número</t>
  </si>
  <si>
    <t xml:space="preserve">Título Artigo</t>
  </si>
  <si>
    <t xml:space="preserve">bib Entry</t>
  </si>
  <si>
    <t xml:space="preserve">VA</t>
  </si>
  <si>
    <t xml:space="preserve">Coluna 1</t>
  </si>
  <si>
    <t xml:space="preserve">Coluna 2</t>
  </si>
  <si>
    <t xml:space="preserve">Coluna 3</t>
  </si>
  <si>
    <t xml:space="preserve">Coluna 4</t>
  </si>
  <si>
    <t xml:space="preserve">Coluna 5</t>
  </si>
  <si>
    <t xml:space="preserve">Coluna 6</t>
  </si>
  <si>
    <t xml:space="preserve">An Architectural Proposal to Explore the Data of a Private Community Through Visual Analytic</t>
  </si>
  <si>
    <t xml:space="preserve">Modelos</t>
  </si>
  <si>
    <t xml:space="preserve">BiNA: A Visual Analytics Tool for Biological Network Data</t>
  </si>
  <si>
    <t xml:space="preserve">Enabling collaborative decision-making in watershed management using cloud-computing services</t>
  </si>
  <si>
    <t xml:space="preserve">GeoDa Web: Enhancing Web-based Mapping with Spatial Analytics</t>
  </si>
  <si>
    <t xml:space="preserve">Arquitetura de 2 Camadas</t>
  </si>
  <si>
    <t xml:space="preserve">Utilização de APIs</t>
  </si>
  <si>
    <t xml:space="preserve">Exemplo de VA como um conglomerado de outros sistemas</t>
  </si>
  <si>
    <t xml:space="preserve">HistoryViewer: Instrumenting a visual analytics application to support revisiting a session of interactive data analysis</t>
  </si>
  <si>
    <t xml:space="preserve">Rastreamento de sessões de análises exploratórias</t>
  </si>
  <si>
    <t xml:space="preserve">Não apresenta a construção do VAApp</t>
  </si>
  <si>
    <t xml:space="preserve">Apresenta um componente para apoiar o VA</t>
  </si>
  <si>
    <t xml:space="preserve">Integrating downhole temperature sensing datasets and visual analytics for improved gas lift well surveillance</t>
  </si>
  <si>
    <t xml:space="preserve">Arquitetura em 5 camadas e fluxo de processo</t>
  </si>
  <si>
    <t xml:space="preserve">Camada de Input, Preprocessamento, processamento e resultado</t>
  </si>
  <si>
    <t xml:space="preserve">Uso de dados heterogêneos</t>
  </si>
  <si>
    <t xml:space="preserve">Arquitetura distribuída</t>
  </si>
  <si>
    <t xml:space="preserve">Apresenta Princípios de Design</t>
  </si>
  <si>
    <t xml:space="preserve">Inviwo - A Visualization System with Usage Abstraction Levels</t>
  </si>
  <si>
    <t xml:space="preserve">Não apresenta detalhes de engenharia de software. Apresenta detalhamento de hardaware</t>
  </si>
  <si>
    <t xml:space="preserve">Descreve 3 componentes: Core, Módulos e Aplicações</t>
  </si>
  <si>
    <t xml:space="preserve">Iterative cohort analysis and exploration</t>
  </si>
  <si>
    <t xml:space="preserve">Arquitetura em camadas e fluxo de processo</t>
  </si>
  <si>
    <t xml:space="preserve">BD de coorte, população e controlador de BD</t>
  </si>
  <si>
    <t xml:space="preserve">Controlador de Aplicação</t>
  </si>
  <si>
    <t xml:space="preserve">O controlador de aplicação gerencia as visualizações</t>
  </si>
  <si>
    <t xml:space="preserve">Modelo de dados baseado no UFM (Universal Feature Model)</t>
  </si>
  <si>
    <t xml:space="preserve">Multi-representation Lens for Visual Analytics</t>
  </si>
  <si>
    <t xml:space="preserve">Arquitetura em camadas</t>
  </si>
  <si>
    <t xml:space="preserve">Utilização de dados heterogêneos</t>
  </si>
  <si>
    <t xml:space="preserve">Camada de contexto e camada de análise</t>
  </si>
  <si>
    <t xml:space="preserve">Visualização nos terminais clientes</t>
  </si>
  <si>
    <t xml:space="preserve">Arquitetura somente do servidor de VA</t>
  </si>
  <si>
    <t xml:space="preserve">Multilayer Architecture for Heterogeneous Geospatial Data Analytics: Querying and Understanding EO Archives</t>
  </si>
  <si>
    <t xml:space="preserve">Arquitetura em camadas, sendo 6 camadas</t>
  </si>
  <si>
    <t xml:space="preserve">3 camadas para processamento de dados</t>
  </si>
  <si>
    <t xml:space="preserve">Camada de visualização no cliente</t>
  </si>
  <si>
    <t xml:space="preserve">On-Line Big-Data Processing for Visual Analytics with Argus-Panoptes</t>
  </si>
  <si>
    <t xml:space="preserve">Arquitetura de 2 camadas</t>
  </si>
  <si>
    <t xml:space="preserve">Camada nuvem e camada cliente</t>
  </si>
  <si>
    <t xml:space="preserve">VA server e cliente</t>
  </si>
  <si>
    <t xml:space="preserve">Comunicação via RESTAPI</t>
  </si>
  <si>
    <t xml:space="preserve">Reconfigurable visual computing architecture for extreme-scale visual analytics</t>
  </si>
  <si>
    <t xml:space="preserve">Arquitetura de 4 componentes</t>
  </si>
  <si>
    <t xml:space="preserve">Dois componentes de Visualização no hardware e software e dois componentes de dados</t>
  </si>
  <si>
    <t xml:space="preserve">Visualização heterogênea</t>
  </si>
  <si>
    <t xml:space="preserve">Visualização em dispositivos de alta definição</t>
  </si>
  <si>
    <t xml:space="preserve">Runtime Performance Challenges in Big Data Systems</t>
  </si>
  <si>
    <t xml:space="preserve">Apresentação baseada em processo</t>
  </si>
  <si>
    <t xml:space="preserve">Arquitetura baseada em componentes</t>
  </si>
  <si>
    <t xml:space="preserve">SOCRAT Platform Design: A Web Architecture for Interactive Visual Analytics Applications</t>
  </si>
  <si>
    <t xml:space="preserve">Arquitetura modular web</t>
  </si>
  <si>
    <t xml:space="preserve">Visualização como pipe de 3 estágios(Preparação de dados, representação e renderização)</t>
  </si>
  <si>
    <t xml:space="preserve">Componentes separados (serviços)</t>
  </si>
  <si>
    <t xml:space="preserve">Apresenta Princípios de Design(Fala também de VA)</t>
  </si>
  <si>
    <t xml:space="preserve">Supporting competence-based learning in blended learning environments</t>
  </si>
  <si>
    <t xml:space="preserve">Arquitetura similar a um STI</t>
  </si>
  <si>
    <t xml:space="preserve">Dois módulos(Gerenciamento de Dados e Visualização)</t>
  </si>
  <si>
    <t xml:space="preserve">Dois Bancos de Dados(Modelo Domínio e Modelo Aprendiz)</t>
  </si>
  <si>
    <t xml:space="preserve">Tipo de dados aceitos somente CSV</t>
  </si>
  <si>
    <t xml:space="preserve">The comparison of the detecting performance between the ground and the aerial visual analytics in the UGV-UAV collaborative system</t>
  </si>
  <si>
    <t xml:space="preserve">Arquitetura de VA com 3 camadas (Variável Referência, Configuração e Componente)</t>
  </si>
  <si>
    <t xml:space="preserve">Arquitetura de componentes modulável. Uma configuração é lida e somente carrega as extensões necessárias</t>
  </si>
  <si>
    <t xml:space="preserve">Fluxo de processo com 4 módulos( Dados, GUI, Comunicação e Coordenação)</t>
  </si>
  <si>
    <t xml:space="preserve">Towards big data analytics in large-scale federations of semantically heterogeneous iot platforms</t>
  </si>
  <si>
    <t xml:space="preserve">Arquitetura de camadas e componentes</t>
  </si>
  <si>
    <t xml:space="preserve">Serviços separados</t>
  </si>
  <si>
    <t xml:space="preserve">Componente de Data Analytics, Componente de Visualização e componente de Data lake</t>
  </si>
  <si>
    <t xml:space="preserve">Camada semântica</t>
  </si>
  <si>
    <t xml:space="preserve">Arquitetura como fluxo de processo</t>
  </si>
  <si>
    <t xml:space="preserve">Visual analytics for supply network management: System design and evaluation</t>
  </si>
  <si>
    <t xml:space="preserve">Suportar múltiplas visualizações, Exploração Interativa e Analítica Orientada a Dados</t>
  </si>
  <si>
    <t xml:space="preserve">Arquitetura composta de componentes(Engines)</t>
  </si>
  <si>
    <t xml:space="preserve">Componentes(Analítico, Visualização e Interação)</t>
  </si>
  <si>
    <t xml:space="preserve">Representação como fluxo de processo</t>
  </si>
  <si>
    <t xml:space="preserve">A Reference Web Architecture and Patterns for Real-time Visual Analytics on Large Streaming Data</t>
  </si>
  <si>
    <t xml:space="preserve">A geovisual analytics approach for mouse movement analysis</t>
  </si>
  <si>
    <t xml:space="preserve">A visual analytics architecture for the analysis and understanding of software systems</t>
  </si>
  <si>
    <t xml:space="preserve">Conhecimento</t>
  </si>
  <si>
    <t xml:space="preserve">Contributing to current challenges in identity and access management with visual analytics</t>
  </si>
  <si>
    <t xml:space="preserve">Arquitetura de 3 camadas e componentes</t>
  </si>
  <si>
    <t xml:space="preserve">Camada de Fontes de Dados, Preparação e Visualização</t>
  </si>
  <si>
    <t xml:space="preserve">Design of Remote Heart Monitoring System for Cardiac Patients</t>
  </si>
  <si>
    <t xml:space="preserve">Camada de Monitoramento, Camada de Processamento e Camada de Tomada de Decisão</t>
  </si>
  <si>
    <t xml:space="preserve">Scalable Knowledge Extraction and Visualization for Web Intelligence</t>
  </si>
  <si>
    <t xml:space="preserve">Elemento Único de VA(Aplicações de Inteligência Web)</t>
  </si>
  <si>
    <t xml:space="preserve">Metas: Compilar e anotar coleções de bases online e Prover uma interface visual para seleção de subconjuntos de informação, para análise e visualização da informação extraída</t>
  </si>
  <si>
    <t xml:space="preserve">VA elemento Único</t>
  </si>
  <si>
    <t xml:space="preserve">Semantic Technology for Evidence Exploration and Learning (STEEL)</t>
  </si>
  <si>
    <t xml:space="preserve">4 Camadas(Processamento de Dados, Fusão de Dados, Análise de Dados e Exploração de Dados)</t>
  </si>
  <si>
    <t xml:space="preserve">Cada um das camadas possui componentes</t>
  </si>
  <si>
    <t xml:space="preserve">Utilização de Fontes Heterogêneas e Não Heterogêneas</t>
  </si>
  <si>
    <t xml:space="preserve">Utiliza Ontologias</t>
  </si>
  <si>
    <t xml:space="preserve">SQuAVisiT: A Flexible Tool for Visual Software Analytics</t>
  </si>
  <si>
    <t xml:space="preserve">VA separado em duas Camadas</t>
  </si>
  <si>
    <t xml:space="preserve">(Análise + Visualização Engine) + Ferramentas de Visualização</t>
  </si>
  <si>
    <t xml:space="preserve">Towards H-SDN Traffic Analytic Through Visual Analytics and Machine Learning</t>
  </si>
  <si>
    <t xml:space="preserve">Camada de Controle, Dados e Aplicação</t>
  </si>
  <si>
    <t xml:space="preserve">VA está na camada de Aplicação</t>
  </si>
  <si>
    <t xml:space="preserve">A visualization platform for spatio-temporal data: A data intensive computation framework</t>
  </si>
  <si>
    <t xml:space="preserve">Dados</t>
  </si>
  <si>
    <t xml:space="preserve">Cinco Camadas</t>
  </si>
  <si>
    <t xml:space="preserve">Camada Estatística</t>
  </si>
  <si>
    <t xml:space="preserve">Camada de Pré-Processamento</t>
  </si>
  <si>
    <t xml:space="preserve">Camada de Operação que executa as análises visuais</t>
  </si>
  <si>
    <t xml:space="preserve">Analytical Queries on Road Networks: An Experimental Evaluation of Two System Architectures</t>
  </si>
  <si>
    <t xml:space="preserve">Processamento inserido no SGBD</t>
  </si>
  <si>
    <t xml:space="preserve">Arquitetura Híbrida</t>
  </si>
  <si>
    <t xml:space="preserve">VA totalmente dentro do SGBD</t>
  </si>
  <si>
    <t xml:space="preserve">AnalyzeThis: An Analysis Workflow-aware Storage System</t>
  </si>
  <si>
    <t xml:space="preserve">EdiFlow: Data-intensive interactive workflows for visual analytics</t>
  </si>
  <si>
    <t xml:space="preserve">Fragmentos da arquitetura no BD e por fora</t>
  </si>
  <si>
    <t xml:space="preserve">VA como processo</t>
  </si>
  <si>
    <t xml:space="preserve">Camada de VA</t>
  </si>
  <si>
    <t xml:space="preserve">Camada de Visualização separada</t>
  </si>
  <si>
    <t xml:space="preserve">General concept of the storage and analytics system for human migration data</t>
  </si>
  <si>
    <t xml:space="preserve">3 Camadas</t>
  </si>
  <si>
    <t xml:space="preserve">VA inserido nas 3 camadas</t>
  </si>
  <si>
    <t xml:space="preserve">Taming the Evolution of Big Data and its Technologies in BigGIS A Conceptual Architectural Framework for Spatio-Temporal Analytics at Scale</t>
  </si>
  <si>
    <t xml:space="preserve">Arquitetura baseada em Nós</t>
  </si>
  <si>
    <t xml:space="preserve">A pilha de execução indica as ações executadas</t>
  </si>
  <si>
    <t xml:space="preserve">Processo de VA distribuído nos nós</t>
  </si>
  <si>
    <t xml:space="preserve">The Design of a Flexible Web-based Analytical Platform for Urban Research</t>
  </si>
  <si>
    <t xml:space="preserve">Visual analytics for Law Enforcement: Deploying a service oriented analytic framework for web-based visualization</t>
  </si>
  <si>
    <t xml:space="preserve">VA em camadas</t>
  </si>
  <si>
    <t xml:space="preserve">Arquitetura de 4 Camadas</t>
  </si>
  <si>
    <t xml:space="preserve">WMS-Based Flow Mapping Services</t>
  </si>
  <si>
    <t xml:space="preserve">Arquitetura de 3 Camadas</t>
  </si>
  <si>
    <t xml:space="preserve">Não apresenta mais detalhes</t>
  </si>
  <si>
    <t xml:space="preserve">A visual analytic framework for data fusion in investigative intelligence</t>
  </si>
  <si>
    <t xml:space="preserve">Visualização</t>
  </si>
  <si>
    <t xml:space="preserve">An integrated approach for visual analysis of a multisource moving objects knowledge base</t>
  </si>
  <si>
    <t xml:space="preserve">Componentes cambiáveis</t>
  </si>
  <si>
    <t xml:space="preserve">Integração de dados heterogêneos com a finalidade de normalizá-los de acordo com uma ontologia.</t>
  </si>
  <si>
    <t xml:space="preserve">DeepEyes: Progressive Visual Analytics for Designing Deep Neural Networks</t>
  </si>
  <si>
    <t xml:space="preserve">Camada de Análise detalhada e Análise Geral</t>
  </si>
  <si>
    <t xml:space="preserve">Fora do escopo?</t>
  </si>
  <si>
    <t xml:space="preserve">Ensemble visual analysis architecture with high mobility for large-scale critical infrastructure simulations</t>
  </si>
  <si>
    <t xml:space="preserve">GLASS: A Learning Analytics Visualization Tool</t>
  </si>
  <si>
    <t xml:space="preserve">Arquitetura de 4 camadas</t>
  </si>
  <si>
    <t xml:space="preserve">Camada separada de Visualização</t>
  </si>
  <si>
    <t xml:space="preserve">Camada de preparação separada</t>
  </si>
  <si>
    <t xml:space="preserve">ImWeb: Cross-platform Immersive Web Browsing for Online 3D Neuron Database Exploration</t>
  </si>
  <si>
    <t xml:space="preserve">VA com Realidade Aumentada</t>
  </si>
  <si>
    <t xml:space="preserve">Arquitetura em Camadas</t>
  </si>
  <si>
    <t xml:space="preserve">Não descreve a fundo</t>
  </si>
  <si>
    <t xml:space="preserve">Integrating Multimodal Learning Analytics and Inclusive Learning Support Systems for People of All Ages</t>
  </si>
  <si>
    <t xml:space="preserve">Arquitetura de Componentes</t>
  </si>
  <si>
    <t xml:space="preserve">Integração de um Componente de Analítica</t>
  </si>
  <si>
    <t xml:space="preserve">Não explora muito a arquitetura</t>
  </si>
  <si>
    <t xml:space="preserve">LeMo: A learning analytics application focussing on user path analysis and interactive visualization</t>
  </si>
  <si>
    <t xml:space="preserve">Arquitetura de 3 camadas</t>
  </si>
  <si>
    <t xml:space="preserve">Camada dados, análise de dados e apresentação.</t>
  </si>
  <si>
    <t xml:space="preserve">Reasoning on multi-sensor geographic smoke spread data for firedevelopment and risk analysis</t>
  </si>
  <si>
    <t xml:space="preserve">Arquitetura baseada em camadas, 3 cores diferentes (O que será?). Se não for camada então é componente.</t>
  </si>
  <si>
    <t xml:space="preserve">SensePlace3: a geovisual framework to analyze place-time-attribute information in social media</t>
  </si>
  <si>
    <t xml:space="preserve">Visão de processo separado em análise de tweets e dados geográficos</t>
  </si>
  <si>
    <t xml:space="preserve">Análise exploratória é baseada no banco de dados e Apache Solr</t>
  </si>
  <si>
    <t xml:space="preserve">Supporting Interactive Visual Analytics of Energy Behavior in Buildings Through Affine Visualizations</t>
  </si>
  <si>
    <t xml:space="preserve">Arquitetura MVC</t>
  </si>
  <si>
    <t xml:space="preserve">A arquitetura controla a passagem de dados para as camadas seguintes.</t>
  </si>
  <si>
    <t xml:space="preserve">Towards a virtual environment for interactive analysis of cluster-based flow pattern abstraction</t>
  </si>
  <si>
    <t xml:space="preserve">Camada de ML, camada de Aplicação e camada de VR</t>
  </si>
  <si>
    <t xml:space="preserve">Visual Analytic Decision-Making Environments for Large-Scale Time-Evolving Graphs</t>
  </si>
  <si>
    <t xml:space="preserve">Componente Geral de Analítica dividido em Armazenamento de dados e modelos analíticos e processamento gráfico</t>
  </si>
  <si>
    <t xml:space="preserve">Visão de tasks, visão de processo e visão de componente</t>
  </si>
  <si>
    <t xml:space="preserve">Visual Trajectory Pattern Mining: An Exploratory Study in Baggage Handling Systems</t>
  </si>
  <si>
    <t xml:space="preserve">Arquitetura de 5 Camadas</t>
  </si>
  <si>
    <t xml:space="preserve">Camada de Decisão separada da camada de visualização</t>
  </si>
  <si>
    <t xml:space="preserve">3 camadas de dados, sendo duas de processamento e uma somente de input</t>
  </si>
  <si>
    <t xml:space="preserve">Uma camada somente de visualização</t>
  </si>
  <si>
    <t xml:space="preserve">Identificador</t>
  </si>
  <si>
    <t xml:space="preserve">Bib Entry</t>
  </si>
  <si>
    <t xml:space="preserve">Título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</si>
  <si>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</si>
  <si>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</si>
  <si>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</si>
  <si>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</si>
  <si>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</si>
  <si>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Heterogêneas</t>
  </si>
  <si>
    <t xml:space="preserve">Software</t>
  </si>
  <si>
    <t xml:space="preserve">Estrutural</t>
  </si>
  <si>
    <t xml:space="preserve">Serviço</t>
  </si>
  <si>
    <t xml:space="preserve">Não Heterogênea</t>
  </si>
  <si>
    <t xml:space="preserve">Híbrida</t>
  </si>
  <si>
    <t xml:space="preserve">Processo VA</t>
  </si>
  <si>
    <t xml:space="preserve">Hardware</t>
  </si>
  <si>
    <t xml:space="preserve">Arquitetura</t>
  </si>
  <si>
    <t xml:space="preserve">SGBD</t>
  </si>
  <si>
    <t xml:space="preserve">Dimensão VA</t>
  </si>
  <si>
    <t xml:space="preserve">%</t>
  </si>
  <si>
    <t xml:space="preserve">Total</t>
  </si>
  <si>
    <t xml:space="preserve">Dimensão Fonte de Dados</t>
  </si>
  <si>
    <t xml:space="preserve"> </t>
  </si>
  <si>
    <t xml:space="preserve">Não Heterogêneas</t>
  </si>
  <si>
    <t xml:space="preserve">Dimensão Tipo de Arquitetura</t>
  </si>
  <si>
    <t xml:space="preserve">Visão de Arquitetura</t>
  </si>
  <si>
    <t xml:space="preserve">Implementação de VA</t>
  </si>
  <si>
    <t xml:space="preserve">Fim</t>
  </si>
  <si>
    <t xml:space="preserve">Iteração 1</t>
  </si>
  <si>
    <t xml:space="preserve">Iteração 2</t>
  </si>
  <si>
    <t xml:space="preserve">Iteração 3</t>
  </si>
  <si>
    <t xml:space="preserve">Iteração 4</t>
  </si>
  <si>
    <t xml:space="preserve">Iteração 5</t>
  </si>
  <si>
    <t xml:space="preserve">Iteração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</si>
</sst>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4">
    <font>
      <sz val="11"/>
      <color rgb="FF000000"/>
      <name val="Liberation sans1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iberation sans1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mbria"/>
      <family val="1"/>
      <charset val="1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Times New Roman"/>
      <family val="1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4F81BD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graficos!$B$1:$B$1</c:f>
              <c:strCache>
                <c:ptCount val="1"/>
                <c:pt idx="0">
                  <c:v>Dimensão VA</c:v>
                </c:pt>
              </c:strCache>
            </c:strRef>
          </c:tx>
          <c:spPr>
            <a:solidFill>
              <a:srgbClr val="4f81bd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graficos!$A$2:$A$5</c:f>
              <c:strCache>
                <c:ptCount val="4"/>
                <c:pt idx="0">
                  <c:v>Visualização</c:v>
                </c:pt>
                <c:pt idx="1">
                  <c:v>Modelos</c:v>
                </c:pt>
                <c:pt idx="2">
                  <c:v>Dados</c:v>
                </c:pt>
                <c:pt idx="3">
                  <c:v>Conhecimento</c:v>
                </c:pt>
              </c:strCache>
            </c:strRef>
          </c:cat>
          <c:val>
            <c:numRef>
              <c:f>graficos!$B$2:$B$5</c:f>
              <c:numCache>
                <c:formatCode>General</c:formatCode>
                <c:ptCount val="4"/>
                <c:pt idx="0">
                  <c:v>14</c:v>
                </c:pt>
                <c:pt idx="1">
                  <c:v>20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</c:ser>
        <c:gapWidth val="150"/>
        <c:overlap val="0"/>
        <c:axId val="44216835"/>
        <c:axId val="88069623"/>
      </c:barChart>
      <c:catAx>
        <c:axId val="4421683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88069623"/>
        <c:crosses val="autoZero"/>
        <c:auto val="1"/>
        <c:lblAlgn val="ctr"/>
        <c:lblOffset val="100"/>
      </c:catAx>
      <c:valAx>
        <c:axId val="8806962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44216835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graficos!$A$9:$A$10</c:f>
              <c:strCache>
                <c:ptCount val="2"/>
                <c:pt idx="0">
                  <c:v>Heterogêneas</c:v>
                </c:pt>
                <c:pt idx="1">
                  <c:v>Não Heterogênea</c:v>
                </c:pt>
              </c:strCache>
            </c:strRef>
          </c:cat>
          <c:val>
            <c:numRef>
              <c:f>graficos!$B$9:$B$10</c:f>
              <c:numCache>
                <c:formatCode>General</c:formatCode>
                <c:ptCount val="2"/>
                <c:pt idx="0">
                  <c:v>24</c:v>
                </c:pt>
                <c:pt idx="1">
                  <c:v>26</c:v>
                </c:pt>
              </c:numCache>
            </c:numRef>
          </c:val>
        </c:ser>
        <c:gapWidth val="150"/>
        <c:overlap val="0"/>
        <c:axId val="61552972"/>
        <c:axId val="10158296"/>
      </c:barChart>
      <c:catAx>
        <c:axId val="615529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10158296"/>
        <c:crosses val="autoZero"/>
        <c:auto val="1"/>
        <c:lblAlgn val="ctr"/>
        <c:lblOffset val="100"/>
      </c:catAx>
      <c:valAx>
        <c:axId val="1015829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61552972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graficos!$A$14:$A$17</c:f>
              <c:strCache>
                <c:ptCount val="4"/>
                <c:pt idx="0">
                  <c:v>Hardware</c:v>
                </c:pt>
                <c:pt idx="1">
                  <c:v>Software</c:v>
                </c:pt>
                <c:pt idx="2">
                  <c:v>Híbrida</c:v>
                </c:pt>
                <c:pt idx="3">
                  <c:v>SGBD</c:v>
                </c:pt>
              </c:strCache>
            </c:strRef>
          </c:cat>
          <c:val>
            <c:numRef>
              <c:f>graficos!$B$14:$B$17</c:f>
              <c:numCache>
                <c:formatCode>General</c:formatCode>
                <c:ptCount val="4"/>
                <c:pt idx="0">
                  <c:v>1</c:v>
                </c:pt>
                <c:pt idx="1">
                  <c:v>41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</c:ser>
        <c:gapWidth val="150"/>
        <c:overlap val="0"/>
        <c:axId val="64127250"/>
        <c:axId val="29322220"/>
      </c:barChart>
      <c:catAx>
        <c:axId val="6412725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29322220"/>
        <c:crosses val="autoZero"/>
        <c:auto val="1"/>
        <c:lblAlgn val="ctr"/>
        <c:lblOffset val="100"/>
      </c:catAx>
      <c:valAx>
        <c:axId val="2932222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64127250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graficos!$A$21:$A$22</c:f>
              <c:strCache>
                <c:ptCount val="2"/>
                <c:pt idx="0">
                  <c:v>Estrutural</c:v>
                </c:pt>
                <c:pt idx="1">
                  <c:v>Processo VA</c:v>
                </c:pt>
              </c:strCache>
            </c:strRef>
          </c:cat>
          <c:val>
            <c:numRef>
              <c:f>graficos!$B$21:$B$22</c:f>
              <c:numCache>
                <c:formatCode>General</c:formatCode>
                <c:ptCount val="2"/>
                <c:pt idx="0">
                  <c:v>39</c:v>
                </c:pt>
                <c:pt idx="1">
                  <c:v>11</c:v>
                </c:pt>
              </c:numCache>
            </c:numRef>
          </c:val>
        </c:ser>
        <c:gapWidth val="150"/>
        <c:overlap val="0"/>
        <c:axId val="88186373"/>
        <c:axId val="28318501"/>
      </c:barChart>
      <c:catAx>
        <c:axId val="8818637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28318501"/>
        <c:crosses val="autoZero"/>
        <c:auto val="1"/>
        <c:lblAlgn val="ctr"/>
        <c:lblOffset val="100"/>
      </c:catAx>
      <c:valAx>
        <c:axId val="2831850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88186373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graficos!$A$26:$A$29</c:f>
              <c:strCache>
                <c:ptCount val="4"/>
                <c:pt idx="0">
                  <c:v>Serviço</c:v>
                </c:pt>
                <c:pt idx="1">
                  <c:v>Arquitetura</c:v>
                </c:pt>
                <c:pt idx="2">
                  <c:v>SGBD</c:v>
                </c:pt>
                <c:pt idx="3">
                  <c:v>Híbrida</c:v>
                </c:pt>
              </c:strCache>
            </c:strRef>
          </c:cat>
          <c:val>
            <c:numRef>
              <c:f>graficos!$B$26:$B$29</c:f>
              <c:numCache>
                <c:formatCode>General</c:formatCode>
                <c:ptCount val="4"/>
                <c:pt idx="0">
                  <c:v>12</c:v>
                </c:pt>
                <c:pt idx="1">
                  <c:v>23</c:v>
                </c:pt>
                <c:pt idx="2">
                  <c:v>3</c:v>
                </c:pt>
                <c:pt idx="3">
                  <c:v>12</c:v>
                </c:pt>
              </c:numCache>
            </c:numRef>
          </c:val>
        </c:ser>
        <c:gapWidth val="150"/>
        <c:overlap val="0"/>
        <c:axId val="62904125"/>
        <c:axId val="26040498"/>
      </c:barChart>
      <c:catAx>
        <c:axId val="6290412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26040498"/>
        <c:crosses val="autoZero"/>
        <c:auto val="1"/>
        <c:lblAlgn val="ctr"/>
        <c:lblOffset val="100"/>
      </c:catAx>
      <c:valAx>
        <c:axId val="2604049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62904125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952920</xdr:colOff>
      <xdr:row>0</xdr:row>
      <xdr:rowOff>171360</xdr:rowOff>
    </xdr:from>
    <xdr:to>
      <xdr:col>9</xdr:col>
      <xdr:colOff>275760</xdr:colOff>
      <xdr:row>7</xdr:row>
      <xdr:rowOff>84960</xdr:rowOff>
    </xdr:to>
    <xdr:graphicFrame>
      <xdr:nvGraphicFramePr>
        <xdr:cNvPr id="0" name="Chart 1"/>
        <xdr:cNvGraphicFramePr/>
      </xdr:nvGraphicFramePr>
      <xdr:xfrm>
        <a:off x="7886880" y="171360"/>
        <a:ext cx="3894840" cy="124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952920</xdr:colOff>
      <xdr:row>8</xdr:row>
      <xdr:rowOff>152280</xdr:rowOff>
    </xdr:from>
    <xdr:to>
      <xdr:col>9</xdr:col>
      <xdr:colOff>18360</xdr:colOff>
      <xdr:row>16</xdr:row>
      <xdr:rowOff>151920</xdr:rowOff>
    </xdr:to>
    <xdr:graphicFrame>
      <xdr:nvGraphicFramePr>
        <xdr:cNvPr id="1" name="Chart 2"/>
        <xdr:cNvGraphicFramePr/>
      </xdr:nvGraphicFramePr>
      <xdr:xfrm>
        <a:off x="7886880" y="1676160"/>
        <a:ext cx="3637440" cy="152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952920</xdr:colOff>
      <xdr:row>18</xdr:row>
      <xdr:rowOff>28440</xdr:rowOff>
    </xdr:from>
    <xdr:to>
      <xdr:col>9</xdr:col>
      <xdr:colOff>18360</xdr:colOff>
      <xdr:row>30</xdr:row>
      <xdr:rowOff>75240</xdr:rowOff>
    </xdr:to>
    <xdr:graphicFrame>
      <xdr:nvGraphicFramePr>
        <xdr:cNvPr id="2" name="Chart 3"/>
        <xdr:cNvGraphicFramePr/>
      </xdr:nvGraphicFramePr>
      <xdr:xfrm>
        <a:off x="7886880" y="3457440"/>
        <a:ext cx="3637440" cy="23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400320</xdr:colOff>
      <xdr:row>0</xdr:row>
      <xdr:rowOff>171360</xdr:rowOff>
    </xdr:from>
    <xdr:to>
      <xdr:col>13</xdr:col>
      <xdr:colOff>599400</xdr:colOff>
      <xdr:row>7</xdr:row>
      <xdr:rowOff>132480</xdr:rowOff>
    </xdr:to>
    <xdr:graphicFrame>
      <xdr:nvGraphicFramePr>
        <xdr:cNvPr id="3" name="Chart 4"/>
        <xdr:cNvGraphicFramePr/>
      </xdr:nvGraphicFramePr>
      <xdr:xfrm>
        <a:off x="13049280" y="171360"/>
        <a:ext cx="3628080" cy="129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400320</xdr:colOff>
      <xdr:row>8</xdr:row>
      <xdr:rowOff>152280</xdr:rowOff>
    </xdr:from>
    <xdr:to>
      <xdr:col>14</xdr:col>
      <xdr:colOff>352080</xdr:colOff>
      <xdr:row>23</xdr:row>
      <xdr:rowOff>66240</xdr:rowOff>
    </xdr:to>
    <xdr:graphicFrame>
      <xdr:nvGraphicFramePr>
        <xdr:cNvPr id="4" name="Chart 5"/>
        <xdr:cNvGraphicFramePr/>
      </xdr:nvGraphicFramePr>
      <xdr:xfrm>
        <a:off x="13049280" y="1676160"/>
        <a:ext cx="4523760" cy="277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0.1376518218623"/>
    <col collapsed="false" hidden="false" max="2" min="2" style="0" width="19.4939271255061"/>
    <col collapsed="false" hidden="false" max="3" min="3" style="0" width="28.7085020242915"/>
    <col collapsed="false" hidden="false" max="4" min="4" style="0" width="20.1376518218623"/>
    <col collapsed="false" hidden="false" max="5" min="5" style="0" width="14.0323886639676"/>
    <col collapsed="false" hidden="false" max="6" min="6" style="0" width="10.9271255060729"/>
    <col collapsed="false" hidden="false" max="26" min="7" style="0" width="8.67611336032389"/>
    <col collapsed="false" hidden="false" max="1025" min="27" style="0" width="12.8542510121458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1" t="s">
        <v>1</v>
      </c>
      <c r="B2" s="2" t="s">
        <v>2</v>
      </c>
      <c r="C2" s="2" t="s">
        <v>3</v>
      </c>
      <c r="D2" s="2" t="s">
        <v>4</v>
      </c>
    </row>
    <row r="3" customFormat="false" ht="14.25" hidden="false" customHeight="true" outlineLevel="0" collapsed="false">
      <c r="A3" s="1" t="s">
        <v>5</v>
      </c>
      <c r="B3" s="2" t="s">
        <v>6</v>
      </c>
      <c r="C3" s="2" t="s">
        <v>7</v>
      </c>
    </row>
    <row r="4" customFormat="false" ht="14.25" hidden="false" customHeight="true" outlineLevel="0" collapsed="false">
      <c r="A4" s="1" t="s">
        <v>8</v>
      </c>
      <c r="C4" s="1"/>
    </row>
    <row r="5" customFormat="false" ht="14.25" hidden="false" customHeight="true" outlineLevel="0" collapsed="false">
      <c r="A5" s="1" t="s">
        <v>9</v>
      </c>
      <c r="B5" s="2" t="s">
        <v>6</v>
      </c>
      <c r="C5" s="2" t="s">
        <v>10</v>
      </c>
      <c r="D5" s="2" t="s">
        <v>11</v>
      </c>
    </row>
    <row r="6" customFormat="false" ht="14.25" hidden="false" customHeight="true" outlineLevel="0" collapsed="false">
      <c r="A6" s="1" t="s">
        <v>12</v>
      </c>
    </row>
    <row r="7" customFormat="false" ht="14.25" hidden="false" customHeight="true" outlineLevel="0" collapsed="false">
      <c r="A7" s="1" t="s">
        <v>13</v>
      </c>
    </row>
    <row r="8" customFormat="false" ht="14.25" hidden="false" customHeight="true" outlineLevel="0" collapsed="false">
      <c r="A8" s="1" t="s">
        <v>14</v>
      </c>
    </row>
    <row r="9" customFormat="false" ht="14.25" hidden="false" customHeight="true" outlineLevel="0" collapsed="false">
      <c r="A9" s="1" t="s">
        <v>15</v>
      </c>
    </row>
    <row r="10" customFormat="false" ht="14.25" hidden="false" customHeight="true" outlineLevel="0" collapsed="false">
      <c r="A10" s="1" t="s">
        <v>16</v>
      </c>
    </row>
    <row r="11" customFormat="false" ht="14.25" hidden="false" customHeight="true" outlineLevel="0" collapsed="false">
      <c r="A11" s="1" t="s">
        <v>17</v>
      </c>
    </row>
    <row r="12" customFormat="false" ht="14.25" hidden="false" customHeight="true" outlineLevel="0" collapsed="false">
      <c r="A12" s="1" t="s">
        <v>18</v>
      </c>
    </row>
    <row r="13" customFormat="false" ht="14.25" hidden="false" customHeight="true" outlineLevel="0" collapsed="false">
      <c r="A13" s="1" t="s">
        <v>19</v>
      </c>
    </row>
    <row r="14" customFormat="false" ht="14.25" hidden="false" customHeight="true" outlineLevel="0" collapsed="false">
      <c r="A14" s="1" t="s">
        <v>20</v>
      </c>
    </row>
    <row r="15" customFormat="false" ht="14.25" hidden="false" customHeight="true" outlineLevel="0" collapsed="false">
      <c r="A15" s="1" t="s">
        <v>21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15.6396761133603"/>
    <col collapsed="false" hidden="false" max="3" min="3" style="0" width="13.3886639676113"/>
    <col collapsed="false" hidden="false" max="4" min="4" style="0" width="13.497975708502"/>
    <col collapsed="false" hidden="false" max="6" min="5" style="0" width="15.6396761133603"/>
    <col collapsed="false" hidden="false" max="26" min="7" style="0" width="8.67611336032389"/>
    <col collapsed="false" hidden="false" max="1025" min="27" style="0" width="12.8542510121458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1" t="s">
        <v>22</v>
      </c>
    </row>
    <row r="3" customFormat="false" ht="14.25" hidden="false" customHeight="true" outlineLevel="0" collapsed="false">
      <c r="A3" s="1" t="s">
        <v>23</v>
      </c>
    </row>
    <row r="4" customFormat="false" ht="14.25" hidden="false" customHeight="true" outlineLevel="0" collapsed="false">
      <c r="A4" s="1" t="s">
        <v>24</v>
      </c>
      <c r="B4" s="2" t="s">
        <v>25</v>
      </c>
      <c r="C4" s="2" t="s">
        <v>26</v>
      </c>
    </row>
    <row r="5" customFormat="false" ht="14.25" hidden="false" customHeight="true" outlineLevel="0" collapsed="false">
      <c r="A5" s="1" t="s">
        <v>27</v>
      </c>
    </row>
    <row r="6" customFormat="false" ht="14.25" hidden="false" customHeight="true" outlineLevel="0" collapsed="false">
      <c r="A6" s="1" t="s">
        <v>28</v>
      </c>
    </row>
    <row r="7" customFormat="false" ht="14.25" hidden="false" customHeight="true" outlineLevel="0" collapsed="false">
      <c r="A7" s="1" t="s">
        <v>29</v>
      </c>
    </row>
    <row r="8" customFormat="false" ht="14.25" hidden="false" customHeight="true" outlineLevel="0" collapsed="false">
      <c r="A8" s="1" t="s">
        <v>30</v>
      </c>
    </row>
    <row r="9" customFormat="false" ht="14.25" hidden="false" customHeight="true" outlineLevel="0" collapsed="false">
      <c r="A9" s="1" t="s">
        <v>31</v>
      </c>
    </row>
    <row r="10" customFormat="false" ht="14.25" hidden="false" customHeight="true" outlineLevel="0" collapsed="false">
      <c r="A10" s="1" t="s">
        <v>32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6.3886639676113"/>
    <col collapsed="false" hidden="false" max="2" min="2" style="0" width="13.3886639676113"/>
    <col collapsed="false" hidden="false" max="3" min="3" style="0" width="15.9595141700405"/>
    <col collapsed="false" hidden="false" max="4" min="4" style="0" width="15.8542510121457"/>
    <col collapsed="false" hidden="false" max="5" min="5" style="0" width="13.2834008097166"/>
    <col collapsed="false" hidden="false" max="6" min="6" style="0" width="15.8542510121457"/>
    <col collapsed="false" hidden="false" max="7" min="7" style="0" width="11.246963562753"/>
    <col collapsed="false" hidden="false" max="26" min="8" style="0" width="8.67611336032389"/>
    <col collapsed="false" hidden="false" max="1025" min="27" style="0" width="12.8542510121458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1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1" t="s">
        <v>39</v>
      </c>
    </row>
    <row r="3" customFormat="false" ht="14.25" hidden="false" customHeight="true" outlineLevel="0" collapsed="false">
      <c r="A3" s="1" t="s">
        <v>40</v>
      </c>
    </row>
    <row r="4" customFormat="false" ht="14.25" hidden="false" customHeight="true" outlineLevel="0" collapsed="false">
      <c r="A4" s="1" t="s">
        <v>41</v>
      </c>
    </row>
    <row r="5" customFormat="false" ht="14.25" hidden="false" customHeight="true" outlineLevel="0" collapsed="false">
      <c r="A5" s="1" t="s">
        <v>42</v>
      </c>
    </row>
    <row r="6" customFormat="false" ht="14.25" hidden="false" customHeight="true" outlineLevel="0" collapsed="false">
      <c r="A6" s="1" t="s">
        <v>43</v>
      </c>
    </row>
    <row r="7" customFormat="false" ht="14.25" hidden="false" customHeight="true" outlineLevel="0" collapsed="false">
      <c r="A7" s="1" t="s">
        <v>44</v>
      </c>
    </row>
    <row r="8" customFormat="false" ht="14.25" hidden="false" customHeight="true" outlineLevel="0" collapsed="false">
      <c r="A8" s="1" t="s">
        <v>45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0.0323886639676"/>
    <col collapsed="false" hidden="false" max="2" min="2" style="0" width="16.3886639676113"/>
    <col collapsed="false" hidden="false" max="3" min="3" style="0" width="21.2105263157895"/>
    <col collapsed="false" hidden="false" max="4" min="4" style="0" width="41.3481781376518"/>
    <col collapsed="false" hidden="false" max="5" min="5" style="0" width="11.6761133603239"/>
    <col collapsed="false" hidden="false" max="6" min="6" style="0" width="8.24696356275304"/>
    <col collapsed="false" hidden="false" max="26" min="7" style="0" width="8.67611336032389"/>
    <col collapsed="false" hidden="false" max="1025" min="27" style="0" width="12.8542510121458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1" t="s">
        <v>46</v>
      </c>
    </row>
    <row r="3" customFormat="false" ht="14.25" hidden="false" customHeight="true" outlineLevel="0" collapsed="false">
      <c r="A3" s="1" t="s">
        <v>47</v>
      </c>
      <c r="B3" s="2" t="s">
        <v>48</v>
      </c>
      <c r="C3" s="2" t="s">
        <v>49</v>
      </c>
      <c r="D3" s="2" t="s">
        <v>50</v>
      </c>
      <c r="E3" s="2" t="s">
        <v>51</v>
      </c>
      <c r="F3" s="2" t="s">
        <v>52</v>
      </c>
    </row>
    <row r="4" customFormat="false" ht="14.25" hidden="false" customHeight="true" outlineLevel="0" collapsed="false">
      <c r="A4" s="1" t="s">
        <v>53</v>
      </c>
      <c r="B4" s="2" t="s">
        <v>54</v>
      </c>
      <c r="C4" s="2" t="s">
        <v>55</v>
      </c>
    </row>
    <row r="5" customFormat="false" ht="14.25" hidden="false" customHeight="true" outlineLevel="0" collapsed="false">
      <c r="A5" s="1" t="s">
        <v>56</v>
      </c>
      <c r="B5" s="2" t="s">
        <v>57</v>
      </c>
      <c r="C5" s="2" t="s">
        <v>58</v>
      </c>
      <c r="D5" s="2" t="s">
        <v>59</v>
      </c>
    </row>
    <row r="6" customFormat="false" ht="14.25" hidden="false" customHeight="true" outlineLevel="0" collapsed="false">
      <c r="A6" s="1" t="s">
        <v>60</v>
      </c>
    </row>
    <row r="7" customFormat="false" ht="14.25" hidden="false" customHeight="true" outlineLevel="0" collapsed="false">
      <c r="A7" s="1" t="s">
        <v>61</v>
      </c>
    </row>
    <row r="8" customFormat="false" ht="14.25" hidden="false" customHeight="true" outlineLevel="0" collapsed="false">
      <c r="A8" s="1" t="s">
        <v>62</v>
      </c>
    </row>
    <row r="9" customFormat="false" ht="14.25" hidden="false" customHeight="true" outlineLevel="0" collapsed="false">
      <c r="A9" s="1" t="s">
        <v>63</v>
      </c>
    </row>
    <row r="10" customFormat="false" ht="14.25" hidden="false" customHeight="true" outlineLevel="0" collapsed="false">
      <c r="A10" s="1" t="s">
        <v>64</v>
      </c>
    </row>
    <row r="11" customFormat="false" ht="14.25" hidden="false" customHeight="true" outlineLevel="0" collapsed="false">
      <c r="A11" s="1" t="s">
        <v>65</v>
      </c>
    </row>
    <row r="12" customFormat="false" ht="14.25" hidden="false" customHeight="true" outlineLevel="0" collapsed="false">
      <c r="A12" s="1" t="s">
        <v>66</v>
      </c>
    </row>
    <row r="13" customFormat="false" ht="14.25" hidden="false" customHeight="true" outlineLevel="0" collapsed="false">
      <c r="A13" s="1" t="s">
        <v>67</v>
      </c>
    </row>
    <row r="14" customFormat="false" ht="14.25" hidden="false" customHeight="true" outlineLevel="0" collapsed="false">
      <c r="A14" s="1" t="s">
        <v>68</v>
      </c>
    </row>
    <row r="15" customFormat="false" ht="14.25" hidden="false" customHeight="true" outlineLevel="0" collapsed="false">
      <c r="A15" s="1" t="s">
        <v>69</v>
      </c>
    </row>
    <row r="16" customFormat="false" ht="14.25" hidden="false" customHeight="true" outlineLevel="0" collapsed="false">
      <c r="A16" s="1" t="s">
        <v>70</v>
      </c>
    </row>
    <row r="17" customFormat="false" ht="14.25" hidden="false" customHeight="true" outlineLevel="0" collapsed="false">
      <c r="A17" s="1" t="s">
        <v>71</v>
      </c>
    </row>
    <row r="18" customFormat="false" ht="14.25" hidden="false" customHeight="true" outlineLevel="0" collapsed="false">
      <c r="A18" s="1" t="s">
        <v>72</v>
      </c>
    </row>
    <row r="19" customFormat="false" ht="14.25" hidden="false" customHeight="true" outlineLevel="0" collapsed="false">
      <c r="A19" s="1" t="s">
        <v>73</v>
      </c>
    </row>
    <row r="20" customFormat="false" ht="14.25" hidden="false" customHeight="true" outlineLevel="0" collapsed="false">
      <c r="A20" s="1" t="s">
        <v>74</v>
      </c>
    </row>
    <row r="21" customFormat="false" ht="14.25" hidden="false" customHeight="true" outlineLevel="0" collapsed="false">
      <c r="A21" s="1" t="s">
        <v>75</v>
      </c>
    </row>
    <row r="22" customFormat="false" ht="14.25" hidden="false" customHeight="true" outlineLevel="0" collapsed="false">
      <c r="A22" s="1" t="s">
        <v>76</v>
      </c>
      <c r="B22" s="2" t="s">
        <v>77</v>
      </c>
      <c r="C22" s="2" t="s">
        <v>78</v>
      </c>
      <c r="D22" s="2" t="s">
        <v>79</v>
      </c>
      <c r="E22" s="2" t="s">
        <v>80</v>
      </c>
    </row>
    <row r="23" customFormat="false" ht="14.25" hidden="false" customHeight="true" outlineLevel="0" collapsed="false">
      <c r="A23" s="1" t="s">
        <v>81</v>
      </c>
      <c r="B23" s="2" t="s">
        <v>82</v>
      </c>
      <c r="C23" s="2" t="s">
        <v>83</v>
      </c>
      <c r="D23" s="2" t="s">
        <v>84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B51" activeCellId="0" sqref="B51"/>
    </sheetView>
  </sheetViews>
  <sheetFormatPr defaultRowHeight="15"/>
  <cols>
    <col collapsed="false" hidden="false" max="1" min="1" style="0" width="10.8178137651822"/>
    <col collapsed="false" hidden="false" max="2" min="2" style="0" width="29.7773279352227"/>
    <col collapsed="false" hidden="false" max="3" min="3" style="0" width="23.0323886639676"/>
    <col collapsed="false" hidden="false" max="4" min="4" style="0" width="13.3886639676113"/>
    <col collapsed="false" hidden="false" max="5" min="5" style="0" width="37.0647773279352"/>
    <col collapsed="false" hidden="false" max="6" min="6" style="0" width="135.506072874494"/>
    <col collapsed="false" hidden="false" max="7" min="7" style="0" width="45.9554655870445"/>
    <col collapsed="false" hidden="false" max="8" min="8" style="0" width="53.5587044534413"/>
    <col collapsed="false" hidden="false" max="9" min="9" style="0" width="42.3117408906883"/>
    <col collapsed="false" hidden="false" max="10" min="10" style="0" width="34.919028340081"/>
    <col collapsed="false" hidden="false" max="27" min="11" style="0" width="8.67611336032389"/>
    <col collapsed="false" hidden="false" max="1025" min="28" style="0" width="12.8542510121458"/>
  </cols>
  <sheetData>
    <row r="1" customFormat="false" ht="14.25" hidden="false" customHeight="true" outlineLevel="0" collapsed="false">
      <c r="A1" s="3" t="s">
        <v>85</v>
      </c>
      <c r="B1" s="1" t="s">
        <v>86</v>
      </c>
      <c r="C1" s="1" t="s">
        <v>87</v>
      </c>
      <c r="D1" s="1" t="s">
        <v>88</v>
      </c>
      <c r="E1" s="4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</row>
    <row r="2" customFormat="false" ht="14.25" hidden="false" customHeight="true" outlineLevel="0" collapsed="false">
      <c r="A2" s="5" t="n">
        <v>1</v>
      </c>
      <c r="B2" s="6" t="s">
        <v>95</v>
      </c>
      <c r="C2" s="1" t="s">
        <v>47</v>
      </c>
      <c r="D2" s="2" t="s">
        <v>96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</row>
    <row r="3" customFormat="false" ht="14.25" hidden="false" customHeight="true" outlineLevel="0" collapsed="false">
      <c r="A3" s="5" t="n">
        <f aca="false">A2+1</f>
        <v>2</v>
      </c>
      <c r="B3" s="6" t="s">
        <v>97</v>
      </c>
      <c r="C3" s="1" t="s">
        <v>53</v>
      </c>
      <c r="D3" s="2" t="s">
        <v>96</v>
      </c>
      <c r="E3" s="2" t="s">
        <v>54</v>
      </c>
      <c r="F3" s="2" t="s">
        <v>55</v>
      </c>
    </row>
    <row r="4" customFormat="false" ht="14.25" hidden="false" customHeight="true" outlineLevel="0" collapsed="false">
      <c r="A4" s="5" t="n">
        <f aca="false">A3+1</f>
        <v>3</v>
      </c>
      <c r="B4" s="6" t="s">
        <v>98</v>
      </c>
      <c r="C4" s="1" t="s">
        <v>56</v>
      </c>
      <c r="D4" s="2" t="s">
        <v>96</v>
      </c>
      <c r="E4" s="2" t="s">
        <v>57</v>
      </c>
      <c r="F4" s="2" t="s">
        <v>58</v>
      </c>
      <c r="G4" s="2" t="s">
        <v>59</v>
      </c>
    </row>
    <row r="5" customFormat="false" ht="14.25" hidden="false" customHeight="true" outlineLevel="0" collapsed="false">
      <c r="A5" s="5" t="n">
        <f aca="false">A4+1</f>
        <v>4</v>
      </c>
      <c r="B5" s="6" t="s">
        <v>99</v>
      </c>
      <c r="C5" s="1" t="s">
        <v>60</v>
      </c>
      <c r="D5" s="2" t="s">
        <v>96</v>
      </c>
      <c r="E5" s="2" t="s">
        <v>100</v>
      </c>
      <c r="F5" s="2" t="s">
        <v>101</v>
      </c>
      <c r="G5" s="2" t="s">
        <v>102</v>
      </c>
    </row>
    <row r="6" customFormat="false" ht="14.25" hidden="false" customHeight="true" outlineLevel="0" collapsed="false">
      <c r="A6" s="5" t="n">
        <f aca="false">A5+1</f>
        <v>5</v>
      </c>
      <c r="B6" s="6" t="s">
        <v>103</v>
      </c>
      <c r="C6" s="1" t="s">
        <v>61</v>
      </c>
      <c r="D6" s="2" t="s">
        <v>96</v>
      </c>
      <c r="E6" s="2" t="s">
        <v>104</v>
      </c>
      <c r="F6" s="2" t="s">
        <v>105</v>
      </c>
      <c r="G6" s="2" t="s">
        <v>106</v>
      </c>
    </row>
    <row r="7" customFormat="false" ht="14.25" hidden="false" customHeight="true" outlineLevel="0" collapsed="false">
      <c r="A7" s="5" t="n">
        <f aca="false">A6+1</f>
        <v>6</v>
      </c>
      <c r="B7" s="6" t="s">
        <v>107</v>
      </c>
      <c r="C7" s="1" t="s">
        <v>63</v>
      </c>
      <c r="D7" s="2" t="s">
        <v>96</v>
      </c>
      <c r="E7" s="2" t="s">
        <v>108</v>
      </c>
      <c r="F7" s="2" t="s">
        <v>109</v>
      </c>
      <c r="G7" s="2" t="s">
        <v>110</v>
      </c>
      <c r="H7" s="2" t="s">
        <v>111</v>
      </c>
      <c r="J7" s="7" t="s">
        <v>112</v>
      </c>
    </row>
    <row r="8" customFormat="false" ht="14.25" hidden="false" customHeight="true" outlineLevel="0" collapsed="false">
      <c r="A8" s="5" t="n">
        <f aca="false">A7+1</f>
        <v>7</v>
      </c>
      <c r="B8" s="6" t="s">
        <v>113</v>
      </c>
      <c r="C8" s="1" t="s">
        <v>64</v>
      </c>
      <c r="D8" s="2" t="s">
        <v>96</v>
      </c>
      <c r="E8" s="2" t="s">
        <v>114</v>
      </c>
      <c r="F8" s="2" t="s">
        <v>115</v>
      </c>
    </row>
    <row r="9" customFormat="false" ht="14.25" hidden="false" customHeight="true" outlineLevel="0" collapsed="false">
      <c r="A9" s="5" t="n">
        <f aca="false">A8+1</f>
        <v>8</v>
      </c>
      <c r="B9" s="6" t="s">
        <v>116</v>
      </c>
      <c r="C9" s="1" t="s">
        <v>65</v>
      </c>
      <c r="D9" s="2" t="s">
        <v>96</v>
      </c>
      <c r="E9" s="2" t="s">
        <v>117</v>
      </c>
      <c r="F9" s="2" t="s">
        <v>118</v>
      </c>
      <c r="G9" s="2" t="s">
        <v>119</v>
      </c>
      <c r="H9" s="2" t="s">
        <v>120</v>
      </c>
      <c r="I9" s="2" t="s">
        <v>121</v>
      </c>
      <c r="J9" s="7" t="s">
        <v>112</v>
      </c>
    </row>
    <row r="10" customFormat="false" ht="14.25" hidden="false" customHeight="true" outlineLevel="0" collapsed="false">
      <c r="A10" s="5" t="n">
        <f aca="false">A9+1</f>
        <v>9</v>
      </c>
      <c r="B10" s="6" t="s">
        <v>122</v>
      </c>
      <c r="C10" s="1" t="s">
        <v>66</v>
      </c>
      <c r="D10" s="2" t="s">
        <v>96</v>
      </c>
      <c r="E10" s="2" t="s">
        <v>123</v>
      </c>
      <c r="F10" s="2" t="s">
        <v>124</v>
      </c>
      <c r="G10" s="2" t="s">
        <v>125</v>
      </c>
      <c r="H10" s="2" t="s">
        <v>126</v>
      </c>
      <c r="I10" s="2" t="s">
        <v>127</v>
      </c>
    </row>
    <row r="11" customFormat="false" ht="14.25" hidden="false" customHeight="true" outlineLevel="0" collapsed="false">
      <c r="A11" s="5" t="n">
        <f aca="false">A10+1</f>
        <v>10</v>
      </c>
      <c r="B11" s="6" t="s">
        <v>128</v>
      </c>
      <c r="C11" s="1" t="s">
        <v>67</v>
      </c>
      <c r="D11" s="2" t="s">
        <v>96</v>
      </c>
      <c r="E11" s="2" t="s">
        <v>129</v>
      </c>
      <c r="F11" s="2" t="s">
        <v>130</v>
      </c>
      <c r="G11" s="2" t="s">
        <v>124</v>
      </c>
      <c r="H11" s="2" t="s">
        <v>131</v>
      </c>
    </row>
    <row r="12" customFormat="false" ht="14.25" hidden="false" customHeight="true" outlineLevel="0" collapsed="false">
      <c r="A12" s="5" t="n">
        <f aca="false">A11+1</f>
        <v>11</v>
      </c>
      <c r="B12" s="6" t="s">
        <v>132</v>
      </c>
      <c r="C12" s="1" t="s">
        <v>68</v>
      </c>
      <c r="D12" s="2" t="s">
        <v>96</v>
      </c>
      <c r="E12" s="2" t="s">
        <v>133</v>
      </c>
      <c r="F12" s="2" t="s">
        <v>134</v>
      </c>
      <c r="G12" s="2" t="s">
        <v>135</v>
      </c>
      <c r="H12" s="2" t="s">
        <v>136</v>
      </c>
      <c r="I12" s="1" t="s">
        <v>112</v>
      </c>
    </row>
    <row r="13" customFormat="false" ht="14.25" hidden="false" customHeight="true" outlineLevel="0" collapsed="false">
      <c r="A13" s="5" t="n">
        <f aca="false">A12+1</f>
        <v>12</v>
      </c>
      <c r="B13" s="6" t="s">
        <v>137</v>
      </c>
      <c r="C13" s="1" t="s">
        <v>69</v>
      </c>
      <c r="D13" s="2" t="s">
        <v>96</v>
      </c>
      <c r="E13" s="2" t="s">
        <v>138</v>
      </c>
      <c r="F13" s="2" t="s">
        <v>139</v>
      </c>
      <c r="G13" s="2" t="s">
        <v>140</v>
      </c>
      <c r="H13" s="2" t="s">
        <v>141</v>
      </c>
    </row>
    <row r="14" customFormat="false" ht="14.25" hidden="false" customHeight="true" outlineLevel="0" collapsed="false">
      <c r="A14" s="5" t="n">
        <f aca="false">A13+1</f>
        <v>13</v>
      </c>
      <c r="B14" s="6" t="s">
        <v>142</v>
      </c>
      <c r="C14" s="1" t="s">
        <v>70</v>
      </c>
      <c r="D14" s="2" t="s">
        <v>96</v>
      </c>
      <c r="E14" s="2" t="s">
        <v>143</v>
      </c>
      <c r="F14" s="2" t="s">
        <v>144</v>
      </c>
    </row>
    <row r="15" customFormat="false" ht="14.25" hidden="false" customHeight="true" outlineLevel="0" collapsed="false">
      <c r="A15" s="5" t="n">
        <f aca="false">A14+1</f>
        <v>14</v>
      </c>
      <c r="B15" s="6" t="s">
        <v>145</v>
      </c>
      <c r="C15" s="1" t="s">
        <v>71</v>
      </c>
      <c r="D15" s="2" t="s">
        <v>96</v>
      </c>
      <c r="E15" s="2" t="s">
        <v>146</v>
      </c>
      <c r="F15" s="2" t="s">
        <v>147</v>
      </c>
      <c r="G15" s="2" t="s">
        <v>148</v>
      </c>
      <c r="I15" s="8" t="s">
        <v>149</v>
      </c>
    </row>
    <row r="16" customFormat="false" ht="14.25" hidden="false" customHeight="true" outlineLevel="0" collapsed="false">
      <c r="A16" s="5" t="n">
        <f aca="false">A15+1</f>
        <v>15</v>
      </c>
      <c r="B16" s="6" t="s">
        <v>150</v>
      </c>
      <c r="C16" s="1" t="s">
        <v>72</v>
      </c>
      <c r="D16" s="2" t="s">
        <v>96</v>
      </c>
      <c r="E16" s="2" t="s">
        <v>151</v>
      </c>
      <c r="F16" s="2" t="s">
        <v>152</v>
      </c>
      <c r="G16" s="2" t="s">
        <v>153</v>
      </c>
      <c r="H16" s="2" t="s">
        <v>154</v>
      </c>
    </row>
    <row r="17" customFormat="false" ht="14.25" hidden="false" customHeight="true" outlineLevel="0" collapsed="false">
      <c r="A17" s="5" t="n">
        <f aca="false">A16+1</f>
        <v>16</v>
      </c>
      <c r="B17" s="6" t="s">
        <v>155</v>
      </c>
      <c r="C17" s="1" t="s">
        <v>73</v>
      </c>
      <c r="D17" s="2" t="s">
        <v>96</v>
      </c>
      <c r="E17" s="2" t="s">
        <v>156</v>
      </c>
      <c r="F17" s="2" t="s">
        <v>157</v>
      </c>
      <c r="G17" s="2" t="s">
        <v>158</v>
      </c>
    </row>
    <row r="18" customFormat="false" ht="14.25" hidden="false" customHeight="true" outlineLevel="0" collapsed="false">
      <c r="A18" s="5" t="n">
        <f aca="false">A17+1</f>
        <v>17</v>
      </c>
      <c r="B18" s="6" t="s">
        <v>159</v>
      </c>
      <c r="C18" s="1" t="s">
        <v>74</v>
      </c>
      <c r="D18" s="2" t="s">
        <v>96</v>
      </c>
      <c r="E18" s="2" t="s">
        <v>160</v>
      </c>
      <c r="F18" s="2" t="s">
        <v>161</v>
      </c>
      <c r="G18" s="2" t="s">
        <v>162</v>
      </c>
      <c r="H18" s="2" t="s">
        <v>163</v>
      </c>
      <c r="I18" s="2" t="s">
        <v>164</v>
      </c>
    </row>
    <row r="19" customFormat="false" ht="14.25" hidden="false" customHeight="true" outlineLevel="0" collapsed="false">
      <c r="A19" s="5" t="n">
        <f aca="false">A18+1</f>
        <v>18</v>
      </c>
      <c r="B19" s="6" t="s">
        <v>165</v>
      </c>
      <c r="C19" s="1" t="s">
        <v>75</v>
      </c>
      <c r="D19" s="2" t="s">
        <v>96</v>
      </c>
      <c r="E19" s="2" t="s">
        <v>166</v>
      </c>
      <c r="F19" s="2" t="s">
        <v>167</v>
      </c>
      <c r="G19" s="2" t="s">
        <v>168</v>
      </c>
      <c r="H19" s="2" t="s">
        <v>169</v>
      </c>
      <c r="I19" s="8" t="s">
        <v>112</v>
      </c>
    </row>
    <row r="20" customFormat="false" ht="14.25" hidden="false" customHeight="true" outlineLevel="0" collapsed="false">
      <c r="A20" s="5" t="n">
        <f aca="false">A19+1</f>
        <v>19</v>
      </c>
      <c r="B20" s="6" t="s">
        <v>170</v>
      </c>
      <c r="C20" s="1" t="s">
        <v>76</v>
      </c>
      <c r="D20" s="2" t="s">
        <v>96</v>
      </c>
      <c r="E20" s="2" t="s">
        <v>77</v>
      </c>
      <c r="F20" s="2" t="s">
        <v>78</v>
      </c>
      <c r="G20" s="2" t="s">
        <v>79</v>
      </c>
      <c r="H20" s="2" t="s">
        <v>80</v>
      </c>
      <c r="J20" s="9" t="s">
        <v>112</v>
      </c>
    </row>
    <row r="21" customFormat="false" ht="14.25" hidden="false" customHeight="true" outlineLevel="0" collapsed="false">
      <c r="A21" s="5" t="n">
        <f aca="false">A20+1</f>
        <v>20</v>
      </c>
      <c r="B21" s="6" t="s">
        <v>171</v>
      </c>
      <c r="C21" s="1" t="s">
        <v>81</v>
      </c>
      <c r="D21" s="2" t="s">
        <v>96</v>
      </c>
      <c r="E21" s="2" t="s">
        <v>82</v>
      </c>
      <c r="F21" s="2" t="s">
        <v>83</v>
      </c>
      <c r="G21" s="2" t="s">
        <v>84</v>
      </c>
    </row>
    <row r="22" customFormat="false" ht="14.25" hidden="false" customHeight="true" outlineLevel="0" collapsed="false">
      <c r="A22" s="5" t="n">
        <f aca="false">A21+1</f>
        <v>21</v>
      </c>
      <c r="B22" s="6" t="s">
        <v>172</v>
      </c>
      <c r="C22" s="1" t="s">
        <v>33</v>
      </c>
      <c r="D22" s="2" t="s">
        <v>173</v>
      </c>
      <c r="E22" s="2" t="s">
        <v>34</v>
      </c>
      <c r="F22" s="2" t="s">
        <v>35</v>
      </c>
      <c r="G22" s="2" t="s">
        <v>36</v>
      </c>
      <c r="H22" s="2" t="s">
        <v>37</v>
      </c>
      <c r="I22" s="2" t="s">
        <v>38</v>
      </c>
      <c r="J22" s="2" t="s">
        <v>39</v>
      </c>
    </row>
    <row r="23" customFormat="false" ht="14.25" hidden="false" customHeight="true" outlineLevel="0" collapsed="false">
      <c r="A23" s="5" t="n">
        <f aca="false">A22+1</f>
        <v>22</v>
      </c>
      <c r="B23" s="6" t="s">
        <v>174</v>
      </c>
      <c r="C23" s="1" t="s">
        <v>40</v>
      </c>
      <c r="D23" s="2" t="s">
        <v>173</v>
      </c>
      <c r="E23" s="2" t="s">
        <v>175</v>
      </c>
      <c r="F23" s="2" t="s">
        <v>176</v>
      </c>
    </row>
    <row r="24" customFormat="false" ht="14.25" hidden="false" customHeight="true" outlineLevel="0" collapsed="false">
      <c r="A24" s="5" t="n">
        <f aca="false">A23+1</f>
        <v>23</v>
      </c>
      <c r="B24" s="6" t="s">
        <v>177</v>
      </c>
      <c r="C24" s="1" t="s">
        <v>41</v>
      </c>
      <c r="D24" s="2" t="s">
        <v>173</v>
      </c>
      <c r="E24" s="2" t="s">
        <v>160</v>
      </c>
      <c r="F24" s="2" t="s">
        <v>178</v>
      </c>
    </row>
    <row r="25" customFormat="false" ht="14.25" hidden="false" customHeight="true" outlineLevel="0" collapsed="false">
      <c r="A25" s="5" t="n">
        <f aca="false">A24+1</f>
        <v>24</v>
      </c>
      <c r="B25" s="6" t="s">
        <v>179</v>
      </c>
      <c r="C25" s="1" t="s">
        <v>42</v>
      </c>
      <c r="D25" s="2" t="s">
        <v>173</v>
      </c>
      <c r="E25" s="2" t="s">
        <v>180</v>
      </c>
      <c r="F25" s="2" t="s">
        <v>181</v>
      </c>
      <c r="G25" s="2" t="s">
        <v>182</v>
      </c>
    </row>
    <row r="26" customFormat="false" ht="14.25" hidden="false" customHeight="true" outlineLevel="0" collapsed="false">
      <c r="A26" s="5" t="n">
        <f aca="false">A25+1</f>
        <v>25</v>
      </c>
      <c r="B26" s="6" t="s">
        <v>183</v>
      </c>
      <c r="C26" s="1" t="s">
        <v>43</v>
      </c>
      <c r="D26" s="2" t="s">
        <v>173</v>
      </c>
      <c r="E26" s="10" t="s">
        <v>160</v>
      </c>
      <c r="F26" s="2" t="s">
        <v>184</v>
      </c>
      <c r="G26" s="2" t="s">
        <v>185</v>
      </c>
      <c r="H26" s="2" t="s">
        <v>186</v>
      </c>
      <c r="I26" s="2" t="s">
        <v>187</v>
      </c>
    </row>
    <row r="27" customFormat="false" ht="14.25" hidden="false" customHeight="true" outlineLevel="0" collapsed="false">
      <c r="A27" s="5" t="n">
        <f aca="false">A26+1</f>
        <v>26</v>
      </c>
      <c r="B27" s="6" t="s">
        <v>188</v>
      </c>
      <c r="C27" s="1" t="s">
        <v>44</v>
      </c>
      <c r="D27" s="2" t="s">
        <v>173</v>
      </c>
      <c r="E27" s="2" t="s">
        <v>189</v>
      </c>
      <c r="F27" s="2" t="s">
        <v>190</v>
      </c>
    </row>
    <row r="28" customFormat="false" ht="14.25" hidden="false" customHeight="true" outlineLevel="0" collapsed="false">
      <c r="A28" s="5" t="n">
        <f aca="false">A27+1</f>
        <v>27</v>
      </c>
      <c r="B28" s="6" t="s">
        <v>191</v>
      </c>
      <c r="C28" s="1" t="s">
        <v>45</v>
      </c>
      <c r="D28" s="2" t="s">
        <v>173</v>
      </c>
      <c r="E28" s="2" t="s">
        <v>192</v>
      </c>
      <c r="F28" s="2" t="s">
        <v>193</v>
      </c>
      <c r="G28" s="2" t="s">
        <v>182</v>
      </c>
    </row>
    <row r="29" customFormat="false" ht="14.25" hidden="false" customHeight="true" outlineLevel="0" collapsed="false">
      <c r="A29" s="5" t="n">
        <f aca="false">A28+1</f>
        <v>28</v>
      </c>
      <c r="B29" s="6" t="s">
        <v>194</v>
      </c>
      <c r="C29" s="1" t="s">
        <v>22</v>
      </c>
      <c r="D29" s="2" t="s">
        <v>195</v>
      </c>
      <c r="E29" s="2" t="s">
        <v>196</v>
      </c>
      <c r="F29" s="2" t="s">
        <v>83</v>
      </c>
      <c r="G29" s="2" t="s">
        <v>197</v>
      </c>
      <c r="H29" s="2" t="s">
        <v>198</v>
      </c>
      <c r="I29" s="2" t="s">
        <v>199</v>
      </c>
    </row>
    <row r="30" customFormat="false" ht="14.25" hidden="false" customHeight="true" outlineLevel="0" collapsed="false">
      <c r="A30" s="5" t="n">
        <f aca="false">A29+1</f>
        <v>29</v>
      </c>
      <c r="B30" s="6" t="s">
        <v>200</v>
      </c>
      <c r="C30" s="1" t="s">
        <v>23</v>
      </c>
      <c r="D30" s="2" t="s">
        <v>195</v>
      </c>
      <c r="E30" s="2" t="s">
        <v>201</v>
      </c>
      <c r="F30" s="2" t="s">
        <v>202</v>
      </c>
      <c r="G30" s="2" t="s">
        <v>203</v>
      </c>
    </row>
    <row r="31" customFormat="false" ht="14.25" hidden="false" customHeight="true" outlineLevel="0" collapsed="false">
      <c r="A31" s="5" t="n">
        <f aca="false">A30+1</f>
        <v>30</v>
      </c>
      <c r="B31" s="6" t="s">
        <v>204</v>
      </c>
      <c r="C31" s="1" t="s">
        <v>24</v>
      </c>
      <c r="D31" s="2" t="s">
        <v>195</v>
      </c>
      <c r="E31" s="2" t="s">
        <v>25</v>
      </c>
      <c r="F31" s="2" t="s">
        <v>26</v>
      </c>
    </row>
    <row r="32" customFormat="false" ht="14.25" hidden="false" customHeight="true" outlineLevel="0" collapsed="false">
      <c r="A32" s="5" t="n">
        <f aca="false">A31+1</f>
        <v>31</v>
      </c>
      <c r="B32" s="6" t="s">
        <v>205</v>
      </c>
      <c r="C32" s="1" t="s">
        <v>27</v>
      </c>
      <c r="D32" s="2" t="s">
        <v>195</v>
      </c>
      <c r="E32" s="2" t="s">
        <v>206</v>
      </c>
      <c r="F32" s="2" t="s">
        <v>207</v>
      </c>
      <c r="G32" s="2" t="s">
        <v>208</v>
      </c>
      <c r="H32" s="2" t="s">
        <v>209</v>
      </c>
    </row>
    <row r="33" customFormat="false" ht="14.25" hidden="false" customHeight="true" outlineLevel="0" collapsed="false">
      <c r="A33" s="5" t="n">
        <f aca="false">A32+1</f>
        <v>32</v>
      </c>
      <c r="B33" s="6" t="s">
        <v>210</v>
      </c>
      <c r="C33" s="1" t="s">
        <v>28</v>
      </c>
      <c r="D33" s="2" t="s">
        <v>195</v>
      </c>
      <c r="E33" s="2" t="s">
        <v>211</v>
      </c>
      <c r="F33" s="2" t="s">
        <v>212</v>
      </c>
    </row>
    <row r="34" customFormat="false" ht="14.25" hidden="false" customHeight="true" outlineLevel="0" collapsed="false">
      <c r="A34" s="5" t="n">
        <f aca="false">A33+1</f>
        <v>33</v>
      </c>
      <c r="B34" s="6" t="s">
        <v>213</v>
      </c>
      <c r="C34" s="1" t="s">
        <v>29</v>
      </c>
      <c r="D34" s="2" t="s">
        <v>195</v>
      </c>
      <c r="E34" s="2" t="s">
        <v>214</v>
      </c>
      <c r="F34" s="2" t="s">
        <v>215</v>
      </c>
      <c r="G34" s="2" t="s">
        <v>216</v>
      </c>
    </row>
    <row r="35" customFormat="false" ht="14.25" hidden="false" customHeight="true" outlineLevel="0" collapsed="false">
      <c r="A35" s="5" t="n">
        <f aca="false">A34+1</f>
        <v>34</v>
      </c>
      <c r="B35" s="6" t="s">
        <v>217</v>
      </c>
      <c r="C35" s="1" t="s">
        <v>30</v>
      </c>
      <c r="D35" s="2" t="s">
        <v>195</v>
      </c>
      <c r="E35" s="2" t="s">
        <v>34</v>
      </c>
      <c r="J35" s="2" t="s">
        <v>112</v>
      </c>
    </row>
    <row r="36" customFormat="false" ht="14.25" hidden="false" customHeight="true" outlineLevel="0" collapsed="false">
      <c r="A36" s="5" t="n">
        <f aca="false">A35+1</f>
        <v>35</v>
      </c>
      <c r="B36" s="6" t="s">
        <v>218</v>
      </c>
      <c r="C36" s="1" t="s">
        <v>31</v>
      </c>
      <c r="D36" s="2" t="s">
        <v>195</v>
      </c>
      <c r="E36" s="2" t="s">
        <v>219</v>
      </c>
      <c r="F36" s="2" t="s">
        <v>220</v>
      </c>
      <c r="J36" s="7" t="s">
        <v>112</v>
      </c>
    </row>
    <row r="37" customFormat="false" ht="14.25" hidden="false" customHeight="true" outlineLevel="0" collapsed="false">
      <c r="A37" s="5" t="n">
        <f aca="false">A36+1</f>
        <v>36</v>
      </c>
      <c r="B37" s="6" t="s">
        <v>221</v>
      </c>
      <c r="C37" s="1" t="s">
        <v>32</v>
      </c>
      <c r="D37" s="2" t="s">
        <v>195</v>
      </c>
      <c r="E37" s="2" t="s">
        <v>222</v>
      </c>
      <c r="F37" s="2" t="s">
        <v>223</v>
      </c>
    </row>
    <row r="38" customFormat="false" ht="14.25" hidden="false" customHeight="true" outlineLevel="0" collapsed="false">
      <c r="A38" s="5" t="n">
        <f aca="false">A37+1</f>
        <v>37</v>
      </c>
      <c r="B38" s="6" t="s">
        <v>224</v>
      </c>
      <c r="C38" s="1" t="s">
        <v>1</v>
      </c>
      <c r="D38" s="2" t="s">
        <v>225</v>
      </c>
      <c r="E38" s="2" t="s">
        <v>2</v>
      </c>
      <c r="F38" s="2" t="s">
        <v>3</v>
      </c>
      <c r="G38" s="2" t="s">
        <v>4</v>
      </c>
    </row>
    <row r="39" customFormat="false" ht="14.25" hidden="false" customHeight="true" outlineLevel="0" collapsed="false">
      <c r="A39" s="5" t="n">
        <f aca="false">A38+1</f>
        <v>38</v>
      </c>
      <c r="B39" s="6" t="s">
        <v>226</v>
      </c>
      <c r="C39" s="1" t="s">
        <v>5</v>
      </c>
      <c r="D39" s="2" t="s">
        <v>225</v>
      </c>
      <c r="E39" s="2" t="s">
        <v>144</v>
      </c>
      <c r="F39" s="10" t="s">
        <v>227</v>
      </c>
      <c r="G39" s="2" t="s">
        <v>228</v>
      </c>
    </row>
    <row r="40" customFormat="false" ht="14.25" hidden="false" customHeight="true" outlineLevel="0" collapsed="false">
      <c r="A40" s="5" t="n">
        <f aca="false">A39+1</f>
        <v>39</v>
      </c>
      <c r="B40" s="6" t="s">
        <v>229</v>
      </c>
      <c r="C40" s="1" t="s">
        <v>8</v>
      </c>
      <c r="D40" s="2" t="s">
        <v>225</v>
      </c>
      <c r="E40" s="2" t="s">
        <v>160</v>
      </c>
      <c r="F40" s="2" t="s">
        <v>230</v>
      </c>
      <c r="G40" s="2" t="s">
        <v>231</v>
      </c>
    </row>
    <row r="41" customFormat="false" ht="14.25" hidden="false" customHeight="true" outlineLevel="0" collapsed="false">
      <c r="A41" s="5" t="n">
        <f aca="false">A40+1</f>
        <v>40</v>
      </c>
      <c r="B41" s="6" t="s">
        <v>232</v>
      </c>
      <c r="C41" s="1" t="s">
        <v>9</v>
      </c>
      <c r="D41" s="2" t="s">
        <v>225</v>
      </c>
      <c r="E41" s="2" t="s">
        <v>6</v>
      </c>
      <c r="F41" s="2" t="s">
        <v>10</v>
      </c>
      <c r="G41" s="2" t="s">
        <v>11</v>
      </c>
      <c r="J41" s="2" t="s">
        <v>112</v>
      </c>
    </row>
    <row r="42" customFormat="false" ht="14.25" hidden="false" customHeight="true" outlineLevel="0" collapsed="false">
      <c r="A42" s="5" t="n">
        <f aca="false">A41+1</f>
        <v>41</v>
      </c>
      <c r="B42" s="6" t="s">
        <v>233</v>
      </c>
      <c r="C42" s="1" t="s">
        <v>12</v>
      </c>
      <c r="D42" s="2" t="s">
        <v>225</v>
      </c>
      <c r="E42" s="2" t="s">
        <v>234</v>
      </c>
      <c r="F42" s="2" t="s">
        <v>235</v>
      </c>
      <c r="G42" s="2" t="s">
        <v>236</v>
      </c>
    </row>
    <row r="43" customFormat="false" ht="14.25" hidden="false" customHeight="true" outlineLevel="0" collapsed="false">
      <c r="A43" s="5" t="n">
        <f aca="false">A42+1</f>
        <v>42</v>
      </c>
      <c r="B43" s="6" t="s">
        <v>237</v>
      </c>
      <c r="C43" s="1" t="s">
        <v>13</v>
      </c>
      <c r="D43" s="2" t="s">
        <v>225</v>
      </c>
      <c r="E43" s="2" t="s">
        <v>238</v>
      </c>
      <c r="F43" s="2" t="s">
        <v>239</v>
      </c>
      <c r="G43" s="2" t="s">
        <v>240</v>
      </c>
      <c r="J43" s="7" t="s">
        <v>112</v>
      </c>
    </row>
    <row r="44" customFormat="false" ht="14.25" hidden="false" customHeight="true" outlineLevel="0" collapsed="false">
      <c r="A44" s="5" t="n">
        <f aca="false">A43+1</f>
        <v>43</v>
      </c>
      <c r="B44" s="6" t="s">
        <v>241</v>
      </c>
      <c r="C44" s="1" t="s">
        <v>14</v>
      </c>
      <c r="D44" s="2" t="s">
        <v>225</v>
      </c>
      <c r="E44" s="2" t="s">
        <v>242</v>
      </c>
      <c r="F44" s="2" t="s">
        <v>243</v>
      </c>
      <c r="G44" s="2" t="s">
        <v>244</v>
      </c>
    </row>
    <row r="45" customFormat="false" ht="14.25" hidden="false" customHeight="true" outlineLevel="0" collapsed="false">
      <c r="A45" s="5" t="n">
        <f aca="false">A44+1</f>
        <v>44</v>
      </c>
      <c r="B45" s="6" t="s">
        <v>245</v>
      </c>
      <c r="C45" s="1" t="s">
        <v>15</v>
      </c>
      <c r="D45" s="2" t="s">
        <v>225</v>
      </c>
      <c r="E45" s="2" t="s">
        <v>246</v>
      </c>
      <c r="F45" s="2" t="s">
        <v>247</v>
      </c>
    </row>
    <row r="46" customFormat="false" ht="14.25" hidden="false" customHeight="true" outlineLevel="0" collapsed="false">
      <c r="A46" s="5" t="n">
        <f aca="false">A45+1</f>
        <v>45</v>
      </c>
      <c r="B46" s="6" t="s">
        <v>248</v>
      </c>
      <c r="C46" s="1" t="s">
        <v>16</v>
      </c>
      <c r="D46" s="2" t="s">
        <v>225</v>
      </c>
      <c r="E46" s="2" t="s">
        <v>249</v>
      </c>
    </row>
    <row r="47" customFormat="false" ht="14.25" hidden="false" customHeight="true" outlineLevel="0" collapsed="false">
      <c r="A47" s="5" t="n">
        <f aca="false">A46+1</f>
        <v>46</v>
      </c>
      <c r="B47" s="6" t="s">
        <v>250</v>
      </c>
      <c r="C47" s="1" t="s">
        <v>17</v>
      </c>
      <c r="D47" s="2" t="s">
        <v>225</v>
      </c>
      <c r="E47" s="2" t="s">
        <v>144</v>
      </c>
      <c r="F47" s="2" t="s">
        <v>251</v>
      </c>
      <c r="G47" s="2" t="s">
        <v>252</v>
      </c>
    </row>
    <row r="48" customFormat="false" ht="14.25" hidden="false" customHeight="true" outlineLevel="0" collapsed="false">
      <c r="A48" s="5" t="n">
        <f aca="false">A47+1</f>
        <v>47</v>
      </c>
      <c r="B48" s="6" t="s">
        <v>253</v>
      </c>
      <c r="C48" s="1" t="s">
        <v>18</v>
      </c>
      <c r="D48" s="2" t="s">
        <v>225</v>
      </c>
      <c r="E48" s="2" t="s">
        <v>254</v>
      </c>
      <c r="F48" s="2" t="s">
        <v>255</v>
      </c>
      <c r="J48" s="8" t="s">
        <v>112</v>
      </c>
    </row>
    <row r="49" customFormat="false" ht="14.25" hidden="false" customHeight="true" outlineLevel="0" collapsed="false">
      <c r="A49" s="5" t="n">
        <f aca="false">A48+1</f>
        <v>48</v>
      </c>
      <c r="B49" s="6" t="s">
        <v>256</v>
      </c>
      <c r="C49" s="1" t="s">
        <v>19</v>
      </c>
      <c r="D49" s="2" t="s">
        <v>225</v>
      </c>
      <c r="E49" s="2" t="s">
        <v>222</v>
      </c>
      <c r="F49" s="2" t="s">
        <v>257</v>
      </c>
    </row>
    <row r="50" customFormat="false" ht="14.25" hidden="false" customHeight="true" outlineLevel="0" collapsed="false">
      <c r="A50" s="5" t="n">
        <f aca="false">A49+1</f>
        <v>49</v>
      </c>
      <c r="B50" s="6" t="s">
        <v>258</v>
      </c>
      <c r="C50" s="1" t="s">
        <v>20</v>
      </c>
      <c r="D50" s="2" t="s">
        <v>225</v>
      </c>
      <c r="E50" s="2" t="s">
        <v>144</v>
      </c>
      <c r="F50" s="2" t="s">
        <v>259</v>
      </c>
      <c r="G50" s="2" t="s">
        <v>260</v>
      </c>
    </row>
    <row r="51" customFormat="false" ht="14.25" hidden="false" customHeight="true" outlineLevel="0" collapsed="false">
      <c r="A51" s="5" t="n">
        <f aca="false">A50+1</f>
        <v>50</v>
      </c>
      <c r="B51" s="6" t="s">
        <v>261</v>
      </c>
      <c r="C51" s="1" t="s">
        <v>21</v>
      </c>
      <c r="D51" s="2" t="s">
        <v>225</v>
      </c>
      <c r="E51" s="2" t="s">
        <v>262</v>
      </c>
      <c r="F51" s="2" t="s">
        <v>263</v>
      </c>
      <c r="G51" s="2" t="s">
        <v>264</v>
      </c>
      <c r="H51" s="2" t="s">
        <v>265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B1:J51"/>
  <printOptions headings="false" gridLines="false" gridLinesSet="true" horizontalCentered="false" verticalCentered="false"/>
  <pageMargins left="0.511805555555555" right="0.511805555555555" top="0.315277777777778" bottom="0.31527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9" activePane="bottomRight" state="frozen"/>
      <selection pane="topLeft" activeCell="A1" activeCellId="0" sqref="A1"/>
      <selection pane="topRight" activeCell="C1" activeCellId="0" sqref="C1"/>
      <selection pane="bottomLeft" activeCell="A29" activeCellId="0" sqref="A29"/>
      <selection pane="bottomRight" activeCell="C51" activeCellId="0" sqref="C51"/>
    </sheetView>
  </sheetViews>
  <sheetFormatPr defaultRowHeight="15"/>
  <cols>
    <col collapsed="false" hidden="false" max="1" min="1" style="0" width="13.1740890688259"/>
    <col collapsed="false" hidden="false" max="3" min="2" style="0" width="33.7408906882591"/>
    <col collapsed="false" hidden="false" max="4" min="4" style="0" width="13.3886639676113"/>
    <col collapsed="false" hidden="false" max="5" min="5" style="0" width="15.8542510121457"/>
    <col collapsed="false" hidden="false" max="6" min="6" style="0" width="9.10526315789474"/>
    <col collapsed="false" hidden="false" max="7" min="7" style="0" width="8.57085020242915"/>
    <col collapsed="false" hidden="false" max="8" min="8" style="0" width="18.3157894736842"/>
    <col collapsed="false" hidden="false" max="26" min="9" style="0" width="8.67611336032389"/>
    <col collapsed="false" hidden="false" max="1025" min="27" style="0" width="12.8542510121458"/>
  </cols>
  <sheetData>
    <row r="1" customFormat="false" ht="13.5" hidden="false" customHeight="true" outlineLevel="0" collapsed="false">
      <c r="A1" s="1" t="s">
        <v>266</v>
      </c>
      <c r="B1" s="1" t="s">
        <v>267</v>
      </c>
      <c r="C1" s="1" t="s">
        <v>268</v>
      </c>
      <c r="D1" s="1" t="s">
        <v>269</v>
      </c>
      <c r="E1" s="1" t="s">
        <v>270</v>
      </c>
      <c r="F1" s="1" t="s">
        <v>271</v>
      </c>
      <c r="G1" s="1" t="s">
        <v>272</v>
      </c>
      <c r="H1" s="1" t="s">
        <v>273</v>
      </c>
    </row>
    <row r="2" customFormat="false" ht="13.5" hidden="false" customHeight="true" outlineLevel="0" collapsed="false">
      <c r="A2" s="5" t="n">
        <v>1</v>
      </c>
      <c r="B2" s="1" t="s">
        <v>47</v>
      </c>
      <c r="C2" s="6" t="s">
        <v>95</v>
      </c>
      <c r="D2" s="2" t="s">
        <v>96</v>
      </c>
      <c r="E2" s="7" t="s">
        <v>274</v>
      </c>
      <c r="F2" s="7" t="s">
        <v>275</v>
      </c>
      <c r="G2" s="7" t="s">
        <v>276</v>
      </c>
      <c r="H2" s="11" t="s">
        <v>277</v>
      </c>
    </row>
    <row r="3" customFormat="false" ht="13.5" hidden="false" customHeight="true" outlineLevel="0" collapsed="false">
      <c r="A3" s="5" t="n">
        <f aca="false">A2+1</f>
        <v>2</v>
      </c>
      <c r="B3" s="1" t="s">
        <v>53</v>
      </c>
      <c r="C3" s="6" t="s">
        <v>97</v>
      </c>
      <c r="D3" s="2" t="s">
        <v>96</v>
      </c>
      <c r="E3" s="7" t="s">
        <v>274</v>
      </c>
      <c r="F3" s="7" t="s">
        <v>275</v>
      </c>
      <c r="G3" s="7" t="s">
        <v>276</v>
      </c>
      <c r="H3" s="11" t="s">
        <v>277</v>
      </c>
    </row>
    <row r="4" customFormat="false" ht="13.5" hidden="false" customHeight="true" outlineLevel="0" collapsed="false">
      <c r="A4" s="5" t="n">
        <f aca="false">A3+1</f>
        <v>3</v>
      </c>
      <c r="B4" s="1" t="s">
        <v>56</v>
      </c>
      <c r="C4" s="6" t="s">
        <v>98</v>
      </c>
      <c r="D4" s="2" t="s">
        <v>96</v>
      </c>
      <c r="E4" s="2" t="s">
        <v>274</v>
      </c>
      <c r="F4" s="2" t="s">
        <v>275</v>
      </c>
      <c r="G4" s="2" t="s">
        <v>276</v>
      </c>
      <c r="H4" s="11" t="s">
        <v>277</v>
      </c>
    </row>
    <row r="5" customFormat="false" ht="13.5" hidden="false" customHeight="true" outlineLevel="0" collapsed="false">
      <c r="A5" s="5" t="n">
        <f aca="false">A4+1</f>
        <v>4</v>
      </c>
      <c r="B5" s="1" t="s">
        <v>60</v>
      </c>
      <c r="C5" s="6" t="s">
        <v>99</v>
      </c>
      <c r="D5" s="2" t="s">
        <v>96</v>
      </c>
      <c r="E5" s="2" t="s">
        <v>274</v>
      </c>
      <c r="F5" s="2" t="s">
        <v>275</v>
      </c>
      <c r="G5" s="2" t="s">
        <v>276</v>
      </c>
      <c r="H5" s="11" t="s">
        <v>277</v>
      </c>
    </row>
    <row r="6" customFormat="false" ht="13.5" hidden="false" customHeight="true" outlineLevel="0" collapsed="false">
      <c r="A6" s="5" t="n">
        <f aca="false">A5+1</f>
        <v>5</v>
      </c>
      <c r="B6" s="1" t="s">
        <v>61</v>
      </c>
      <c r="C6" s="6" t="s">
        <v>103</v>
      </c>
      <c r="D6" s="2" t="s">
        <v>96</v>
      </c>
      <c r="E6" s="7" t="s">
        <v>278</v>
      </c>
      <c r="F6" s="7" t="s">
        <v>275</v>
      </c>
      <c r="G6" s="7" t="s">
        <v>276</v>
      </c>
      <c r="H6" s="7" t="s">
        <v>279</v>
      </c>
    </row>
    <row r="7" customFormat="false" ht="13.5" hidden="false" customHeight="true" outlineLevel="0" collapsed="false">
      <c r="A7" s="5" t="n">
        <f aca="false">A6+1</f>
        <v>6</v>
      </c>
      <c r="B7" s="1" t="s">
        <v>63</v>
      </c>
      <c r="C7" s="6" t="s">
        <v>107</v>
      </c>
      <c r="D7" s="2" t="s">
        <v>96</v>
      </c>
      <c r="E7" s="7" t="s">
        <v>274</v>
      </c>
      <c r="F7" s="7" t="s">
        <v>275</v>
      </c>
      <c r="G7" s="7" t="s">
        <v>280</v>
      </c>
      <c r="H7" s="7" t="s">
        <v>279</v>
      </c>
    </row>
    <row r="8" customFormat="false" ht="13.5" hidden="false" customHeight="true" outlineLevel="0" collapsed="false">
      <c r="A8" s="5" t="n">
        <f aca="false">A7+1</f>
        <v>7</v>
      </c>
      <c r="B8" s="1" t="s">
        <v>64</v>
      </c>
      <c r="C8" s="6" t="s">
        <v>113</v>
      </c>
      <c r="D8" s="2" t="s">
        <v>96</v>
      </c>
      <c r="E8" s="2" t="s">
        <v>278</v>
      </c>
      <c r="F8" s="2" t="s">
        <v>281</v>
      </c>
      <c r="G8" s="2" t="s">
        <v>276</v>
      </c>
      <c r="H8" s="2" t="s">
        <v>282</v>
      </c>
    </row>
    <row r="9" customFormat="false" ht="13.5" hidden="false" customHeight="true" outlineLevel="0" collapsed="false">
      <c r="A9" s="5" t="n">
        <f aca="false">A8+1</f>
        <v>8</v>
      </c>
      <c r="B9" s="1" t="s">
        <v>65</v>
      </c>
      <c r="C9" s="6" t="s">
        <v>116</v>
      </c>
      <c r="D9" s="2" t="s">
        <v>96</v>
      </c>
      <c r="E9" s="7" t="s">
        <v>278</v>
      </c>
      <c r="F9" s="7" t="s">
        <v>275</v>
      </c>
      <c r="G9" s="7" t="s">
        <v>276</v>
      </c>
      <c r="H9" s="7" t="s">
        <v>282</v>
      </c>
    </row>
    <row r="10" customFormat="false" ht="13.5" hidden="false" customHeight="true" outlineLevel="0" collapsed="false">
      <c r="A10" s="5" t="n">
        <f aca="false">A9+1</f>
        <v>9</v>
      </c>
      <c r="B10" s="1" t="s">
        <v>66</v>
      </c>
      <c r="C10" s="6" t="s">
        <v>122</v>
      </c>
      <c r="D10" s="2" t="s">
        <v>96</v>
      </c>
      <c r="E10" s="7" t="s">
        <v>274</v>
      </c>
      <c r="F10" s="7" t="s">
        <v>275</v>
      </c>
      <c r="G10" s="7" t="s">
        <v>276</v>
      </c>
      <c r="H10" s="7" t="s">
        <v>282</v>
      </c>
    </row>
    <row r="11" customFormat="false" ht="13.5" hidden="false" customHeight="true" outlineLevel="0" collapsed="false">
      <c r="A11" s="5" t="n">
        <f aca="false">A10+1</f>
        <v>10</v>
      </c>
      <c r="B11" s="1" t="s">
        <v>67</v>
      </c>
      <c r="C11" s="6" t="s">
        <v>128</v>
      </c>
      <c r="D11" s="2" t="s">
        <v>96</v>
      </c>
      <c r="E11" s="7" t="s">
        <v>274</v>
      </c>
      <c r="F11" s="7" t="s">
        <v>275</v>
      </c>
      <c r="G11" s="7" t="s">
        <v>276</v>
      </c>
      <c r="H11" s="7" t="s">
        <v>282</v>
      </c>
    </row>
    <row r="12" customFormat="false" ht="13.5" hidden="false" customHeight="true" outlineLevel="0" collapsed="false">
      <c r="A12" s="5" t="n">
        <f aca="false">A11+1</f>
        <v>11</v>
      </c>
      <c r="B12" s="1" t="s">
        <v>68</v>
      </c>
      <c r="C12" s="6" t="s">
        <v>132</v>
      </c>
      <c r="D12" s="2" t="s">
        <v>96</v>
      </c>
      <c r="E12" s="2" t="s">
        <v>274</v>
      </c>
      <c r="F12" s="2" t="s">
        <v>275</v>
      </c>
      <c r="G12" s="2" t="s">
        <v>276</v>
      </c>
      <c r="H12" s="11" t="s">
        <v>277</v>
      </c>
    </row>
    <row r="13" customFormat="false" ht="13.5" hidden="false" customHeight="true" outlineLevel="0" collapsed="false">
      <c r="A13" s="5" t="n">
        <f aca="false">A12+1</f>
        <v>12</v>
      </c>
      <c r="B13" s="1" t="s">
        <v>69</v>
      </c>
      <c r="C13" s="6" t="s">
        <v>137</v>
      </c>
      <c r="D13" s="2" t="s">
        <v>96</v>
      </c>
      <c r="E13" s="2" t="s">
        <v>274</v>
      </c>
      <c r="F13" s="2" t="s">
        <v>279</v>
      </c>
      <c r="G13" s="2" t="s">
        <v>276</v>
      </c>
      <c r="H13" s="11" t="s">
        <v>277</v>
      </c>
    </row>
    <row r="14" customFormat="false" ht="13.5" hidden="false" customHeight="true" outlineLevel="0" collapsed="false">
      <c r="A14" s="5" t="n">
        <f aca="false">A13+1</f>
        <v>13</v>
      </c>
      <c r="B14" s="1" t="s">
        <v>70</v>
      </c>
      <c r="C14" s="6" t="s">
        <v>142</v>
      </c>
      <c r="D14" s="2" t="s">
        <v>96</v>
      </c>
      <c r="E14" s="7" t="s">
        <v>274</v>
      </c>
      <c r="F14" s="7" t="s">
        <v>279</v>
      </c>
      <c r="G14" s="7" t="s">
        <v>276</v>
      </c>
      <c r="H14" s="7" t="s">
        <v>282</v>
      </c>
    </row>
    <row r="15" customFormat="false" ht="13.5" hidden="false" customHeight="true" outlineLevel="0" collapsed="false">
      <c r="A15" s="5" t="n">
        <f aca="false">A14+1</f>
        <v>14</v>
      </c>
      <c r="B15" s="1" t="s">
        <v>71</v>
      </c>
      <c r="C15" s="6" t="s">
        <v>145</v>
      </c>
      <c r="D15" s="2" t="s">
        <v>96</v>
      </c>
      <c r="E15" s="7" t="s">
        <v>274</v>
      </c>
      <c r="F15" s="7" t="s">
        <v>275</v>
      </c>
      <c r="G15" s="7" t="s">
        <v>276</v>
      </c>
      <c r="H15" s="7" t="s">
        <v>279</v>
      </c>
    </row>
    <row r="16" customFormat="false" ht="13.5" hidden="false" customHeight="true" outlineLevel="0" collapsed="false">
      <c r="A16" s="5" t="n">
        <f aca="false">A15+1</f>
        <v>15</v>
      </c>
      <c r="B16" s="1" t="s">
        <v>72</v>
      </c>
      <c r="C16" s="6" t="s">
        <v>150</v>
      </c>
      <c r="D16" s="2" t="s">
        <v>96</v>
      </c>
      <c r="E16" s="7" t="s">
        <v>278</v>
      </c>
      <c r="F16" s="7" t="s">
        <v>275</v>
      </c>
      <c r="G16" s="7" t="s">
        <v>276</v>
      </c>
      <c r="H16" s="7" t="s">
        <v>279</v>
      </c>
    </row>
    <row r="17" customFormat="false" ht="13.5" hidden="false" customHeight="true" outlineLevel="0" collapsed="false">
      <c r="A17" s="5" t="n">
        <f aca="false">A16+1</f>
        <v>16</v>
      </c>
      <c r="B17" s="1" t="s">
        <v>73</v>
      </c>
      <c r="C17" s="6" t="s">
        <v>155</v>
      </c>
      <c r="D17" s="2" t="s">
        <v>96</v>
      </c>
      <c r="E17" s="7" t="s">
        <v>278</v>
      </c>
      <c r="F17" s="7" t="s">
        <v>279</v>
      </c>
      <c r="G17" s="7" t="s">
        <v>280</v>
      </c>
      <c r="H17" s="7" t="s">
        <v>279</v>
      </c>
    </row>
    <row r="18" customFormat="false" ht="13.5" hidden="false" customHeight="true" outlineLevel="0" collapsed="false">
      <c r="A18" s="5" t="n">
        <f aca="false">A17+1</f>
        <v>17</v>
      </c>
      <c r="B18" s="1" t="s">
        <v>74</v>
      </c>
      <c r="C18" s="6" t="s">
        <v>159</v>
      </c>
      <c r="D18" s="2" t="s">
        <v>96</v>
      </c>
      <c r="E18" s="7" t="s">
        <v>274</v>
      </c>
      <c r="F18" s="7" t="s">
        <v>275</v>
      </c>
      <c r="G18" s="7" t="s">
        <v>276</v>
      </c>
      <c r="H18" s="7" t="s">
        <v>279</v>
      </c>
    </row>
    <row r="19" customFormat="false" ht="13.5" hidden="false" customHeight="true" outlineLevel="0" collapsed="false">
      <c r="A19" s="5" t="n">
        <f aca="false">A18+1</f>
        <v>18</v>
      </c>
      <c r="B19" s="1" t="s">
        <v>75</v>
      </c>
      <c r="C19" s="6" t="s">
        <v>165</v>
      </c>
      <c r="D19" s="2" t="s">
        <v>96</v>
      </c>
      <c r="E19" s="7" t="s">
        <v>278</v>
      </c>
      <c r="F19" s="7" t="s">
        <v>275</v>
      </c>
      <c r="G19" s="7" t="s">
        <v>280</v>
      </c>
      <c r="H19" s="7" t="s">
        <v>282</v>
      </c>
    </row>
    <row r="20" customFormat="false" ht="13.5" hidden="false" customHeight="true" outlineLevel="0" collapsed="false">
      <c r="A20" s="5" t="n">
        <f aca="false">A19+1</f>
        <v>19</v>
      </c>
      <c r="B20" s="1" t="s">
        <v>76</v>
      </c>
      <c r="C20" s="6" t="s">
        <v>170</v>
      </c>
      <c r="D20" s="2" t="s">
        <v>96</v>
      </c>
      <c r="E20" s="2" t="s">
        <v>278</v>
      </c>
      <c r="F20" s="2" t="s">
        <v>275</v>
      </c>
      <c r="G20" s="2" t="s">
        <v>276</v>
      </c>
      <c r="H20" s="7" t="s">
        <v>279</v>
      </c>
    </row>
    <row r="21" customFormat="false" ht="13.5" hidden="false" customHeight="true" outlineLevel="0" collapsed="false">
      <c r="A21" s="5" t="n">
        <f aca="false">A20+1</f>
        <v>20</v>
      </c>
      <c r="B21" s="1" t="s">
        <v>81</v>
      </c>
      <c r="C21" s="6" t="s">
        <v>171</v>
      </c>
      <c r="D21" s="2" t="s">
        <v>96</v>
      </c>
      <c r="E21" s="2" t="s">
        <v>278</v>
      </c>
      <c r="F21" s="2" t="s">
        <v>275</v>
      </c>
      <c r="G21" s="2" t="s">
        <v>276</v>
      </c>
      <c r="H21" s="2" t="s">
        <v>282</v>
      </c>
    </row>
    <row r="22" customFormat="false" ht="13.5" hidden="false" customHeight="true" outlineLevel="0" collapsed="false">
      <c r="A22" s="5" t="n">
        <f aca="false">A21+1</f>
        <v>21</v>
      </c>
      <c r="B22" s="1" t="s">
        <v>33</v>
      </c>
      <c r="C22" s="6" t="s">
        <v>172</v>
      </c>
      <c r="D22" s="2" t="s">
        <v>173</v>
      </c>
      <c r="E22" s="2" t="s">
        <v>278</v>
      </c>
      <c r="F22" s="2" t="s">
        <v>275</v>
      </c>
      <c r="G22" s="2" t="s">
        <v>276</v>
      </c>
      <c r="H22" s="11" t="s">
        <v>277</v>
      </c>
    </row>
    <row r="23" customFormat="false" ht="13.5" hidden="false" customHeight="true" outlineLevel="0" collapsed="false">
      <c r="A23" s="5" t="n">
        <f aca="false">A22+1</f>
        <v>22</v>
      </c>
      <c r="B23" s="1" t="s">
        <v>40</v>
      </c>
      <c r="C23" s="6" t="s">
        <v>174</v>
      </c>
      <c r="D23" s="2" t="s">
        <v>173</v>
      </c>
      <c r="E23" s="7" t="s">
        <v>278</v>
      </c>
      <c r="F23" s="7" t="s">
        <v>275</v>
      </c>
      <c r="G23" s="7" t="s">
        <v>276</v>
      </c>
      <c r="H23" s="7" t="s">
        <v>282</v>
      </c>
    </row>
    <row r="24" customFormat="false" ht="13.5" hidden="false" customHeight="true" outlineLevel="0" collapsed="false">
      <c r="A24" s="5" t="n">
        <f aca="false">A23+1</f>
        <v>23</v>
      </c>
      <c r="B24" s="1" t="s">
        <v>41</v>
      </c>
      <c r="C24" s="6" t="s">
        <v>177</v>
      </c>
      <c r="D24" s="2" t="s">
        <v>173</v>
      </c>
      <c r="E24" s="7" t="s">
        <v>278</v>
      </c>
      <c r="F24" s="7" t="s">
        <v>279</v>
      </c>
      <c r="G24" s="7" t="s">
        <v>276</v>
      </c>
      <c r="H24" s="11" t="s">
        <v>277</v>
      </c>
    </row>
    <row r="25" customFormat="false" ht="13.5" hidden="false" customHeight="true" outlineLevel="0" collapsed="false">
      <c r="A25" s="5" t="n">
        <f aca="false">A24+1</f>
        <v>24</v>
      </c>
      <c r="B25" s="1" t="s">
        <v>42</v>
      </c>
      <c r="C25" s="6" t="s">
        <v>179</v>
      </c>
      <c r="D25" s="2" t="s">
        <v>173</v>
      </c>
      <c r="E25" s="7" t="s">
        <v>278</v>
      </c>
      <c r="F25" s="7" t="s">
        <v>275</v>
      </c>
      <c r="G25" s="7" t="s">
        <v>276</v>
      </c>
      <c r="H25" s="11" t="s">
        <v>277</v>
      </c>
    </row>
    <row r="26" customFormat="false" ht="13.5" hidden="false" customHeight="true" outlineLevel="0" collapsed="false">
      <c r="A26" s="5" t="n">
        <f aca="false">A25+1</f>
        <v>25</v>
      </c>
      <c r="B26" s="1" t="s">
        <v>43</v>
      </c>
      <c r="C26" s="6" t="s">
        <v>183</v>
      </c>
      <c r="D26" s="2" t="s">
        <v>173</v>
      </c>
      <c r="E26" s="7" t="s">
        <v>274</v>
      </c>
      <c r="F26" s="7" t="s">
        <v>275</v>
      </c>
      <c r="G26" s="7" t="s">
        <v>276</v>
      </c>
      <c r="H26" s="7" t="s">
        <v>279</v>
      </c>
    </row>
    <row r="27" customFormat="false" ht="13.5" hidden="false" customHeight="true" outlineLevel="0" collapsed="false">
      <c r="A27" s="5" t="n">
        <f aca="false">A26+1</f>
        <v>26</v>
      </c>
      <c r="B27" s="1" t="s">
        <v>44</v>
      </c>
      <c r="C27" s="6" t="s">
        <v>188</v>
      </c>
      <c r="D27" s="2" t="s">
        <v>173</v>
      </c>
      <c r="E27" s="7" t="s">
        <v>278</v>
      </c>
      <c r="F27" s="7" t="s">
        <v>283</v>
      </c>
      <c r="G27" s="7" t="s">
        <v>276</v>
      </c>
      <c r="H27" s="7" t="s">
        <v>283</v>
      </c>
    </row>
    <row r="28" customFormat="false" ht="13.5" hidden="false" customHeight="true" outlineLevel="0" collapsed="false">
      <c r="A28" s="5" t="n">
        <f aca="false">A27+1</f>
        <v>27</v>
      </c>
      <c r="B28" s="1" t="s">
        <v>45</v>
      </c>
      <c r="C28" s="6" t="s">
        <v>191</v>
      </c>
      <c r="D28" s="2" t="s">
        <v>173</v>
      </c>
      <c r="E28" s="7" t="s">
        <v>278</v>
      </c>
      <c r="F28" s="7" t="s">
        <v>275</v>
      </c>
      <c r="G28" s="7" t="s">
        <v>276</v>
      </c>
      <c r="H28" s="7" t="s">
        <v>282</v>
      </c>
    </row>
    <row r="29" customFormat="false" ht="13.5" hidden="false" customHeight="true" outlineLevel="0" collapsed="false">
      <c r="A29" s="5" t="n">
        <f aca="false">A28+1</f>
        <v>28</v>
      </c>
      <c r="B29" s="1" t="s">
        <v>22</v>
      </c>
      <c r="C29" s="6" t="s">
        <v>194</v>
      </c>
      <c r="D29" s="2" t="s">
        <v>195</v>
      </c>
      <c r="E29" s="7" t="s">
        <v>274</v>
      </c>
      <c r="F29" s="7" t="s">
        <v>275</v>
      </c>
      <c r="G29" s="7" t="s">
        <v>276</v>
      </c>
      <c r="H29" s="7" t="s">
        <v>282</v>
      </c>
    </row>
    <row r="30" customFormat="false" ht="13.5" hidden="false" customHeight="true" outlineLevel="0" collapsed="false">
      <c r="A30" s="5" t="n">
        <f aca="false">A29+1</f>
        <v>29</v>
      </c>
      <c r="B30" s="1" t="s">
        <v>23</v>
      </c>
      <c r="C30" s="6" t="s">
        <v>200</v>
      </c>
      <c r="D30" s="2" t="s">
        <v>195</v>
      </c>
      <c r="E30" s="2" t="s">
        <v>274</v>
      </c>
      <c r="F30" s="2" t="s">
        <v>279</v>
      </c>
      <c r="G30" s="2" t="s">
        <v>276</v>
      </c>
      <c r="H30" s="2" t="s">
        <v>283</v>
      </c>
    </row>
    <row r="31" customFormat="false" ht="13.5" hidden="false" customHeight="true" outlineLevel="0" collapsed="false">
      <c r="A31" s="5" t="n">
        <f aca="false">A30+1</f>
        <v>30</v>
      </c>
      <c r="B31" s="1" t="s">
        <v>24</v>
      </c>
      <c r="C31" s="6" t="s">
        <v>204</v>
      </c>
      <c r="D31" s="2" t="s">
        <v>195</v>
      </c>
      <c r="E31" s="7" t="s">
        <v>278</v>
      </c>
      <c r="F31" s="7" t="s">
        <v>275</v>
      </c>
      <c r="G31" s="7" t="s">
        <v>276</v>
      </c>
      <c r="H31" s="7" t="s">
        <v>282</v>
      </c>
    </row>
    <row r="32" customFormat="false" ht="13.5" hidden="false" customHeight="true" outlineLevel="0" collapsed="false">
      <c r="A32" s="5" t="n">
        <f aca="false">A31+1</f>
        <v>31</v>
      </c>
      <c r="B32" s="1" t="s">
        <v>27</v>
      </c>
      <c r="C32" s="6" t="s">
        <v>205</v>
      </c>
      <c r="D32" s="2" t="s">
        <v>195</v>
      </c>
      <c r="E32" s="7" t="s">
        <v>278</v>
      </c>
      <c r="F32" s="7" t="s">
        <v>279</v>
      </c>
      <c r="G32" s="7" t="s">
        <v>280</v>
      </c>
      <c r="H32" s="7" t="s">
        <v>279</v>
      </c>
    </row>
    <row r="33" customFormat="false" ht="13.5" hidden="false" customHeight="true" outlineLevel="0" collapsed="false">
      <c r="A33" s="5" t="n">
        <f aca="false">A32+1</f>
        <v>32</v>
      </c>
      <c r="B33" s="1" t="s">
        <v>28</v>
      </c>
      <c r="C33" s="6" t="s">
        <v>210</v>
      </c>
      <c r="D33" s="2" t="s">
        <v>195</v>
      </c>
      <c r="E33" s="7" t="s">
        <v>278</v>
      </c>
      <c r="F33" s="7" t="s">
        <v>275</v>
      </c>
      <c r="G33" s="7" t="s">
        <v>276</v>
      </c>
      <c r="H33" s="7" t="s">
        <v>282</v>
      </c>
    </row>
    <row r="34" customFormat="false" ht="13.5" hidden="false" customHeight="true" outlineLevel="0" collapsed="false">
      <c r="A34" s="5" t="n">
        <f aca="false">A33+1</f>
        <v>33</v>
      </c>
      <c r="B34" s="1" t="s">
        <v>29</v>
      </c>
      <c r="C34" s="6" t="s">
        <v>213</v>
      </c>
      <c r="D34" s="2" t="s">
        <v>195</v>
      </c>
      <c r="E34" s="2" t="s">
        <v>274</v>
      </c>
      <c r="F34" s="2" t="s">
        <v>275</v>
      </c>
      <c r="G34" s="2" t="s">
        <v>280</v>
      </c>
      <c r="H34" s="2" t="s">
        <v>282</v>
      </c>
    </row>
    <row r="35" customFormat="false" ht="13.5" hidden="false" customHeight="true" outlineLevel="0" collapsed="false">
      <c r="A35" s="5" t="n">
        <f aca="false">A34+1</f>
        <v>34</v>
      </c>
      <c r="B35" s="1" t="s">
        <v>30</v>
      </c>
      <c r="C35" s="6" t="s">
        <v>217</v>
      </c>
      <c r="D35" s="2" t="s">
        <v>195</v>
      </c>
      <c r="E35" s="2" t="s">
        <v>274</v>
      </c>
      <c r="F35" s="2" t="s">
        <v>275</v>
      </c>
      <c r="G35" s="2" t="s">
        <v>276</v>
      </c>
      <c r="H35" s="11" t="s">
        <v>277</v>
      </c>
    </row>
    <row r="36" customFormat="false" ht="13.5" hidden="false" customHeight="true" outlineLevel="0" collapsed="false">
      <c r="A36" s="5" t="n">
        <f aca="false">A35+1</f>
        <v>35</v>
      </c>
      <c r="B36" s="1" t="s">
        <v>31</v>
      </c>
      <c r="C36" s="6" t="s">
        <v>218</v>
      </c>
      <c r="D36" s="2" t="s">
        <v>195</v>
      </c>
      <c r="E36" s="7" t="s">
        <v>274</v>
      </c>
      <c r="F36" s="7" t="s">
        <v>275</v>
      </c>
      <c r="G36" s="7" t="s">
        <v>276</v>
      </c>
      <c r="H36" s="7" t="s">
        <v>282</v>
      </c>
    </row>
    <row r="37" customFormat="false" ht="13.5" hidden="false" customHeight="true" outlineLevel="0" collapsed="false">
      <c r="A37" s="5" t="n">
        <f aca="false">A36+1</f>
        <v>36</v>
      </c>
      <c r="B37" s="1" t="s">
        <v>32</v>
      </c>
      <c r="C37" s="6" t="s">
        <v>221</v>
      </c>
      <c r="D37" s="2" t="s">
        <v>195</v>
      </c>
      <c r="E37" s="7" t="s">
        <v>278</v>
      </c>
      <c r="F37" s="7" t="s">
        <v>275</v>
      </c>
      <c r="G37" s="7" t="s">
        <v>280</v>
      </c>
      <c r="H37" s="7" t="s">
        <v>279</v>
      </c>
    </row>
    <row r="38" customFormat="false" ht="13.5" hidden="false" customHeight="true" outlineLevel="0" collapsed="false">
      <c r="A38" s="5" t="n">
        <f aca="false">A37+1</f>
        <v>37</v>
      </c>
      <c r="B38" s="1" t="s">
        <v>1</v>
      </c>
      <c r="C38" s="6" t="s">
        <v>224</v>
      </c>
      <c r="D38" s="2" t="s">
        <v>225</v>
      </c>
      <c r="E38" s="7" t="s">
        <v>274</v>
      </c>
      <c r="F38" s="7" t="s">
        <v>275</v>
      </c>
      <c r="G38" s="7" t="s">
        <v>280</v>
      </c>
      <c r="H38" s="7" t="s">
        <v>282</v>
      </c>
    </row>
    <row r="39" customFormat="false" ht="13.5" hidden="false" customHeight="true" outlineLevel="0" collapsed="false">
      <c r="A39" s="5" t="n">
        <f aca="false">A38+1</f>
        <v>38</v>
      </c>
      <c r="B39" s="1" t="s">
        <v>5</v>
      </c>
      <c r="C39" s="6" t="s">
        <v>226</v>
      </c>
      <c r="D39" s="2" t="s">
        <v>225</v>
      </c>
      <c r="E39" s="7" t="s">
        <v>274</v>
      </c>
      <c r="F39" s="7" t="s">
        <v>275</v>
      </c>
      <c r="G39" s="7" t="s">
        <v>280</v>
      </c>
      <c r="H39" s="7" t="s">
        <v>279</v>
      </c>
    </row>
    <row r="40" customFormat="false" ht="13.5" hidden="false" customHeight="true" outlineLevel="0" collapsed="false">
      <c r="A40" s="5" t="n">
        <f aca="false">A39+1</f>
        <v>39</v>
      </c>
      <c r="B40" s="1" t="s">
        <v>8</v>
      </c>
      <c r="C40" s="6" t="s">
        <v>229</v>
      </c>
      <c r="D40" s="2" t="s">
        <v>225</v>
      </c>
      <c r="E40" s="7" t="s">
        <v>274</v>
      </c>
      <c r="F40" s="7" t="s">
        <v>275</v>
      </c>
      <c r="G40" s="7" t="s">
        <v>276</v>
      </c>
      <c r="H40" s="7" t="s">
        <v>282</v>
      </c>
    </row>
    <row r="41" customFormat="false" ht="13.5" hidden="false" customHeight="true" outlineLevel="0" collapsed="false">
      <c r="A41" s="5" t="n">
        <f aca="false">A40+1</f>
        <v>40</v>
      </c>
      <c r="B41" s="1" t="s">
        <v>9</v>
      </c>
      <c r="C41" s="6" t="s">
        <v>232</v>
      </c>
      <c r="D41" s="2" t="s">
        <v>225</v>
      </c>
      <c r="E41" s="2" t="s">
        <v>274</v>
      </c>
      <c r="F41" s="2" t="s">
        <v>275</v>
      </c>
      <c r="G41" s="2" t="s">
        <v>280</v>
      </c>
      <c r="H41" s="11" t="s">
        <v>277</v>
      </c>
    </row>
    <row r="42" customFormat="false" ht="13.5" hidden="false" customHeight="true" outlineLevel="0" collapsed="false">
      <c r="A42" s="5" t="n">
        <f aca="false">A41+1</f>
        <v>41</v>
      </c>
      <c r="B42" s="1" t="s">
        <v>12</v>
      </c>
      <c r="C42" s="6" t="s">
        <v>233</v>
      </c>
      <c r="D42" s="2" t="s">
        <v>225</v>
      </c>
      <c r="E42" s="7" t="s">
        <v>278</v>
      </c>
      <c r="F42" s="7" t="s">
        <v>275</v>
      </c>
      <c r="G42" s="7" t="s">
        <v>276</v>
      </c>
      <c r="H42" s="7" t="s">
        <v>282</v>
      </c>
    </row>
    <row r="43" customFormat="false" ht="13.5" hidden="false" customHeight="true" outlineLevel="0" collapsed="false">
      <c r="A43" s="5" t="n">
        <f aca="false">A42+1</f>
        <v>42</v>
      </c>
      <c r="B43" s="1" t="s">
        <v>13</v>
      </c>
      <c r="C43" s="6" t="s">
        <v>237</v>
      </c>
      <c r="D43" s="2" t="s">
        <v>225</v>
      </c>
      <c r="E43" s="7" t="s">
        <v>278</v>
      </c>
      <c r="F43" s="7" t="s">
        <v>275</v>
      </c>
      <c r="G43" s="7" t="s">
        <v>280</v>
      </c>
      <c r="H43" s="7" t="s">
        <v>282</v>
      </c>
    </row>
    <row r="44" customFormat="false" ht="13.5" hidden="false" customHeight="true" outlineLevel="0" collapsed="false">
      <c r="A44" s="5" t="n">
        <f aca="false">A43+1</f>
        <v>43</v>
      </c>
      <c r="B44" s="1" t="s">
        <v>14</v>
      </c>
      <c r="C44" s="6" t="s">
        <v>241</v>
      </c>
      <c r="D44" s="2" t="s">
        <v>225</v>
      </c>
      <c r="E44" s="7" t="s">
        <v>278</v>
      </c>
      <c r="F44" s="7" t="s">
        <v>275</v>
      </c>
      <c r="G44" s="7" t="s">
        <v>276</v>
      </c>
      <c r="H44" s="7" t="s">
        <v>279</v>
      </c>
    </row>
    <row r="45" customFormat="false" ht="13.5" hidden="false" customHeight="true" outlineLevel="0" collapsed="false">
      <c r="A45" s="5" t="n">
        <f aca="false">A44+1</f>
        <v>44</v>
      </c>
      <c r="B45" s="1" t="s">
        <v>15</v>
      </c>
      <c r="C45" s="6" t="s">
        <v>245</v>
      </c>
      <c r="D45" s="2" t="s">
        <v>225</v>
      </c>
      <c r="E45" s="7" t="s">
        <v>278</v>
      </c>
      <c r="F45" s="7" t="s">
        <v>275</v>
      </c>
      <c r="G45" s="7" t="s">
        <v>276</v>
      </c>
      <c r="H45" s="7" t="s">
        <v>282</v>
      </c>
    </row>
    <row r="46" customFormat="false" ht="13.5" hidden="false" customHeight="true" outlineLevel="0" collapsed="false">
      <c r="A46" s="5" t="n">
        <f aca="false">A45+1</f>
        <v>45</v>
      </c>
      <c r="B46" s="1" t="s">
        <v>16</v>
      </c>
      <c r="C46" s="6" t="s">
        <v>248</v>
      </c>
      <c r="D46" s="2" t="s">
        <v>225</v>
      </c>
      <c r="E46" s="7" t="s">
        <v>278</v>
      </c>
      <c r="F46" s="7" t="s">
        <v>275</v>
      </c>
      <c r="G46" s="7" t="s">
        <v>276</v>
      </c>
      <c r="H46" s="7" t="s">
        <v>282</v>
      </c>
    </row>
    <row r="47" customFormat="false" ht="13.5" hidden="false" customHeight="true" outlineLevel="0" collapsed="false">
      <c r="A47" s="5" t="n">
        <f aca="false">A46+1</f>
        <v>46</v>
      </c>
      <c r="B47" s="1" t="s">
        <v>17</v>
      </c>
      <c r="C47" s="6" t="s">
        <v>250</v>
      </c>
      <c r="D47" s="2" t="s">
        <v>225</v>
      </c>
      <c r="E47" s="2" t="s">
        <v>278</v>
      </c>
      <c r="F47" s="2" t="s">
        <v>279</v>
      </c>
      <c r="G47" s="2" t="s">
        <v>280</v>
      </c>
      <c r="H47" s="2" t="s">
        <v>283</v>
      </c>
    </row>
    <row r="48" customFormat="false" ht="13.5" hidden="false" customHeight="true" outlineLevel="0" collapsed="false">
      <c r="A48" s="5" t="n">
        <f aca="false">A47+1</f>
        <v>47</v>
      </c>
      <c r="B48" s="1" t="s">
        <v>18</v>
      </c>
      <c r="C48" s="6" t="s">
        <v>253</v>
      </c>
      <c r="D48" s="2" t="s">
        <v>225</v>
      </c>
      <c r="E48" s="7" t="s">
        <v>278</v>
      </c>
      <c r="F48" s="7" t="s">
        <v>275</v>
      </c>
      <c r="G48" s="7" t="s">
        <v>276</v>
      </c>
      <c r="H48" s="7" t="s">
        <v>282</v>
      </c>
    </row>
    <row r="49" customFormat="false" ht="13.5" hidden="false" customHeight="true" outlineLevel="0" collapsed="false">
      <c r="A49" s="5" t="n">
        <f aca="false">A48+1</f>
        <v>48</v>
      </c>
      <c r="B49" s="1" t="s">
        <v>19</v>
      </c>
      <c r="C49" s="6" t="s">
        <v>256</v>
      </c>
      <c r="D49" s="2" t="s">
        <v>225</v>
      </c>
      <c r="E49" s="7" t="s">
        <v>274</v>
      </c>
      <c r="F49" s="7" t="s">
        <v>275</v>
      </c>
      <c r="G49" s="7" t="s">
        <v>276</v>
      </c>
      <c r="H49" s="7" t="s">
        <v>282</v>
      </c>
    </row>
    <row r="50" customFormat="false" ht="13.5" hidden="false" customHeight="true" outlineLevel="0" collapsed="false">
      <c r="A50" s="5" t="n">
        <f aca="false">A49+1</f>
        <v>49</v>
      </c>
      <c r="B50" s="1" t="s">
        <v>20</v>
      </c>
      <c r="C50" s="6" t="s">
        <v>258</v>
      </c>
      <c r="D50" s="2" t="s">
        <v>225</v>
      </c>
      <c r="E50" s="2" t="s">
        <v>274</v>
      </c>
      <c r="F50" s="2" t="s">
        <v>275</v>
      </c>
      <c r="G50" s="2" t="s">
        <v>276</v>
      </c>
      <c r="H50" s="11" t="s">
        <v>277</v>
      </c>
    </row>
    <row r="51" customFormat="false" ht="13.5" hidden="false" customHeight="true" outlineLevel="0" collapsed="false">
      <c r="A51" s="5" t="n">
        <f aca="false">A50+1</f>
        <v>50</v>
      </c>
      <c r="B51" s="1" t="s">
        <v>21</v>
      </c>
      <c r="C51" s="6" t="s">
        <v>261</v>
      </c>
      <c r="D51" s="2" t="s">
        <v>225</v>
      </c>
      <c r="E51" s="7" t="s">
        <v>278</v>
      </c>
      <c r="F51" s="7" t="s">
        <v>275</v>
      </c>
      <c r="G51" s="7" t="s">
        <v>276</v>
      </c>
      <c r="H51" s="7" t="s">
        <v>282</v>
      </c>
    </row>
  </sheetData>
  <autoFilter ref="B1:H51"/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4.5668016194332"/>
    <col collapsed="false" hidden="false" max="2" min="2" style="0" width="24.8502024291498"/>
    <col collapsed="false" hidden="false" max="1025" min="3" style="0" width="12.8542510121458"/>
  </cols>
  <sheetData>
    <row r="1" customFormat="false" ht="15" hidden="false" customHeight="false" outlineLevel="0" collapsed="false">
      <c r="A1" s="8" t="s">
        <v>269</v>
      </c>
      <c r="B1" s="8" t="s">
        <v>284</v>
      </c>
      <c r="C1" s="8" t="s">
        <v>285</v>
      </c>
    </row>
    <row r="2" customFormat="false" ht="15" hidden="false" customHeight="false" outlineLevel="0" collapsed="false">
      <c r="A2" s="7" t="s">
        <v>225</v>
      </c>
      <c r="B2" s="2" t="n">
        <f aca="false">COUNTIF('taxonomia-final'!D2:D51,A2)</f>
        <v>14</v>
      </c>
      <c r="C2" s="12" t="n">
        <f aca="false">B2/B6</f>
        <v>0.28</v>
      </c>
    </row>
    <row r="3" customFormat="false" ht="15" hidden="false" customHeight="false" outlineLevel="0" collapsed="false">
      <c r="A3" s="7" t="s">
        <v>96</v>
      </c>
      <c r="B3" s="2" t="n">
        <f aca="false">COUNTIF('taxonomia-final'!D2:D51,A3)</f>
        <v>20</v>
      </c>
      <c r="C3" s="12" t="n">
        <f aca="false">B3/B6</f>
        <v>0.4</v>
      </c>
      <c r="E3" s="7" t="s">
        <v>96</v>
      </c>
    </row>
    <row r="4" customFormat="false" ht="15" hidden="false" customHeight="false" outlineLevel="0" collapsed="false">
      <c r="A4" s="7" t="s">
        <v>195</v>
      </c>
      <c r="B4" s="2" t="n">
        <f aca="false">COUNTIF('taxonomia-final'!D2:D51,A4)</f>
        <v>9</v>
      </c>
      <c r="C4" s="12" t="n">
        <f aca="false">B4/B6</f>
        <v>0.18</v>
      </c>
    </row>
    <row r="5" customFormat="false" ht="15" hidden="false" customHeight="false" outlineLevel="0" collapsed="false">
      <c r="A5" s="7" t="s">
        <v>173</v>
      </c>
      <c r="B5" s="2" t="n">
        <f aca="false">COUNTIF('taxonomia-final'!D2:D51,A5)</f>
        <v>7</v>
      </c>
      <c r="C5" s="12" t="n">
        <f aca="false">B5/B6</f>
        <v>0.14</v>
      </c>
    </row>
    <row r="6" customFormat="false" ht="15" hidden="false" customHeight="false" outlineLevel="0" collapsed="false">
      <c r="A6" s="8" t="s">
        <v>286</v>
      </c>
      <c r="B6" s="9" t="n">
        <f aca="false">SUM(B2:B5)</f>
        <v>50</v>
      </c>
      <c r="C6" s="13" t="n">
        <f aca="false">SUM(C2:C5)</f>
        <v>1</v>
      </c>
    </row>
    <row r="7" customFormat="false" ht="15" hidden="false" customHeight="false" outlineLevel="0" collapsed="false">
      <c r="C7" s="12"/>
    </row>
    <row r="8" customFormat="false" ht="15" hidden="false" customHeight="false" outlineLevel="0" collapsed="false">
      <c r="A8" s="8" t="s">
        <v>270</v>
      </c>
      <c r="B8" s="8" t="s">
        <v>287</v>
      </c>
      <c r="C8" s="12"/>
      <c r="H8" s="7" t="s">
        <v>288</v>
      </c>
    </row>
    <row r="9" customFormat="false" ht="15" hidden="false" customHeight="false" outlineLevel="0" collapsed="false">
      <c r="A9" s="7" t="s">
        <v>274</v>
      </c>
      <c r="B9" s="2" t="n">
        <f aca="false">COUNTIF('taxonomia-final'!E2:E51,A9)</f>
        <v>24</v>
      </c>
      <c r="C9" s="12" t="n">
        <f aca="false">B9/B11</f>
        <v>0.48</v>
      </c>
    </row>
    <row r="10" customFormat="false" ht="15" hidden="false" customHeight="false" outlineLevel="0" collapsed="false">
      <c r="A10" s="2" t="s">
        <v>278</v>
      </c>
      <c r="B10" s="2" t="n">
        <f aca="false">COUNTIF('taxonomia-final'!E2:E51,A10)</f>
        <v>26</v>
      </c>
      <c r="C10" s="12" t="n">
        <f aca="false">B10/B11</f>
        <v>0.52</v>
      </c>
      <c r="E10" s="7" t="s">
        <v>289</v>
      </c>
    </row>
    <row r="11" customFormat="false" ht="15" hidden="false" customHeight="false" outlineLevel="0" collapsed="false">
      <c r="A11" s="8" t="s">
        <v>286</v>
      </c>
      <c r="B11" s="9" t="n">
        <f aca="false">SUM(B9:B10)</f>
        <v>50</v>
      </c>
      <c r="C11" s="13" t="n">
        <f aca="false">SUM(C9:C10)</f>
        <v>1</v>
      </c>
    </row>
    <row r="12" customFormat="false" ht="15" hidden="false" customHeight="false" outlineLevel="0" collapsed="false">
      <c r="C12" s="12"/>
    </row>
    <row r="13" customFormat="false" ht="15" hidden="false" customHeight="false" outlineLevel="0" collapsed="false">
      <c r="A13" s="8" t="s">
        <v>271</v>
      </c>
      <c r="B13" s="8" t="s">
        <v>290</v>
      </c>
      <c r="C13" s="12"/>
    </row>
    <row r="14" customFormat="false" ht="15" hidden="false" customHeight="false" outlineLevel="0" collapsed="false">
      <c r="A14" s="2" t="s">
        <v>281</v>
      </c>
      <c r="B14" s="2" t="n">
        <f aca="false">COUNTIF('taxonomia-final'!F2:F51,A14)</f>
        <v>1</v>
      </c>
      <c r="C14" s="12" t="n">
        <f aca="false">B14/B18</f>
        <v>0.02</v>
      </c>
    </row>
    <row r="15" customFormat="false" ht="15" hidden="false" customHeight="false" outlineLevel="0" collapsed="false">
      <c r="A15" s="7" t="s">
        <v>275</v>
      </c>
      <c r="B15" s="2" t="n">
        <f aca="false">COUNTIF('taxonomia-final'!F2:F51,A15)</f>
        <v>41</v>
      </c>
      <c r="C15" s="12" t="n">
        <f aca="false">B15/B18</f>
        <v>0.82</v>
      </c>
      <c r="E15" s="7" t="s">
        <v>275</v>
      </c>
    </row>
    <row r="16" customFormat="false" ht="15" hidden="false" customHeight="false" outlineLevel="0" collapsed="false">
      <c r="A16" s="2" t="s">
        <v>279</v>
      </c>
      <c r="B16" s="2" t="n">
        <f aca="false">COUNTIF('taxonomia-final'!F2:F51,A16)</f>
        <v>7</v>
      </c>
      <c r="C16" s="12" t="n">
        <f aca="false">B16/B18</f>
        <v>0.14</v>
      </c>
    </row>
    <row r="17" customFormat="false" ht="15" hidden="false" customHeight="false" outlineLevel="0" collapsed="false">
      <c r="A17" s="7" t="s">
        <v>283</v>
      </c>
      <c r="B17" s="2" t="n">
        <f aca="false">COUNTIF('taxonomia-final'!F2:F51,A17)</f>
        <v>1</v>
      </c>
      <c r="C17" s="12" t="n">
        <f aca="false">B17/B18</f>
        <v>0.02</v>
      </c>
    </row>
    <row r="18" customFormat="false" ht="15" hidden="false" customHeight="false" outlineLevel="0" collapsed="false">
      <c r="A18" s="8" t="s">
        <v>286</v>
      </c>
      <c r="B18" s="9" t="n">
        <f aca="false">SUM(B14:B17)</f>
        <v>50</v>
      </c>
      <c r="C18" s="13" t="n">
        <f aca="false">SUM(C14:C17)</f>
        <v>1</v>
      </c>
    </row>
    <row r="19" customFormat="false" ht="15" hidden="false" customHeight="false" outlineLevel="0" collapsed="false">
      <c r="C19" s="12"/>
    </row>
    <row r="20" customFormat="false" ht="15" hidden="false" customHeight="false" outlineLevel="0" collapsed="false">
      <c r="A20" s="8" t="s">
        <v>272</v>
      </c>
      <c r="B20" s="8" t="s">
        <v>291</v>
      </c>
      <c r="C20" s="12"/>
    </row>
    <row r="21" customFormat="false" ht="15" hidden="false" customHeight="false" outlineLevel="0" collapsed="false">
      <c r="A21" s="5" t="s">
        <v>276</v>
      </c>
      <c r="B21" s="2" t="n">
        <f aca="false">COUNTIF('taxonomia-final'!G2:G51,A21)</f>
        <v>39</v>
      </c>
      <c r="C21" s="12" t="n">
        <f aca="false">B21/B23</f>
        <v>0.78</v>
      </c>
      <c r="E21" s="7" t="s">
        <v>276</v>
      </c>
    </row>
    <row r="22" customFormat="false" ht="15" hidden="false" customHeight="false" outlineLevel="0" collapsed="false">
      <c r="A22" s="5" t="s">
        <v>280</v>
      </c>
      <c r="B22" s="2" t="n">
        <f aca="false">COUNTIF('taxonomia-final'!G2:G51,A22)</f>
        <v>11</v>
      </c>
      <c r="C22" s="12" t="n">
        <f aca="false">B22/B23</f>
        <v>0.22</v>
      </c>
    </row>
    <row r="23" customFormat="false" ht="15" hidden="false" customHeight="false" outlineLevel="0" collapsed="false">
      <c r="A23" s="8" t="s">
        <v>286</v>
      </c>
      <c r="B23" s="9" t="n">
        <f aca="false">SUM(B21:B22)</f>
        <v>50</v>
      </c>
      <c r="C23" s="13" t="n">
        <f aca="false">SUM(C21:C22)</f>
        <v>1</v>
      </c>
    </row>
    <row r="24" customFormat="false" ht="15" hidden="false" customHeight="false" outlineLevel="0" collapsed="false">
      <c r="C24" s="12"/>
    </row>
    <row r="25" customFormat="false" ht="15" hidden="false" customHeight="false" outlineLevel="0" collapsed="false">
      <c r="A25" s="8" t="s">
        <v>273</v>
      </c>
      <c r="B25" s="9" t="s">
        <v>292</v>
      </c>
      <c r="C25" s="12"/>
    </row>
    <row r="26" customFormat="false" ht="15" hidden="false" customHeight="false" outlineLevel="0" collapsed="false">
      <c r="A26" s="11" t="s">
        <v>277</v>
      </c>
      <c r="B26" s="2" t="n">
        <f aca="false">COUNTIF('taxonomia-final'!H2:H51,A26)</f>
        <v>12</v>
      </c>
      <c r="C26" s="12" t="n">
        <f aca="false">B26/B30</f>
        <v>0.24</v>
      </c>
    </row>
    <row r="27" customFormat="false" ht="15" hidden="false" customHeight="false" outlineLevel="0" collapsed="false">
      <c r="A27" s="7" t="s">
        <v>282</v>
      </c>
      <c r="B27" s="2" t="n">
        <f aca="false">COUNTIF('taxonomia-final'!H2:H51,A27)</f>
        <v>23</v>
      </c>
      <c r="C27" s="12" t="n">
        <f aca="false">B27/B30</f>
        <v>0.46</v>
      </c>
      <c r="E27" s="7" t="s">
        <v>282</v>
      </c>
    </row>
    <row r="28" customFormat="false" ht="15" hidden="false" customHeight="false" outlineLevel="0" collapsed="false">
      <c r="A28" s="2" t="s">
        <v>283</v>
      </c>
      <c r="B28" s="2" t="n">
        <f aca="false">COUNTIF('taxonomia-final'!H2:H51,A28)</f>
        <v>3</v>
      </c>
      <c r="C28" s="12" t="n">
        <f aca="false">B28/B30</f>
        <v>0.06</v>
      </c>
    </row>
    <row r="29" customFormat="false" ht="15" hidden="false" customHeight="false" outlineLevel="0" collapsed="false">
      <c r="A29" s="7" t="s">
        <v>279</v>
      </c>
      <c r="B29" s="2" t="n">
        <f aca="false">COUNTIF('taxonomia-final'!H2:H51,A29)</f>
        <v>12</v>
      </c>
      <c r="C29" s="12" t="n">
        <f aca="false">B29/B30</f>
        <v>0.24</v>
      </c>
    </row>
    <row r="30" customFormat="false" ht="15" hidden="false" customHeight="false" outlineLevel="0" collapsed="false">
      <c r="A30" s="8" t="s">
        <v>286</v>
      </c>
      <c r="B30" s="9" t="n">
        <f aca="false">SUM(B26:B29)</f>
        <v>50</v>
      </c>
      <c r="C30" s="13" t="n">
        <f aca="false">SUM(C26:C29)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15.3198380566802"/>
    <col collapsed="false" hidden="false" max="3" min="2" style="0" width="12.8542510121458"/>
    <col collapsed="false" hidden="false" max="4" min="4" style="0" width="17.4615384615385"/>
    <col collapsed="false" hidden="false" max="5" min="5" style="0" width="12.8542510121458"/>
    <col collapsed="false" hidden="false" max="6" min="6" style="0" width="13.7125506072874"/>
    <col collapsed="false" hidden="false" max="7" min="7" style="0" width="14.1417004048583"/>
    <col collapsed="false" hidden="false" max="1025" min="8" style="0" width="12.8542510121458"/>
  </cols>
  <sheetData>
    <row r="1" customFormat="false" ht="15" hidden="false" customHeight="false" outlineLevel="0" collapsed="false">
      <c r="A1" s="8" t="s">
        <v>269</v>
      </c>
      <c r="B1" s="8" t="s">
        <v>270</v>
      </c>
      <c r="C1" s="8" t="s">
        <v>271</v>
      </c>
      <c r="D1" s="8" t="s">
        <v>272</v>
      </c>
      <c r="E1" s="8" t="s">
        <v>273</v>
      </c>
      <c r="F1" s="8" t="s">
        <v>293</v>
      </c>
    </row>
    <row r="2" customFormat="false" ht="15" hidden="false" customHeight="false" outlineLevel="0" collapsed="false">
      <c r="A2" s="8" t="s">
        <v>294</v>
      </c>
      <c r="B2" s="8" t="s">
        <v>295</v>
      </c>
      <c r="C2" s="8" t="s">
        <v>296</v>
      </c>
      <c r="D2" s="8" t="s">
        <v>297</v>
      </c>
      <c r="E2" s="8" t="s">
        <v>298</v>
      </c>
      <c r="F2" s="8" t="s">
        <v>299</v>
      </c>
    </row>
    <row r="3" customFormat="false" ht="15" hidden="false" customHeight="false" outlineLevel="0" collapsed="false">
      <c r="A3" s="14" t="s">
        <v>33</v>
      </c>
      <c r="B3" s="15" t="s">
        <v>56</v>
      </c>
      <c r="C3" s="15" t="s">
        <v>18</v>
      </c>
      <c r="D3" s="15" t="s">
        <v>68</v>
      </c>
      <c r="E3" s="15" t="s">
        <v>23</v>
      </c>
      <c r="F3" s="16" t="s">
        <v>74</v>
      </c>
    </row>
    <row r="4" customFormat="false" ht="15" hidden="false" customHeight="false" outlineLevel="0" collapsed="false">
      <c r="A4" s="14" t="s">
        <v>41</v>
      </c>
      <c r="B4" s="15" t="s">
        <v>63</v>
      </c>
      <c r="C4" s="15" t="s">
        <v>20</v>
      </c>
      <c r="D4" s="15" t="s">
        <v>69</v>
      </c>
      <c r="E4" s="15" t="s">
        <v>24</v>
      </c>
      <c r="F4" s="17" t="s">
        <v>29</v>
      </c>
    </row>
    <row r="5" customFormat="false" ht="15" hidden="false" customHeight="false" outlineLevel="0" collapsed="false">
      <c r="A5" s="14" t="s">
        <v>44</v>
      </c>
      <c r="B5" s="15" t="s">
        <v>64</v>
      </c>
      <c r="C5" s="15" t="s">
        <v>21</v>
      </c>
      <c r="D5" s="15" t="s">
        <v>70</v>
      </c>
      <c r="E5" s="15" t="s">
        <v>27</v>
      </c>
      <c r="F5" s="17" t="s">
        <v>32</v>
      </c>
    </row>
    <row r="6" customFormat="false" ht="15" hidden="false" customHeight="false" outlineLevel="0" collapsed="false">
      <c r="A6" s="14" t="s">
        <v>22</v>
      </c>
      <c r="B6" s="15" t="s">
        <v>65</v>
      </c>
      <c r="C6" s="15" t="s">
        <v>43</v>
      </c>
      <c r="D6" s="15" t="s">
        <v>71</v>
      </c>
      <c r="E6" s="15" t="s">
        <v>81</v>
      </c>
      <c r="F6" s="16" t="s">
        <v>14</v>
      </c>
    </row>
    <row r="7" customFormat="false" ht="15" hidden="false" customHeight="false" outlineLevel="0" collapsed="false">
      <c r="A7" s="14" t="s">
        <v>28</v>
      </c>
      <c r="B7" s="15" t="s">
        <v>66</v>
      </c>
      <c r="C7" s="15" t="s">
        <v>45</v>
      </c>
      <c r="D7" s="15" t="s">
        <v>31</v>
      </c>
      <c r="E7" s="15" t="s">
        <v>40</v>
      </c>
      <c r="F7" s="15"/>
    </row>
    <row r="8" customFormat="false" ht="15" hidden="false" customHeight="false" outlineLevel="0" collapsed="false">
      <c r="A8" s="14" t="s">
        <v>30</v>
      </c>
      <c r="B8" s="15" t="s">
        <v>67</v>
      </c>
      <c r="C8" s="15" t="s">
        <v>75</v>
      </c>
      <c r="D8" s="15" t="s">
        <v>5</v>
      </c>
      <c r="E8" s="15" t="s">
        <v>42</v>
      </c>
      <c r="F8" s="15"/>
    </row>
    <row r="9" customFormat="false" ht="15" hidden="false" customHeight="false" outlineLevel="0" collapsed="false">
      <c r="A9" s="14" t="s">
        <v>47</v>
      </c>
      <c r="B9" s="15" t="s">
        <v>72</v>
      </c>
      <c r="C9" s="15" t="s">
        <v>76</v>
      </c>
      <c r="D9" s="15" t="s">
        <v>15</v>
      </c>
      <c r="E9" s="15"/>
      <c r="F9" s="15"/>
    </row>
    <row r="10" customFormat="false" ht="15" hidden="false" customHeight="false" outlineLevel="0" collapsed="false">
      <c r="A10" s="14" t="s">
        <v>53</v>
      </c>
      <c r="B10" s="15" t="s">
        <v>73</v>
      </c>
      <c r="C10" s="15" t="s">
        <v>8</v>
      </c>
      <c r="D10" s="15" t="s">
        <v>16</v>
      </c>
      <c r="E10" s="15"/>
      <c r="F10" s="15"/>
    </row>
    <row r="11" customFormat="false" ht="15" hidden="false" customHeight="false" outlineLevel="0" collapsed="false">
      <c r="A11" s="14" t="s">
        <v>60</v>
      </c>
      <c r="C11" s="15" t="s">
        <v>13</v>
      </c>
      <c r="D11" s="15" t="s">
        <v>17</v>
      </c>
      <c r="E11" s="15"/>
      <c r="F11" s="15"/>
    </row>
    <row r="12" customFormat="false" ht="15" hidden="false" customHeight="false" outlineLevel="0" collapsed="false">
      <c r="A12" s="14" t="s">
        <v>61</v>
      </c>
      <c r="B12" s="15"/>
      <c r="E12" s="15"/>
      <c r="F12" s="15"/>
      <c r="G12" s="15"/>
      <c r="J12" s="8"/>
    </row>
    <row r="13" customFormat="false" ht="15" hidden="false" customHeight="false" outlineLevel="0" collapsed="false">
      <c r="A13" s="14" t="s">
        <v>1</v>
      </c>
      <c r="B13" s="15"/>
      <c r="E13" s="15"/>
      <c r="F13" s="15"/>
      <c r="G13" s="15"/>
      <c r="J13" s="15"/>
    </row>
    <row r="14" customFormat="false" ht="15" hidden="false" customHeight="false" outlineLevel="0" collapsed="false">
      <c r="A14" s="14" t="s">
        <v>9</v>
      </c>
      <c r="B14" s="15"/>
      <c r="E14" s="15"/>
      <c r="F14" s="15"/>
      <c r="G14" s="15"/>
    </row>
    <row r="15" customFormat="false" ht="15" hidden="false" customHeight="false" outlineLevel="0" collapsed="false">
      <c r="A15" s="14" t="s">
        <v>12</v>
      </c>
      <c r="B15" s="15"/>
      <c r="C15" s="15"/>
      <c r="D15" s="15"/>
      <c r="E15" s="15"/>
      <c r="F15" s="15"/>
      <c r="G15" s="15"/>
    </row>
    <row r="16" customFormat="false" ht="15" hidden="false" customHeight="false" outlineLevel="0" collapsed="false">
      <c r="A16" s="14" t="s">
        <v>19</v>
      </c>
      <c r="B16" s="15"/>
      <c r="C16" s="15"/>
      <c r="D16" s="15"/>
      <c r="E16" s="15"/>
      <c r="F16" s="15"/>
      <c r="G16" s="15"/>
    </row>
    <row r="17" customFormat="false" ht="15" hidden="false" customHeight="false" outlineLevel="0" collapsed="false">
      <c r="E17" s="15"/>
      <c r="F17" s="15"/>
      <c r="G17" s="15"/>
    </row>
    <row r="18" customFormat="false" ht="15" hidden="false" customHeight="false" outlineLevel="0" collapsed="false">
      <c r="A18" s="7" t="n">
        <v>14</v>
      </c>
      <c r="B18" s="7" t="n">
        <v>8</v>
      </c>
      <c r="C18" s="7" t="n">
        <v>9</v>
      </c>
      <c r="D18" s="7" t="n">
        <v>9</v>
      </c>
      <c r="E18" s="7" t="n">
        <v>6</v>
      </c>
      <c r="F18" s="7" t="n">
        <v>4</v>
      </c>
      <c r="G18" s="9" t="n">
        <f aca="false">SUM(A18:F18)</f>
        <v>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2021-02-20T17:00:26Z</dcterms:created>
  <dc:creator/>
  <dc:description/>
  <dc:language>pt-BR</dc:language>
  <cp:lastModifiedBy/>
  <dcterms:modified xsi:type="dcterms:W3CDTF">2021-04-24T17:26:47Z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