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ropbox/Harvard/publications/differentiable_equilibrium/src/cyber/exp/"/>
    </mc:Choice>
  </mc:AlternateContent>
  <xr:revisionPtr revIDLastSave="0" documentId="13_ncr:1_{0AC83E2B-83C6-FB46-BC30-A114CBD14D48}" xr6:coauthVersionLast="47" xr6:coauthVersionMax="47" xr10:uidLastSave="{00000000-0000-0000-0000-000000000000}"/>
  <bookViews>
    <workbookView xWindow="340" yWindow="500" windowWidth="28040" windowHeight="16260" xr2:uid="{00000000-000D-0000-FFFF-FFFF00000000}"/>
  </bookViews>
  <sheets>
    <sheet name="constrai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4" i="1" l="1"/>
  <c r="AH20" i="1" a="1"/>
  <c r="AH20" i="1" s="1"/>
  <c r="Z39" i="1" s="1"/>
  <c r="AI20" i="1" a="1"/>
  <c r="AI20" i="1" s="1"/>
  <c r="AH39" i="1" s="1"/>
  <c r="AJ20" i="1" a="1"/>
  <c r="AJ20" i="1" s="1"/>
  <c r="AH19" i="1" a="1"/>
  <c r="AH19" i="1" s="1"/>
  <c r="Z38" i="1" s="1"/>
  <c r="AI19" i="1" a="1"/>
  <c r="AI19" i="1" s="1"/>
  <c r="AH38" i="1" s="1"/>
  <c r="AJ19" i="1" a="1"/>
  <c r="AJ19" i="1" s="1"/>
  <c r="AH18" i="1" a="1"/>
  <c r="AH18" i="1" s="1"/>
  <c r="Z37" i="1" s="1"/>
  <c r="AI18" i="1" a="1"/>
  <c r="AI18" i="1" s="1"/>
  <c r="AH37" i="1" s="1"/>
  <c r="AJ18" i="1" a="1"/>
  <c r="AJ18" i="1" s="1"/>
  <c r="AH17" i="1" a="1"/>
  <c r="AH17" i="1" s="1"/>
  <c r="Z36" i="1" s="1"/>
  <c r="AI17" i="1" a="1"/>
  <c r="AI17" i="1" s="1"/>
  <c r="AH36" i="1" s="1"/>
  <c r="AJ17" i="1" a="1"/>
  <c r="AJ17" i="1" s="1"/>
  <c r="AH16" i="1" a="1"/>
  <c r="AH16" i="1" s="1"/>
  <c r="Z35" i="1" s="1"/>
  <c r="AI16" i="1" a="1"/>
  <c r="AI16" i="1" s="1"/>
  <c r="AH35" i="1" s="1"/>
  <c r="AJ16" i="1" a="1"/>
  <c r="AJ16" i="1" s="1"/>
  <c r="AH15" i="1" a="1"/>
  <c r="AH15" i="1" s="1"/>
  <c r="Z34" i="1" s="1"/>
  <c r="AI15" i="1" a="1"/>
  <c r="AI15" i="1" s="1"/>
  <c r="AJ15" i="1" a="1"/>
  <c r="AJ15" i="1" s="1"/>
  <c r="AH10" i="1"/>
  <c r="Z29" i="1" s="1"/>
  <c r="AI10" i="1"/>
  <c r="AH29" i="1" s="1"/>
  <c r="AJ10" i="1"/>
  <c r="AH9" i="1"/>
  <c r="Z28" i="1" s="1"/>
  <c r="AI9" i="1"/>
  <c r="AH28" i="1" s="1"/>
  <c r="AJ9" i="1"/>
  <c r="AH8" i="1"/>
  <c r="Z27" i="1" s="1"/>
  <c r="AI8" i="1"/>
  <c r="AH27" i="1" s="1"/>
  <c r="AJ8" i="1"/>
  <c r="AH7" i="1"/>
  <c r="Z26" i="1" s="1"/>
  <c r="AI7" i="1"/>
  <c r="AH26" i="1" s="1"/>
  <c r="AJ7" i="1"/>
  <c r="AH6" i="1"/>
  <c r="Z25" i="1" s="1"/>
  <c r="AI6" i="1"/>
  <c r="AH25" i="1" s="1"/>
  <c r="AJ6" i="1"/>
  <c r="AI5" i="1"/>
  <c r="AH24" i="1" s="1"/>
  <c r="AJ5" i="1"/>
  <c r="AH5" i="1"/>
  <c r="Z24" i="1" s="1"/>
  <c r="AH30" i="1" l="1"/>
  <c r="AH40" i="1"/>
  <c r="Y19" i="1" a="1"/>
  <c r="Y19" i="1" s="1"/>
  <c r="W38" i="1" s="1"/>
  <c r="AC40" i="1"/>
  <c r="AF15" i="1" a="1"/>
  <c r="AF15" i="1" s="1"/>
  <c r="AF34" i="1" s="1"/>
  <c r="AG15" i="1" a="1"/>
  <c r="AG15" i="1" s="1"/>
  <c r="AF16" i="1" a="1"/>
  <c r="AF16" i="1" s="1"/>
  <c r="AF35" i="1" s="1"/>
  <c r="AG16" i="1" a="1"/>
  <c r="AG16" i="1" s="1"/>
  <c r="AF17" i="1" a="1"/>
  <c r="AF17" i="1" s="1"/>
  <c r="AF36" i="1" s="1"/>
  <c r="AG17" i="1" a="1"/>
  <c r="AG17" i="1" s="1"/>
  <c r="AF18" i="1" a="1"/>
  <c r="AF18" i="1" s="1"/>
  <c r="AF37" i="1" s="1"/>
  <c r="AG18" i="1" a="1"/>
  <c r="AG18" i="1" s="1"/>
  <c r="AF19" i="1" a="1"/>
  <c r="AF19" i="1" s="1"/>
  <c r="AF38" i="1" s="1"/>
  <c r="AG19" i="1" a="1"/>
  <c r="AG19" i="1" s="1"/>
  <c r="AF20" i="1" a="1"/>
  <c r="AF20" i="1" s="1"/>
  <c r="AF39" i="1" s="1"/>
  <c r="AG20" i="1" a="1"/>
  <c r="AG20" i="1" s="1"/>
  <c r="V15" i="1" a="1"/>
  <c r="V15" i="1" s="1"/>
  <c r="V34" i="1" s="1"/>
  <c r="W15" i="1" a="1"/>
  <c r="W15" i="1" s="1"/>
  <c r="AD34" i="1" s="1"/>
  <c r="X15" i="1" a="1"/>
  <c r="X15" i="1" s="1"/>
  <c r="Y15" i="1" a="1"/>
  <c r="Y15" i="1" s="1"/>
  <c r="W34" i="1" s="1"/>
  <c r="Z15" i="1" a="1"/>
  <c r="Z15" i="1" s="1"/>
  <c r="AE34" i="1" s="1"/>
  <c r="AA15" i="1" a="1"/>
  <c r="AA15" i="1" s="1"/>
  <c r="AB15" i="1" a="1"/>
  <c r="AB15" i="1" s="1"/>
  <c r="Y34" i="1" s="1"/>
  <c r="AC15" i="1" a="1"/>
  <c r="AC15" i="1" s="1"/>
  <c r="AG34" i="1" s="1"/>
  <c r="AD15" i="1" a="1"/>
  <c r="AD15" i="1" s="1"/>
  <c r="AE15" i="1" a="1"/>
  <c r="AE15" i="1" s="1"/>
  <c r="X34" i="1" s="1"/>
  <c r="V16" i="1" a="1"/>
  <c r="V16" i="1" s="1"/>
  <c r="V35" i="1" s="1"/>
  <c r="W16" i="1" a="1"/>
  <c r="W16" i="1" s="1"/>
  <c r="AD35" i="1" s="1"/>
  <c r="X16" i="1" a="1"/>
  <c r="X16" i="1" s="1"/>
  <c r="Y16" i="1" a="1"/>
  <c r="Y16" i="1" s="1"/>
  <c r="W35" i="1" s="1"/>
  <c r="Z16" i="1" a="1"/>
  <c r="Z16" i="1" s="1"/>
  <c r="AE35" i="1" s="1"/>
  <c r="AA16" i="1" a="1"/>
  <c r="AA16" i="1" s="1"/>
  <c r="AB16" i="1" a="1"/>
  <c r="AB16" i="1" s="1"/>
  <c r="Y35" i="1" s="1"/>
  <c r="AC16" i="1" a="1"/>
  <c r="AC16" i="1" s="1"/>
  <c r="AG35" i="1" s="1"/>
  <c r="AD16" i="1" a="1"/>
  <c r="AD16" i="1" s="1"/>
  <c r="AE16" i="1" a="1"/>
  <c r="AE16" i="1" s="1"/>
  <c r="X35" i="1" s="1"/>
  <c r="V17" i="1" a="1"/>
  <c r="V17" i="1" s="1"/>
  <c r="V36" i="1" s="1"/>
  <c r="W17" i="1" a="1"/>
  <c r="W17" i="1" s="1"/>
  <c r="AD36" i="1" s="1"/>
  <c r="X17" i="1" a="1"/>
  <c r="X17" i="1" s="1"/>
  <c r="Y17" i="1" a="1"/>
  <c r="Y17" i="1" s="1"/>
  <c r="W36" i="1" s="1"/>
  <c r="Z17" i="1" a="1"/>
  <c r="Z17" i="1" s="1"/>
  <c r="AE36" i="1" s="1"/>
  <c r="AA17" i="1" a="1"/>
  <c r="AA17" i="1" s="1"/>
  <c r="AB17" i="1" a="1"/>
  <c r="AB17" i="1" s="1"/>
  <c r="Y36" i="1" s="1"/>
  <c r="AC17" i="1" a="1"/>
  <c r="AC17" i="1" s="1"/>
  <c r="AG36" i="1" s="1"/>
  <c r="AD17" i="1" a="1"/>
  <c r="AD17" i="1" s="1"/>
  <c r="AE17" i="1" a="1"/>
  <c r="AE17" i="1" s="1"/>
  <c r="X36" i="1" s="1"/>
  <c r="V18" i="1" a="1"/>
  <c r="V18" i="1" s="1"/>
  <c r="V37" i="1" s="1"/>
  <c r="W18" i="1" a="1"/>
  <c r="W18" i="1" s="1"/>
  <c r="AD37" i="1" s="1"/>
  <c r="X18" i="1" a="1"/>
  <c r="X18" i="1" s="1"/>
  <c r="Y18" i="1" a="1"/>
  <c r="Y18" i="1" s="1"/>
  <c r="W37" i="1" s="1"/>
  <c r="Z18" i="1" a="1"/>
  <c r="Z18" i="1" s="1"/>
  <c r="AE37" i="1" s="1"/>
  <c r="AA18" i="1" a="1"/>
  <c r="AA18" i="1" s="1"/>
  <c r="AB18" i="1" a="1"/>
  <c r="AB18" i="1" s="1"/>
  <c r="Y37" i="1" s="1"/>
  <c r="AC18" i="1" a="1"/>
  <c r="AC18" i="1" s="1"/>
  <c r="AG37" i="1" s="1"/>
  <c r="AD18" i="1" a="1"/>
  <c r="AD18" i="1" s="1"/>
  <c r="AE18" i="1" a="1"/>
  <c r="AE18" i="1" s="1"/>
  <c r="X37" i="1" s="1"/>
  <c r="V19" i="1" a="1"/>
  <c r="V19" i="1" s="1"/>
  <c r="V38" i="1" s="1"/>
  <c r="W19" i="1" a="1"/>
  <c r="W19" i="1" s="1"/>
  <c r="AD38" i="1" s="1"/>
  <c r="X19" i="1" a="1"/>
  <c r="X19" i="1" s="1"/>
  <c r="Z19" i="1" a="1"/>
  <c r="Z19" i="1" s="1"/>
  <c r="AE38" i="1" s="1"/>
  <c r="AA19" i="1" a="1"/>
  <c r="AA19" i="1" s="1"/>
  <c r="AB19" i="1" a="1"/>
  <c r="AB19" i="1" s="1"/>
  <c r="Y38" i="1" s="1"/>
  <c r="AC19" i="1" a="1"/>
  <c r="AC19" i="1" s="1"/>
  <c r="AG38" i="1" s="1"/>
  <c r="AD19" i="1" a="1"/>
  <c r="AD19" i="1" s="1"/>
  <c r="AE19" i="1" a="1"/>
  <c r="AE19" i="1" s="1"/>
  <c r="X38" i="1" s="1"/>
  <c r="V20" i="1" a="1"/>
  <c r="V20" i="1" s="1"/>
  <c r="V39" i="1" s="1"/>
  <c r="W20" i="1" a="1"/>
  <c r="W20" i="1" s="1"/>
  <c r="AD39" i="1" s="1"/>
  <c r="X20" i="1" a="1"/>
  <c r="X20" i="1" s="1"/>
  <c r="Y20" i="1" a="1"/>
  <c r="Y20" i="1" s="1"/>
  <c r="W39" i="1" s="1"/>
  <c r="Z20" i="1" a="1"/>
  <c r="Z20" i="1" s="1"/>
  <c r="AE39" i="1" s="1"/>
  <c r="AA20" i="1" a="1"/>
  <c r="AA20" i="1" s="1"/>
  <c r="AB20" i="1" a="1"/>
  <c r="AB20" i="1" s="1"/>
  <c r="Y39" i="1" s="1"/>
  <c r="AC20" i="1" a="1"/>
  <c r="AC20" i="1" s="1"/>
  <c r="AG39" i="1" s="1"/>
  <c r="AD20" i="1" a="1"/>
  <c r="AD20" i="1" s="1"/>
  <c r="AE20" i="1" a="1"/>
  <c r="AE20" i="1" s="1"/>
  <c r="X39" i="1" s="1"/>
  <c r="U16" i="1" a="1"/>
  <c r="U16" i="1" s="1"/>
  <c r="U35" i="1" s="1"/>
  <c r="U17" i="1" a="1"/>
  <c r="U17" i="1" s="1"/>
  <c r="U36" i="1" s="1"/>
  <c r="U18" i="1" a="1"/>
  <c r="U18" i="1" s="1"/>
  <c r="U37" i="1" s="1"/>
  <c r="U19" i="1" a="1"/>
  <c r="U19" i="1" s="1"/>
  <c r="U38" i="1" s="1"/>
  <c r="U20" i="1" a="1"/>
  <c r="U20" i="1" s="1"/>
  <c r="U39" i="1" s="1"/>
  <c r="U15" i="1" a="1"/>
  <c r="U15" i="1" s="1"/>
  <c r="U34" i="1" s="1"/>
  <c r="AD40" i="1" l="1"/>
  <c r="AG40" i="1"/>
  <c r="AE40" i="1"/>
  <c r="AF40" i="1"/>
  <c r="AC30" i="1"/>
  <c r="AE5" i="1" l="1"/>
  <c r="X24" i="1" s="1"/>
  <c r="AF5" i="1"/>
  <c r="AF24" i="1" s="1"/>
  <c r="AG5" i="1"/>
  <c r="AE6" i="1"/>
  <c r="X25" i="1" s="1"/>
  <c r="AF6" i="1"/>
  <c r="AF25" i="1" s="1"/>
  <c r="AG6" i="1"/>
  <c r="AE7" i="1"/>
  <c r="X26" i="1" s="1"/>
  <c r="AF7" i="1"/>
  <c r="AF26" i="1" s="1"/>
  <c r="AG7" i="1"/>
  <c r="AE8" i="1"/>
  <c r="X27" i="1" s="1"/>
  <c r="AF8" i="1"/>
  <c r="AF27" i="1" s="1"/>
  <c r="AG8" i="1"/>
  <c r="AE9" i="1"/>
  <c r="X28" i="1" s="1"/>
  <c r="AF9" i="1"/>
  <c r="AF28" i="1" s="1"/>
  <c r="AG9" i="1"/>
  <c r="AE10" i="1"/>
  <c r="X29" i="1" s="1"/>
  <c r="AF10" i="1"/>
  <c r="AF29" i="1" s="1"/>
  <c r="AG10" i="1"/>
  <c r="AD6" i="1"/>
  <c r="AD7" i="1"/>
  <c r="AD8" i="1"/>
  <c r="AD9" i="1"/>
  <c r="AD10" i="1"/>
  <c r="AD5" i="1"/>
  <c r="AG11" i="1" l="1"/>
  <c r="AF30" i="1"/>
  <c r="V5" i="1"/>
  <c r="V24" i="1" s="1"/>
  <c r="W5" i="1"/>
  <c r="AD24" i="1" s="1"/>
  <c r="X5" i="1"/>
  <c r="Y5" i="1"/>
  <c r="W24" i="1" s="1"/>
  <c r="Z5" i="1"/>
  <c r="AE24" i="1" s="1"/>
  <c r="AA5" i="1"/>
  <c r="AB5" i="1"/>
  <c r="Y24" i="1" s="1"/>
  <c r="AC5" i="1"/>
  <c r="AG24" i="1" s="1"/>
  <c r="V6" i="1"/>
  <c r="V25" i="1" s="1"/>
  <c r="W6" i="1"/>
  <c r="AD25" i="1" s="1"/>
  <c r="X6" i="1"/>
  <c r="Y6" i="1"/>
  <c r="W25" i="1" s="1"/>
  <c r="Z6" i="1"/>
  <c r="AE25" i="1" s="1"/>
  <c r="AA6" i="1"/>
  <c r="AB6" i="1"/>
  <c r="Y25" i="1" s="1"/>
  <c r="AC6" i="1"/>
  <c r="AG25" i="1" s="1"/>
  <c r="V7" i="1"/>
  <c r="V26" i="1" s="1"/>
  <c r="W7" i="1"/>
  <c r="AD26" i="1" s="1"/>
  <c r="X7" i="1"/>
  <c r="Y7" i="1"/>
  <c r="W26" i="1" s="1"/>
  <c r="Z7" i="1"/>
  <c r="AE26" i="1" s="1"/>
  <c r="AA7" i="1"/>
  <c r="AB7" i="1"/>
  <c r="Y26" i="1" s="1"/>
  <c r="AC7" i="1"/>
  <c r="AG26" i="1" s="1"/>
  <c r="V8" i="1"/>
  <c r="V27" i="1" s="1"/>
  <c r="W8" i="1"/>
  <c r="AD27" i="1" s="1"/>
  <c r="X8" i="1"/>
  <c r="Y8" i="1"/>
  <c r="W27" i="1" s="1"/>
  <c r="Z8" i="1"/>
  <c r="AE27" i="1" s="1"/>
  <c r="AA8" i="1"/>
  <c r="AB8" i="1"/>
  <c r="Y27" i="1" s="1"/>
  <c r="AC8" i="1"/>
  <c r="AG27" i="1" s="1"/>
  <c r="V9" i="1"/>
  <c r="V28" i="1" s="1"/>
  <c r="W9" i="1"/>
  <c r="AD28" i="1" s="1"/>
  <c r="X9" i="1"/>
  <c r="Y9" i="1"/>
  <c r="W28" i="1" s="1"/>
  <c r="Z9" i="1"/>
  <c r="AE28" i="1" s="1"/>
  <c r="AA9" i="1"/>
  <c r="AB9" i="1"/>
  <c r="Y28" i="1" s="1"/>
  <c r="AC9" i="1"/>
  <c r="AG28" i="1" s="1"/>
  <c r="V10" i="1"/>
  <c r="V29" i="1" s="1"/>
  <c r="W10" i="1"/>
  <c r="AD29" i="1" s="1"/>
  <c r="X10" i="1"/>
  <c r="Y10" i="1"/>
  <c r="W29" i="1" s="1"/>
  <c r="Z10" i="1"/>
  <c r="AE29" i="1" s="1"/>
  <c r="AA10" i="1"/>
  <c r="AB10" i="1"/>
  <c r="Y29" i="1" s="1"/>
  <c r="AC10" i="1"/>
  <c r="AG29" i="1" s="1"/>
  <c r="U6" i="1"/>
  <c r="U25" i="1" s="1"/>
  <c r="U7" i="1"/>
  <c r="U26" i="1" s="1"/>
  <c r="U8" i="1"/>
  <c r="U27" i="1" s="1"/>
  <c r="U9" i="1"/>
  <c r="U28" i="1" s="1"/>
  <c r="U10" i="1"/>
  <c r="U29" i="1" s="1"/>
  <c r="U5" i="1"/>
  <c r="U24" i="1" s="1"/>
  <c r="AA11" i="1" l="1"/>
  <c r="AE30" i="1"/>
  <c r="X11" i="1"/>
  <c r="AD30" i="1"/>
  <c r="AG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<sst xmlns="http://schemas.openxmlformats.org/spreadsheetml/2006/main" count="83" uniqueCount="21">
  <si>
    <t>initial</t>
  </si>
  <si>
    <t>ours</t>
  </si>
  <si>
    <t>random</t>
  </si>
  <si>
    <t>obj</t>
  </si>
  <si>
    <t>violation</t>
  </si>
  <si>
    <t>time</t>
  </si>
  <si>
    <t>risk</t>
  </si>
  <si>
    <t>objective</t>
  </si>
  <si>
    <t>trust-region</t>
  </si>
  <si>
    <t>slsqp</t>
  </si>
  <si>
    <t>gradient</t>
  </si>
  <si>
    <t>SLSQP</t>
  </si>
  <si>
    <t>std</t>
  </si>
  <si>
    <t>average</t>
  </si>
  <si>
    <t>knitro</t>
  </si>
  <si>
    <t>knitro obj</t>
  </si>
  <si>
    <t>knitro violation</t>
  </si>
  <si>
    <t>knitro time</t>
  </si>
  <si>
    <t>(avg)</t>
  </si>
  <si>
    <t>reformulation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</si>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</sst>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285F4"/>
      <color rgb="FF0F9D58"/>
      <color rgb="FFF4B400"/>
      <color rgb="FFDB44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578718285214347"/>
          <c:y val="0.12647190555170651"/>
          <c:w val="0.79759764559133084"/>
          <c:h val="0.624041415604683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constrained!$U$23</c:f>
              <c:strCache>
                <c:ptCount val="1"/>
                <c:pt idx="0">
                  <c:v>initial</c:v>
                </c:pt>
              </c:strCache>
            </c:strRef>
          </c:tx>
          <c:spPr>
            <a:pattFill prst="wdUpDiag">
              <a:fgClr>
                <a:srgbClr val="4285F4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constrained!$U$34:$U$39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constrained!$U$34:$U$39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constrained!$T$25:$T$29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constrained!$U$25:$U$29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68-DC47-9E76-6C382B64A913}"/>
            </c:ext>
          </c:extLst>
        </c:ser>
        <c:ser>
          <c:idx val="2"/>
          <c:order val="1"/>
          <c:tx>
            <c:strRef>
              <c:f>constrained!$W$23</c:f>
              <c:strCache>
                <c:ptCount val="1"/>
                <c:pt idx="0">
                  <c:v>SLSQP</c:v>
                </c:pt>
              </c:strCache>
            </c:strRef>
          </c:tx>
          <c:spPr>
            <a:pattFill prst="wdDnDiag">
              <a:fgClr>
                <a:srgbClr val="F4B400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constrained!$W$35:$W$39</c:f>
                <c:numCache>
                  <c:formatCode>General</c:formatCode>
                  <c:ptCount val="5"/>
                  <c:pt idx="0">
                    <c:v>0.28307568099743574</c:v>
                  </c:pt>
                  <c:pt idx="1">
                    <c:v>0.72802223933936372</c:v>
                  </c:pt>
                  <c:pt idx="2">
                    <c:v>1.0385020636291742</c:v>
                  </c:pt>
                  <c:pt idx="3">
                    <c:v>2.1998239294724136</c:v>
                  </c:pt>
                  <c:pt idx="4">
                    <c:v>2.3793341634402081</c:v>
                  </c:pt>
                </c:numCache>
              </c:numRef>
            </c:plus>
            <c:minus>
              <c:numRef>
                <c:f>constrained!$W$35:$W$39</c:f>
                <c:numCache>
                  <c:formatCode>General</c:formatCode>
                  <c:ptCount val="5"/>
                  <c:pt idx="0">
                    <c:v>0.28307568099743574</c:v>
                  </c:pt>
                  <c:pt idx="1">
                    <c:v>0.72802223933936372</c:v>
                  </c:pt>
                  <c:pt idx="2">
                    <c:v>1.0385020636291742</c:v>
                  </c:pt>
                  <c:pt idx="3">
                    <c:v>2.1998239294724136</c:v>
                  </c:pt>
                  <c:pt idx="4">
                    <c:v>2.3793341634402081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constrained!$T$25:$T$29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constrained!$W$25:$W$29</c:f>
              <c:numCache>
                <c:formatCode>General</c:formatCode>
                <c:ptCount val="5"/>
                <c:pt idx="0">
                  <c:v>3.5836471574647044</c:v>
                </c:pt>
                <c:pt idx="1">
                  <c:v>9.9750186072455325</c:v>
                </c:pt>
                <c:pt idx="2">
                  <c:v>14.982748398413973</c:v>
                </c:pt>
                <c:pt idx="3">
                  <c:v>22.905336380004833</c:v>
                </c:pt>
                <c:pt idx="4">
                  <c:v>35.490725994110065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68-DC47-9E76-6C382B64A913}"/>
            </c:ext>
          </c:extLst>
        </c:ser>
        <c:ser>
          <c:idx val="3"/>
          <c:order val="2"/>
          <c:tx>
            <c:strRef>
              <c:f>constrained!$X$23</c:f>
              <c:strCache>
                <c:ptCount val="1"/>
                <c:pt idx="0">
                  <c:v>trust-region</c:v>
                </c:pt>
              </c:strCache>
            </c:strRef>
          </c:tx>
          <c:spPr>
            <a:pattFill prst="dkHorz">
              <a:fgClr>
                <a:srgbClr val="0F9D58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constrained!$X$35:$X$39</c:f>
                <c:numCache>
                  <c:formatCode>General</c:formatCode>
                  <c:ptCount val="5"/>
                  <c:pt idx="0">
                    <c:v>2.0313030722565975E-2</c:v>
                  </c:pt>
                  <c:pt idx="1">
                    <c:v>1.7785414423282603E-2</c:v>
                  </c:pt>
                  <c:pt idx="2">
                    <c:v>2.6712681875007468E-2</c:v>
                  </c:pt>
                  <c:pt idx="3">
                    <c:v>2.8355525965655191E-2</c:v>
                  </c:pt>
                  <c:pt idx="4">
                    <c:v>2.388670347406972E-2</c:v>
                  </c:pt>
                </c:numCache>
              </c:numRef>
            </c:plus>
            <c:minus>
              <c:numRef>
                <c:f>constrained!$X$35:$X$39</c:f>
                <c:numCache>
                  <c:formatCode>General</c:formatCode>
                  <c:ptCount val="5"/>
                  <c:pt idx="0">
                    <c:v>2.0313030722565975E-2</c:v>
                  </c:pt>
                  <c:pt idx="1">
                    <c:v>1.7785414423282603E-2</c:v>
                  </c:pt>
                  <c:pt idx="2">
                    <c:v>2.6712681875007468E-2</c:v>
                  </c:pt>
                  <c:pt idx="3">
                    <c:v>2.8355525965655191E-2</c:v>
                  </c:pt>
                  <c:pt idx="4">
                    <c:v>2.388670347406972E-2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constrained!$T$25:$T$29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constrained!$X$25:$X$29</c:f>
              <c:numCache>
                <c:formatCode>General</c:formatCode>
                <c:ptCount val="5"/>
                <c:pt idx="0">
                  <c:v>1.8346634034452713</c:v>
                </c:pt>
                <c:pt idx="1">
                  <c:v>1.8780316689918732</c:v>
                </c:pt>
                <c:pt idx="2">
                  <c:v>1.8450723310996706</c:v>
                </c:pt>
                <c:pt idx="3">
                  <c:v>1.8510769071250093</c:v>
                </c:pt>
                <c:pt idx="4">
                  <c:v>1.8829671025276133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68-DC47-9E76-6C382B64A913}"/>
            </c:ext>
          </c:extLst>
        </c:ser>
        <c:ser>
          <c:idx val="4"/>
          <c:order val="3"/>
          <c:tx>
            <c:strRef>
              <c:f>constrained!$Z$23</c:f>
              <c:strCache>
                <c:ptCount val="1"/>
                <c:pt idx="0">
                  <c:v>reformulation</c:v>
                </c:pt>
              </c:strCache>
            </c:strRef>
          </c:tx>
          <c:spPr>
            <a:pattFill prst="dkUpDiag">
              <a:fgClr>
                <a:srgbClr val="7030A0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fixedVal"/>
            <c:noEndCap val="0"/>
            <c:val val="5"/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constrained!$T$25:$T$29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constrained!$Z$25:$Z$29</c:f>
              <c:numCache>
                <c:formatCode>General</c:formatCode>
                <c:ptCount val="5"/>
                <c:pt idx="0">
                  <c:v>38.409370915643052</c:v>
                </c:pt>
                <c:pt idx="1">
                  <c:v>35.878923342145647</c:v>
                </c:pt>
                <c:pt idx="2">
                  <c:v>37.535552074169196</c:v>
                </c:pt>
                <c:pt idx="3">
                  <c:v>50.069470306922604</c:v>
                </c:pt>
                <c:pt idx="4">
                  <c:v>52.016570758819491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DF-4B45-9A4C-5056819B03F6}"/>
            </c:ext>
          </c:extLst>
        </c:ser>
        <c:ser>
          <c:idx val="1"/>
          <c:order val="4"/>
          <c:tx>
            <c:strRef>
              <c:f>constrained!$V$23</c:f>
              <c:strCache>
                <c:ptCount val="1"/>
                <c:pt idx="0">
                  <c:v>gradient</c:v>
                </c:pt>
              </c:strCache>
            </c:strRef>
          </c:tx>
          <c:spPr>
            <a:pattFill prst="lgCheck">
              <a:fgClr>
                <a:srgbClr val="DB4437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constrained!$V$35:$V$39</c:f>
                <c:numCache>
                  <c:formatCode>General</c:formatCode>
                  <c:ptCount val="5"/>
                  <c:pt idx="0">
                    <c:v>0.61600522777283018</c:v>
                  </c:pt>
                  <c:pt idx="1">
                    <c:v>1.341836572374155</c:v>
                  </c:pt>
                  <c:pt idx="2">
                    <c:v>1.8869410760293048</c:v>
                  </c:pt>
                  <c:pt idx="3">
                    <c:v>2.2762442816838235</c:v>
                  </c:pt>
                  <c:pt idx="4">
                    <c:v>2.8899534198429553</c:v>
                  </c:pt>
                </c:numCache>
              </c:numRef>
            </c:plus>
            <c:minus>
              <c:numRef>
                <c:f>constrained!$V$35:$V$39</c:f>
                <c:numCache>
                  <c:formatCode>General</c:formatCode>
                  <c:ptCount val="5"/>
                  <c:pt idx="0">
                    <c:v>0.61600522777283018</c:v>
                  </c:pt>
                  <c:pt idx="1">
                    <c:v>1.341836572374155</c:v>
                  </c:pt>
                  <c:pt idx="2">
                    <c:v>1.8869410760293048</c:v>
                  </c:pt>
                  <c:pt idx="3">
                    <c:v>2.2762442816838235</c:v>
                  </c:pt>
                  <c:pt idx="4">
                    <c:v>2.8899534198429553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constrained!$T$25:$T$29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constrained!$V$25:$V$29</c:f>
              <c:numCache>
                <c:formatCode>General</c:formatCode>
                <c:ptCount val="5"/>
                <c:pt idx="0">
                  <c:v>21.398712092432437</c:v>
                </c:pt>
                <c:pt idx="1">
                  <c:v>45.887100548579745</c:v>
                </c:pt>
                <c:pt idx="2">
                  <c:v>70.65646151838628</c:v>
                </c:pt>
                <c:pt idx="3">
                  <c:v>94.304457565833545</c:v>
                </c:pt>
                <c:pt idx="4">
                  <c:v>118.08883209228472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68-DC47-9E76-6C382B64A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901584"/>
        <c:axId val="1174746112"/>
      </c:barChart>
      <c:catAx>
        <c:axId val="101590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risk aversion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746112"/>
        <c:crosses val="autoZero"/>
        <c:auto val="1"/>
        <c:lblAlgn val="ctr"/>
        <c:lblOffset val="100"/>
        <c:noMultiLvlLbl val="1"/>
      </c:catAx>
      <c:valAx>
        <c:axId val="1174746112"/>
        <c:scaling>
          <c:orientation val="minMax"/>
          <c:max val="1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total</a:t>
                </a:r>
                <a:r>
                  <a:rPr lang="en-US" sz="1800" b="1" baseline="0">
                    <a:solidFill>
                      <a:schemeClr val="tx1"/>
                    </a:solidFill>
                  </a:rPr>
                  <a:t> revenue</a:t>
                </a:r>
                <a:endParaRPr lang="en-US" sz="18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901584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8.5784468098507299E-3"/>
          <c:w val="1"/>
          <c:h val="0.120440819354342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988429571303586"/>
          <c:y val="5.0925925925925923E-2"/>
          <c:w val="0.76142125984251974"/>
          <c:h val="0.69495771361913095"/>
        </c:manualLayout>
      </c:layout>
      <c:scatterChart>
        <c:scatterStyle val="smoothMarker"/>
        <c:varyColors val="0"/>
        <c:ser>
          <c:idx val="1"/>
          <c:order val="0"/>
          <c:tx>
            <c:strRef>
              <c:f>constrained!$AD$23</c:f>
              <c:strCache>
                <c:ptCount val="1"/>
                <c:pt idx="0">
                  <c:v>gradient</c:v>
                </c:pt>
              </c:strCache>
            </c:strRef>
          </c:tx>
          <c:spPr>
            <a:ln w="31750" cap="rnd">
              <a:solidFill>
                <a:srgbClr val="DB4437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DB4437"/>
              </a:solidFill>
              <a:ln w="9525">
                <a:solidFill>
                  <a:srgbClr val="DB4437"/>
                </a:solidFill>
              </a:ln>
              <a:effectLst/>
            </c:spPr>
          </c:marker>
          <c:xVal>
            <c:numRef>
              <c:f>constrained!$AB$24:$AB$29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constrained!$AD$24:$AD$29</c:f>
              <c:numCache>
                <c:formatCode>General</c:formatCode>
                <c:ptCount val="6"/>
                <c:pt idx="0">
                  <c:v>7.632875442504866E-3</c:v>
                </c:pt>
                <c:pt idx="1">
                  <c:v>0.14850410921820265</c:v>
                </c:pt>
                <c:pt idx="2">
                  <c:v>0.22438614943931801</c:v>
                </c:pt>
                <c:pt idx="3">
                  <c:v>0.31677038916226052</c:v>
                </c:pt>
                <c:pt idx="4">
                  <c:v>0.26873157764303213</c:v>
                </c:pt>
                <c:pt idx="5">
                  <c:v>0.30977519353230748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E8-E041-866F-C9BF9FC09D1E}"/>
            </c:ext>
          </c:extLst>
        </c:ser>
        <c:ser>
          <c:idx val="2"/>
          <c:order val="1"/>
          <c:tx>
            <c:strRef>
              <c:f>constrained!$AE$23</c:f>
              <c:strCache>
                <c:ptCount val="1"/>
                <c:pt idx="0">
                  <c:v>SLSQP</c:v>
                </c:pt>
              </c:strCache>
            </c:strRef>
          </c:tx>
          <c:spPr>
            <a:ln w="31750" cap="rnd">
              <a:solidFill>
                <a:srgbClr val="F4B400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rgbClr val="F4B400"/>
              </a:solidFill>
              <a:ln w="9525">
                <a:solidFill>
                  <a:srgbClr val="F4B400"/>
                </a:solidFill>
              </a:ln>
              <a:effectLst/>
            </c:spPr>
          </c:marker>
          <c:xVal>
            <c:numRef>
              <c:f>constrained!$AB$24:$AB$29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constrained!$AE$24:$AE$29</c:f>
              <c:numCache>
                <c:formatCode>General</c:formatCode>
                <c:ptCount val="6"/>
                <c:pt idx="0">
                  <c:v>0</c:v>
                </c:pt>
                <c:pt idx="1">
                  <c:v>1.0586623634610839E-2</c:v>
                </c:pt>
                <c:pt idx="2">
                  <c:v>0.1018184997417305</c:v>
                </c:pt>
                <c:pt idx="3">
                  <c:v>0.41852467793684678</c:v>
                </c:pt>
                <c:pt idx="4">
                  <c:v>0.93928621032021031</c:v>
                </c:pt>
                <c:pt idx="5">
                  <c:v>1.3193064757755801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E8-E041-866F-C9BF9FC09D1E}"/>
            </c:ext>
          </c:extLst>
        </c:ser>
        <c:ser>
          <c:idx val="3"/>
          <c:order val="2"/>
          <c:tx>
            <c:strRef>
              <c:f>constrained!$AF$23</c:f>
              <c:strCache>
                <c:ptCount val="1"/>
                <c:pt idx="0">
                  <c:v>trust-region</c:v>
                </c:pt>
              </c:strCache>
            </c:strRef>
          </c:tx>
          <c:spPr>
            <a:ln w="31750" cap="rnd">
              <a:solidFill>
                <a:srgbClr val="0F9D58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0F9D58"/>
              </a:solidFill>
              <a:ln w="9525">
                <a:solidFill>
                  <a:srgbClr val="0F9D58"/>
                </a:solidFill>
              </a:ln>
              <a:effectLst/>
            </c:spPr>
          </c:marker>
          <c:xVal>
            <c:numRef>
              <c:f>constrained!$AB$24:$AB$29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constrained!$AF$24:$AF$29</c:f>
              <c:numCache>
                <c:formatCode>General</c:formatCode>
                <c:ptCount val="6"/>
                <c:pt idx="0">
                  <c:v>1.8819516698519352</c:v>
                </c:pt>
                <c:pt idx="1">
                  <c:v>1.8367471777159541</c:v>
                </c:pt>
                <c:pt idx="2">
                  <c:v>1.8814378483542031</c:v>
                </c:pt>
                <c:pt idx="3">
                  <c:v>1.8531284825555161</c:v>
                </c:pt>
                <c:pt idx="4">
                  <c:v>1.8512931116696021</c:v>
                </c:pt>
                <c:pt idx="5">
                  <c:v>1.8872330427169741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E8-E041-866F-C9BF9FC09D1E}"/>
            </c:ext>
          </c:extLst>
        </c:ser>
        <c:ser>
          <c:idx val="0"/>
          <c:order val="3"/>
          <c:tx>
            <c:strRef>
              <c:f>constrained!$AC$23</c:f>
              <c:strCache>
                <c:ptCount val="1"/>
                <c:pt idx="0">
                  <c:v>initial</c:v>
                </c:pt>
              </c:strCache>
            </c:strRef>
          </c:tx>
          <c:spPr>
            <a:ln w="31750" cap="rnd">
              <a:solidFill>
                <a:srgbClr val="4285F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285F4"/>
              </a:solidFill>
              <a:ln w="9525">
                <a:solidFill>
                  <a:srgbClr val="4285F4"/>
                </a:solidFill>
              </a:ln>
              <a:effectLst/>
            </c:spPr>
          </c:marker>
          <c:xVal>
            <c:numRef>
              <c:f>constrained!$AB$24:$AB$29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constrained!$AC$24:$AC$29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E8-E041-866F-C9BF9FC09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901584"/>
        <c:axId val="1174746112"/>
      </c:scatterChart>
      <c:valAx>
        <c:axId val="1015901584"/>
        <c:scaling>
          <c:orientation val="minMax"/>
          <c:max val="0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risk</a:t>
                </a:r>
                <a:r>
                  <a:rPr lang="en-US" sz="1800" b="1" baseline="0">
                    <a:solidFill>
                      <a:schemeClr val="tx1"/>
                    </a:solidFill>
                  </a:rPr>
                  <a:t> aversion</a:t>
                </a:r>
                <a:endParaRPr lang="en-US" sz="18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746112"/>
        <c:crosses val="autoZero"/>
        <c:crossBetween val="midCat"/>
        <c:majorUnit val="0.1"/>
      </c:valAx>
      <c:valAx>
        <c:axId val="11747461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constraint violation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901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576356080489941"/>
          <c:y val="0.26152595508894722"/>
          <c:w val="0.33050021872265967"/>
          <c:h val="0.406370297462817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549017697045295"/>
          <c:y val="0.14176545640128319"/>
          <c:w val="0.76789467529430111"/>
          <c:h val="0.6087474482356372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constrained!$AE$23</c:f>
              <c:strCache>
                <c:ptCount val="1"/>
                <c:pt idx="0">
                  <c:v>SLSQP</c:v>
                </c:pt>
              </c:strCache>
            </c:strRef>
          </c:tx>
          <c:spPr>
            <a:pattFill prst="wdDnDiag">
              <a:fgClr>
                <a:srgbClr val="F4B400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constrained!$AE$35:$AE$39</c:f>
                <c:numCache>
                  <c:formatCode>General</c:formatCode>
                  <c:ptCount val="5"/>
                  <c:pt idx="0">
                    <c:v>2.4570545872342978E-3</c:v>
                  </c:pt>
                  <c:pt idx="1">
                    <c:v>4.0210853284269224E-2</c:v>
                  </c:pt>
                  <c:pt idx="2">
                    <c:v>0.22432408449765148</c:v>
                  </c:pt>
                  <c:pt idx="3">
                    <c:v>0.3651095227722076</c:v>
                  </c:pt>
                  <c:pt idx="4">
                    <c:v>0.5762371022587075</c:v>
                  </c:pt>
                </c:numCache>
              </c:numRef>
            </c:plus>
            <c:minus>
              <c:numRef>
                <c:f>constrained!$AE$35:$AE$39</c:f>
                <c:numCache>
                  <c:formatCode>General</c:formatCode>
                  <c:ptCount val="5"/>
                  <c:pt idx="0">
                    <c:v>2.4570545872342978E-3</c:v>
                  </c:pt>
                  <c:pt idx="1">
                    <c:v>4.0210853284269224E-2</c:v>
                  </c:pt>
                  <c:pt idx="2">
                    <c:v>0.22432408449765148</c:v>
                  </c:pt>
                  <c:pt idx="3">
                    <c:v>0.3651095227722076</c:v>
                  </c:pt>
                  <c:pt idx="4">
                    <c:v>0.5762371022587075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constrained!$T$25:$T$29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constrained!$AE$25:$AE$29</c:f>
              <c:numCache>
                <c:formatCode>General</c:formatCode>
                <c:ptCount val="5"/>
                <c:pt idx="0">
                  <c:v>1.0586623634610839E-2</c:v>
                </c:pt>
                <c:pt idx="1">
                  <c:v>0.1018184997417305</c:v>
                </c:pt>
                <c:pt idx="2">
                  <c:v>0.41852467793684678</c:v>
                </c:pt>
                <c:pt idx="3">
                  <c:v>0.93928621032021031</c:v>
                </c:pt>
                <c:pt idx="4">
                  <c:v>1.3193064757755801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01-3D43-88C1-5F28A2BAB078}"/>
            </c:ext>
          </c:extLst>
        </c:ser>
        <c:ser>
          <c:idx val="3"/>
          <c:order val="1"/>
          <c:tx>
            <c:strRef>
              <c:f>constrained!$AF$23</c:f>
              <c:strCache>
                <c:ptCount val="1"/>
                <c:pt idx="0">
                  <c:v>trust-region</c:v>
                </c:pt>
              </c:strCache>
            </c:strRef>
          </c:tx>
          <c:spPr>
            <a:pattFill prst="dkHorz">
              <a:fgClr>
                <a:srgbClr val="0F9D58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constrained!$AF$35:$AF$39</c:f>
                <c:numCache>
                  <c:formatCode>General</c:formatCode>
                  <c:ptCount val="5"/>
                  <c:pt idx="0">
                    <c:v>2.0362913990241149E-2</c:v>
                  </c:pt>
                  <c:pt idx="1">
                    <c:v>1.7549457502580426E-2</c:v>
                  </c:pt>
                  <c:pt idx="2">
                    <c:v>2.3448988315157179E-2</c:v>
                  </c:pt>
                  <c:pt idx="3">
                    <c:v>2.8166600435273748E-2</c:v>
                  </c:pt>
                  <c:pt idx="4">
                    <c:v>2.2891962145530593E-2</c:v>
                  </c:pt>
                </c:numCache>
              </c:numRef>
            </c:plus>
            <c:minus>
              <c:numRef>
                <c:f>constrained!$AF$35:$AF$39</c:f>
                <c:numCache>
                  <c:formatCode>General</c:formatCode>
                  <c:ptCount val="5"/>
                  <c:pt idx="0">
                    <c:v>2.0362913990241149E-2</c:v>
                  </c:pt>
                  <c:pt idx="1">
                    <c:v>1.7549457502580426E-2</c:v>
                  </c:pt>
                  <c:pt idx="2">
                    <c:v>2.3448988315157179E-2</c:v>
                  </c:pt>
                  <c:pt idx="3">
                    <c:v>2.8166600435273748E-2</c:v>
                  </c:pt>
                  <c:pt idx="4">
                    <c:v>2.2891962145530593E-2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constrained!$T$25:$T$29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constrained!$AF$25:$AF$29</c:f>
              <c:numCache>
                <c:formatCode>General</c:formatCode>
                <c:ptCount val="5"/>
                <c:pt idx="0">
                  <c:v>1.8367471777159541</c:v>
                </c:pt>
                <c:pt idx="1">
                  <c:v>1.8814378483542031</c:v>
                </c:pt>
                <c:pt idx="2">
                  <c:v>1.8531284825555161</c:v>
                </c:pt>
                <c:pt idx="3">
                  <c:v>1.8512931116696021</c:v>
                </c:pt>
                <c:pt idx="4">
                  <c:v>1.8872330427169741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01-3D43-88C1-5F28A2BAB078}"/>
            </c:ext>
          </c:extLst>
        </c:ser>
        <c:ser>
          <c:idx val="0"/>
          <c:order val="2"/>
          <c:tx>
            <c:strRef>
              <c:f>constrained!$AH$23</c:f>
              <c:strCache>
                <c:ptCount val="1"/>
                <c:pt idx="0">
                  <c:v>reformulation</c:v>
                </c:pt>
              </c:strCache>
            </c:strRef>
          </c:tx>
          <c:spPr>
            <a:pattFill prst="dkUpDiag">
              <a:fgClr>
                <a:srgbClr val="7030A0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constrained!$AH$35:$AH$39</c:f>
                <c:numCache>
                  <c:formatCode>General</c:formatCode>
                  <c:ptCount val="5"/>
                  <c:pt idx="0">
                    <c:v>12.064494331925333</c:v>
                  </c:pt>
                  <c:pt idx="1">
                    <c:v>9.3721635860852288</c:v>
                  </c:pt>
                  <c:pt idx="2">
                    <c:v>6.5292667203507273</c:v>
                  </c:pt>
                  <c:pt idx="3">
                    <c:v>13.348189526510719</c:v>
                  </c:pt>
                  <c:pt idx="4">
                    <c:v>9.8350078540442762</c:v>
                  </c:pt>
                </c:numCache>
              </c:numRef>
            </c:plus>
            <c:minus>
              <c:numRef>
                <c:f>constrained!$AH$35:$AH$39</c:f>
                <c:numCache>
                  <c:formatCode>General</c:formatCode>
                  <c:ptCount val="5"/>
                  <c:pt idx="0">
                    <c:v>12.064494331925333</c:v>
                  </c:pt>
                  <c:pt idx="1">
                    <c:v>9.3721635860852288</c:v>
                  </c:pt>
                  <c:pt idx="2">
                    <c:v>6.5292667203507273</c:v>
                  </c:pt>
                  <c:pt idx="3">
                    <c:v>13.348189526510719</c:v>
                  </c:pt>
                  <c:pt idx="4">
                    <c:v>9.8350078540442762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constrained!$T$25:$T$29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constrained!$AH$25:$AH$29</c:f>
              <c:numCache>
                <c:formatCode>General</c:formatCode>
                <c:ptCount val="5"/>
                <c:pt idx="0">
                  <c:v>38.495862105797023</c:v>
                </c:pt>
                <c:pt idx="1">
                  <c:v>34.80874321378505</c:v>
                </c:pt>
                <c:pt idx="2">
                  <c:v>36.484598735283086</c:v>
                </c:pt>
                <c:pt idx="3">
                  <c:v>47.587819724247289</c:v>
                </c:pt>
                <c:pt idx="4">
                  <c:v>49.45278725624074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01-3D43-88C1-5F28A2BAB078}"/>
            </c:ext>
          </c:extLst>
        </c:ser>
        <c:ser>
          <c:idx val="1"/>
          <c:order val="3"/>
          <c:tx>
            <c:strRef>
              <c:f>constrained!$AD$23</c:f>
              <c:strCache>
                <c:ptCount val="1"/>
                <c:pt idx="0">
                  <c:v>gradient</c:v>
                </c:pt>
              </c:strCache>
            </c:strRef>
          </c:tx>
          <c:spPr>
            <a:pattFill prst="lgCheck">
              <a:fgClr>
                <a:srgbClr val="DB4437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constrained!$AD$35:$AD$39</c:f>
                <c:numCache>
                  <c:formatCode>General</c:formatCode>
                  <c:ptCount val="5"/>
                  <c:pt idx="0">
                    <c:v>3.3096685197786614E-2</c:v>
                  </c:pt>
                  <c:pt idx="1">
                    <c:v>4.0654452202799736E-2</c:v>
                  </c:pt>
                  <c:pt idx="2">
                    <c:v>5.8015973533631776E-2</c:v>
                  </c:pt>
                  <c:pt idx="3">
                    <c:v>4.3775199090586338E-2</c:v>
                  </c:pt>
                  <c:pt idx="4">
                    <c:v>5.0550767242175207E-2</c:v>
                  </c:pt>
                </c:numCache>
              </c:numRef>
            </c:plus>
            <c:minus>
              <c:numRef>
                <c:f>constrained!$AD$35:$AD$39</c:f>
                <c:numCache>
                  <c:formatCode>General</c:formatCode>
                  <c:ptCount val="5"/>
                  <c:pt idx="0">
                    <c:v>3.3096685197786614E-2</c:v>
                  </c:pt>
                  <c:pt idx="1">
                    <c:v>4.0654452202799736E-2</c:v>
                  </c:pt>
                  <c:pt idx="2">
                    <c:v>5.8015973533631776E-2</c:v>
                  </c:pt>
                  <c:pt idx="3">
                    <c:v>4.3775199090586338E-2</c:v>
                  </c:pt>
                  <c:pt idx="4">
                    <c:v>5.0550767242175207E-2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constrained!$T$25:$T$29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constrained!$AD$25:$AD$29</c:f>
              <c:numCache>
                <c:formatCode>General</c:formatCode>
                <c:ptCount val="5"/>
                <c:pt idx="0">
                  <c:v>0.14850410921820265</c:v>
                </c:pt>
                <c:pt idx="1">
                  <c:v>0.22438614943931801</c:v>
                </c:pt>
                <c:pt idx="2">
                  <c:v>0.31677038916226052</c:v>
                </c:pt>
                <c:pt idx="3">
                  <c:v>0.26873157764303213</c:v>
                </c:pt>
                <c:pt idx="4">
                  <c:v>0.30977519353230748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01-3D43-88C1-5F28A2BAB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901584"/>
        <c:axId val="1174746112"/>
      </c:barChart>
      <c:catAx>
        <c:axId val="101590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risk aversion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746112"/>
        <c:crossesAt val="1.0000000000000002E-3"/>
        <c:auto val="1"/>
        <c:lblAlgn val="ctr"/>
        <c:lblOffset val="100"/>
        <c:noMultiLvlLbl val="1"/>
      </c:catAx>
      <c:valAx>
        <c:axId val="11747461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constraint violation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90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6155115144505242"/>
          <c:y val="2.7777777777777776E-2"/>
          <c:w val="0.8275568308198763"/>
          <c:h val="0.128496281714785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578718285214347"/>
          <c:y val="0.2098053368328959"/>
          <c:w val="0.79759764559133084"/>
          <c:h val="0.54070793234179049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constrained!$AE$23</c:f>
              <c:strCache>
                <c:ptCount val="1"/>
                <c:pt idx="0">
                  <c:v>SLSQP</c:v>
                </c:pt>
              </c:strCache>
            </c:strRef>
          </c:tx>
          <c:spPr>
            <a:pattFill prst="wdDnDiag">
              <a:fgClr>
                <a:srgbClr val="F4B400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constrained!$AE$35:$AE$39</c:f>
                <c:numCache>
                  <c:formatCode>General</c:formatCode>
                  <c:ptCount val="5"/>
                  <c:pt idx="0">
                    <c:v>2.4570545872342978E-3</c:v>
                  </c:pt>
                  <c:pt idx="1">
                    <c:v>4.0210853284269224E-2</c:v>
                  </c:pt>
                  <c:pt idx="2">
                    <c:v>0.22432408449765148</c:v>
                  </c:pt>
                  <c:pt idx="3">
                    <c:v>0.3651095227722076</c:v>
                  </c:pt>
                  <c:pt idx="4">
                    <c:v>0.5762371022587075</c:v>
                  </c:pt>
                </c:numCache>
              </c:numRef>
            </c:plus>
            <c:minus>
              <c:numRef>
                <c:f>constrained!$AE$35:$AE$39</c:f>
                <c:numCache>
                  <c:formatCode>General</c:formatCode>
                  <c:ptCount val="5"/>
                  <c:pt idx="0">
                    <c:v>2.4570545872342978E-3</c:v>
                  </c:pt>
                  <c:pt idx="1">
                    <c:v>4.0210853284269224E-2</c:v>
                  </c:pt>
                  <c:pt idx="2">
                    <c:v>0.22432408449765148</c:v>
                  </c:pt>
                  <c:pt idx="3">
                    <c:v>0.3651095227722076</c:v>
                  </c:pt>
                  <c:pt idx="4">
                    <c:v>0.5762371022587075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constrained!$T$25:$T$29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constrained!$AE$25:$AE$29</c:f>
              <c:numCache>
                <c:formatCode>General</c:formatCode>
                <c:ptCount val="5"/>
                <c:pt idx="0">
                  <c:v>1.0586623634610839E-2</c:v>
                </c:pt>
                <c:pt idx="1">
                  <c:v>0.1018184997417305</c:v>
                </c:pt>
                <c:pt idx="2">
                  <c:v>0.41852467793684678</c:v>
                </c:pt>
                <c:pt idx="3">
                  <c:v>0.93928621032021031</c:v>
                </c:pt>
                <c:pt idx="4">
                  <c:v>1.3193064757755801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3B-AD45-A3C5-0BF51F33AFFC}"/>
            </c:ext>
          </c:extLst>
        </c:ser>
        <c:ser>
          <c:idx val="3"/>
          <c:order val="1"/>
          <c:tx>
            <c:strRef>
              <c:f>constrained!$AF$23</c:f>
              <c:strCache>
                <c:ptCount val="1"/>
                <c:pt idx="0">
                  <c:v>trust-region</c:v>
                </c:pt>
              </c:strCache>
            </c:strRef>
          </c:tx>
          <c:spPr>
            <a:pattFill prst="dkHorz">
              <a:fgClr>
                <a:srgbClr val="0F9D58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constrained!$AF$35:$AF$39</c:f>
                <c:numCache>
                  <c:formatCode>General</c:formatCode>
                  <c:ptCount val="5"/>
                  <c:pt idx="0">
                    <c:v>2.0362913990241149E-2</c:v>
                  </c:pt>
                  <c:pt idx="1">
                    <c:v>1.7549457502580426E-2</c:v>
                  </c:pt>
                  <c:pt idx="2">
                    <c:v>2.3448988315157179E-2</c:v>
                  </c:pt>
                  <c:pt idx="3">
                    <c:v>2.8166600435273748E-2</c:v>
                  </c:pt>
                  <c:pt idx="4">
                    <c:v>2.2891962145530593E-2</c:v>
                  </c:pt>
                </c:numCache>
              </c:numRef>
            </c:plus>
            <c:minus>
              <c:numRef>
                <c:f>constrained!$AF$35:$AF$39</c:f>
                <c:numCache>
                  <c:formatCode>General</c:formatCode>
                  <c:ptCount val="5"/>
                  <c:pt idx="0">
                    <c:v>2.0362913990241149E-2</c:v>
                  </c:pt>
                  <c:pt idx="1">
                    <c:v>1.7549457502580426E-2</c:v>
                  </c:pt>
                  <c:pt idx="2">
                    <c:v>2.3448988315157179E-2</c:v>
                  </c:pt>
                  <c:pt idx="3">
                    <c:v>2.8166600435273748E-2</c:v>
                  </c:pt>
                  <c:pt idx="4">
                    <c:v>2.2891962145530593E-2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constrained!$T$25:$T$29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constrained!$AF$25:$AF$29</c:f>
              <c:numCache>
                <c:formatCode>General</c:formatCode>
                <c:ptCount val="5"/>
                <c:pt idx="0">
                  <c:v>1.8367471777159541</c:v>
                </c:pt>
                <c:pt idx="1">
                  <c:v>1.8814378483542031</c:v>
                </c:pt>
                <c:pt idx="2">
                  <c:v>1.8531284825555161</c:v>
                </c:pt>
                <c:pt idx="3">
                  <c:v>1.8512931116696021</c:v>
                </c:pt>
                <c:pt idx="4">
                  <c:v>1.8872330427169741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3B-AD45-A3C5-0BF51F33AFFC}"/>
            </c:ext>
          </c:extLst>
        </c:ser>
        <c:ser>
          <c:idx val="4"/>
          <c:order val="2"/>
          <c:tx>
            <c:strRef>
              <c:f>constrained!$AH$23</c:f>
              <c:strCache>
                <c:ptCount val="1"/>
                <c:pt idx="0">
                  <c:v>reformulation</c:v>
                </c:pt>
              </c:strCache>
            </c:strRef>
          </c:tx>
          <c:spPr>
            <a:pattFill prst="dkUpDiag">
              <a:fgClr>
                <a:srgbClr val="7030A0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constrained!$AH$35:$AH$39</c:f>
                <c:numCache>
                  <c:formatCode>General</c:formatCode>
                  <c:ptCount val="5"/>
                  <c:pt idx="0">
                    <c:v>12.064494331925333</c:v>
                  </c:pt>
                  <c:pt idx="1">
                    <c:v>9.3721635860852288</c:v>
                  </c:pt>
                  <c:pt idx="2">
                    <c:v>6.5292667203507273</c:v>
                  </c:pt>
                  <c:pt idx="3">
                    <c:v>13.348189526510719</c:v>
                  </c:pt>
                  <c:pt idx="4">
                    <c:v>9.8350078540442762</c:v>
                  </c:pt>
                </c:numCache>
              </c:numRef>
            </c:plus>
            <c:minus>
              <c:numRef>
                <c:f>constrained!$AH$35:$AH$39</c:f>
                <c:numCache>
                  <c:formatCode>General</c:formatCode>
                  <c:ptCount val="5"/>
                  <c:pt idx="0">
                    <c:v>12.064494331925333</c:v>
                  </c:pt>
                  <c:pt idx="1">
                    <c:v>9.3721635860852288</c:v>
                  </c:pt>
                  <c:pt idx="2">
                    <c:v>6.5292667203507273</c:v>
                  </c:pt>
                  <c:pt idx="3">
                    <c:v>13.348189526510719</c:v>
                  </c:pt>
                  <c:pt idx="4">
                    <c:v>9.8350078540442762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constrained!$T$25:$T$29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constrained!$AH$25:$AH$29</c:f>
              <c:numCache>
                <c:formatCode>General</c:formatCode>
                <c:ptCount val="5"/>
                <c:pt idx="0">
                  <c:v>38.495862105797023</c:v>
                </c:pt>
                <c:pt idx="1">
                  <c:v>34.80874321378505</c:v>
                </c:pt>
                <c:pt idx="2">
                  <c:v>36.484598735283086</c:v>
                </c:pt>
                <c:pt idx="3">
                  <c:v>47.587819724247289</c:v>
                </c:pt>
                <c:pt idx="4">
                  <c:v>49.45278725624074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3B-AD45-A3C5-0BF51F33AFFC}"/>
            </c:ext>
          </c:extLst>
        </c:ser>
        <c:ser>
          <c:idx val="1"/>
          <c:order val="3"/>
          <c:tx>
            <c:strRef>
              <c:f>constrained!$AD$23</c:f>
              <c:strCache>
                <c:ptCount val="1"/>
                <c:pt idx="0">
                  <c:v>gradient</c:v>
                </c:pt>
              </c:strCache>
            </c:strRef>
          </c:tx>
          <c:spPr>
            <a:pattFill prst="lgCheck">
              <a:fgClr>
                <a:srgbClr val="DB4437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constrained!$AD$35:$AD$39</c:f>
                <c:numCache>
                  <c:formatCode>General</c:formatCode>
                  <c:ptCount val="5"/>
                  <c:pt idx="0">
                    <c:v>3.3096685197786614E-2</c:v>
                  </c:pt>
                  <c:pt idx="1">
                    <c:v>4.0654452202799736E-2</c:v>
                  </c:pt>
                  <c:pt idx="2">
                    <c:v>5.8015973533631776E-2</c:v>
                  </c:pt>
                  <c:pt idx="3">
                    <c:v>4.3775199090586338E-2</c:v>
                  </c:pt>
                  <c:pt idx="4">
                    <c:v>5.0550767242175207E-2</c:v>
                  </c:pt>
                </c:numCache>
              </c:numRef>
            </c:plus>
            <c:minus>
              <c:numRef>
                <c:f>constrained!$AD$35:$AD$39</c:f>
                <c:numCache>
                  <c:formatCode>General</c:formatCode>
                  <c:ptCount val="5"/>
                  <c:pt idx="0">
                    <c:v>3.3096685197786614E-2</c:v>
                  </c:pt>
                  <c:pt idx="1">
                    <c:v>4.0654452202799736E-2</c:v>
                  </c:pt>
                  <c:pt idx="2">
                    <c:v>5.8015973533631776E-2</c:v>
                  </c:pt>
                  <c:pt idx="3">
                    <c:v>4.3775199090586338E-2</c:v>
                  </c:pt>
                  <c:pt idx="4">
                    <c:v>5.0550767242175207E-2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constrained!$T$25:$T$29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constrained!$AD$25:$AD$29</c:f>
              <c:numCache>
                <c:formatCode>General</c:formatCode>
                <c:ptCount val="5"/>
                <c:pt idx="0">
                  <c:v>0.14850410921820265</c:v>
                </c:pt>
                <c:pt idx="1">
                  <c:v>0.22438614943931801</c:v>
                </c:pt>
                <c:pt idx="2">
                  <c:v>0.31677038916226052</c:v>
                </c:pt>
                <c:pt idx="3">
                  <c:v>0.26873157764303213</c:v>
                </c:pt>
                <c:pt idx="4">
                  <c:v>0.30977519353230748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3B-AD45-A3C5-0BF51F33A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901584"/>
        <c:axId val="1174746112"/>
      </c:barChart>
      <c:catAx>
        <c:axId val="101590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risk aversion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746112"/>
        <c:crossesAt val="1.0000000000000002E-3"/>
        <c:auto val="1"/>
        <c:lblAlgn val="ctr"/>
        <c:lblOffset val="100"/>
        <c:noMultiLvlLbl val="1"/>
      </c:catAx>
      <c:valAx>
        <c:axId val="1174746112"/>
        <c:scaling>
          <c:logBase val="10"/>
          <c:orientation val="minMax"/>
          <c:max val="100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constraint</a:t>
                </a:r>
                <a:r>
                  <a:rPr lang="en-US" sz="1800" b="1" baseline="0">
                    <a:solidFill>
                      <a:schemeClr val="tx1"/>
                    </a:solidFill>
                  </a:rPr>
                  <a:t> violation</a:t>
                </a:r>
                <a:endParaRPr lang="en-US" sz="18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90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2.0655945549179235E-2"/>
          <c:y val="8.5784468098507299E-3"/>
          <c:w val="0.97934405445082073"/>
          <c:h val="0.120440819354342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647699</xdr:colOff>
      <xdr:row>42</xdr:row>
      <xdr:rowOff>19050</xdr:rowOff>
    </xdr:from>
    <xdr:to>
      <xdr:col>25</xdr:col>
      <xdr:colOff>100017</xdr:colOff>
      <xdr:row>55</xdr:row>
      <xdr:rowOff>114420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344218-72D3-1140-9D29-18FFB05EA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406399</xdr:colOff>
      <xdr:row>42</xdr:row>
      <xdr:rowOff>101600</xdr:rowOff>
    </xdr:from>
    <xdr:to>
      <xdr:col>38</xdr:col>
      <xdr:colOff>14472</xdr:colOff>
      <xdr:row>55</xdr:row>
      <xdr:rowOff>196970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70AFEE-C42D-724E-9E5E-E4ED810FD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57</xdr:row>
      <xdr:rowOff>0</xdr:rowOff>
    </xdr:from>
    <xdr:to>
      <xdr:col>31</xdr:col>
      <xdr:colOff>434772</xdr:colOff>
      <xdr:row>70</xdr:row>
      <xdr:rowOff>95370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9D6B139-3DBD-1E4D-A544-2556311FCB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155755</xdr:colOff>
      <xdr:row>42</xdr:row>
      <xdr:rowOff>47925</xdr:rowOff>
    </xdr:from>
    <xdr:to>
      <xdr:col>31</xdr:col>
      <xdr:colOff>590527</xdr:colOff>
      <xdr:row>55</xdr:row>
      <xdr:rowOff>143295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BAA4E8-E80B-704D-9737-286FE2549F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1"/>
  <sheetViews>
    <sheetView tabSelected="1" topLeftCell="Q1" zoomScale="106" workbookViewId="0">
      <selection activeCell="Y16" sqref="Y16"/>
    </sheetView>
  </sheetViews>
  <sheetFormatPr baseColWidth="10" defaultRowHeight="16" x14ac:dyDescent="0.2"/>
  <cols>
    <col min="22" max="22" width="12.83203125" bestFit="1" customWidth="1"/>
  </cols>
  <sheetData>
    <row r="1" spans="1:36" x14ac:dyDescent="0.2">
      <c r="P1" t="s">
        <v>15</v>
      </c>
      <c r="Q1" t="s">
        <v>16</v>
      </c>
      <c r="R1" t="s">
        <v>17</v>
      </c>
    </row>
    <row r="2" spans="1:36" x14ac:dyDescent="0.2">
      <c r="A2">
        <v>1</v>
      </c>
      <c r="B2">
        <v>0</v>
      </c>
      <c r="C2">
        <v>0</v>
      </c>
      <c r="D2">
        <v>1.22700911015272E-2</v>
      </c>
      <c r="E2">
        <v>1.34110450744628E-2</v>
      </c>
      <c r="F2">
        <v>665.85979197000006</v>
      </c>
      <c r="G2">
        <v>0</v>
      </c>
      <c r="H2">
        <v>0</v>
      </c>
      <c r="I2">
        <v>17.3688063621521</v>
      </c>
      <c r="J2">
        <v>4.9995007514953604</v>
      </c>
      <c r="K2">
        <v>4.9994993209838796</v>
      </c>
      <c r="M2">
        <v>1.7097270488739</v>
      </c>
      <c r="N2">
        <v>1.70972728729248</v>
      </c>
      <c r="O2">
        <v>1080.6513230800599</v>
      </c>
      <c r="P2">
        <v>68.551971435546804</v>
      </c>
      <c r="Q2">
        <v>68.551971435546804</v>
      </c>
      <c r="R2">
        <v>30.480601310729899</v>
      </c>
    </row>
    <row r="3" spans="1:36" x14ac:dyDescent="0.2">
      <c r="A3">
        <v>2</v>
      </c>
      <c r="B3">
        <v>0</v>
      </c>
      <c r="C3">
        <v>0</v>
      </c>
      <c r="D3">
        <v>-9.7032021731138195E-3</v>
      </c>
      <c r="E3">
        <v>7.9298019409179601E-4</v>
      </c>
      <c r="F3">
        <v>704.18773316000011</v>
      </c>
      <c r="G3">
        <v>0</v>
      </c>
      <c r="H3">
        <v>0</v>
      </c>
      <c r="I3">
        <v>12.626030683517399</v>
      </c>
      <c r="J3">
        <v>4.9167590141296298</v>
      </c>
      <c r="K3">
        <v>4.9167613983154297</v>
      </c>
      <c r="M3">
        <v>1.65247046947479</v>
      </c>
      <c r="N3">
        <v>1.6524679660797099</v>
      </c>
      <c r="O3">
        <v>1095.2834892272899</v>
      </c>
      <c r="P3">
        <v>72.816169738769503</v>
      </c>
      <c r="Q3">
        <v>72.816169738769503</v>
      </c>
      <c r="R3">
        <v>25.4495701789855</v>
      </c>
      <c r="T3" s="1" t="s">
        <v>7</v>
      </c>
      <c r="U3" t="s">
        <v>0</v>
      </c>
      <c r="V3" t="s">
        <v>1</v>
      </c>
      <c r="Y3" t="s">
        <v>9</v>
      </c>
      <c r="AB3" t="s">
        <v>2</v>
      </c>
      <c r="AE3" t="s">
        <v>8</v>
      </c>
      <c r="AH3" t="s">
        <v>14</v>
      </c>
    </row>
    <row r="4" spans="1:36" x14ac:dyDescent="0.2">
      <c r="A4">
        <v>3</v>
      </c>
      <c r="B4">
        <v>0</v>
      </c>
      <c r="C4">
        <v>0</v>
      </c>
      <c r="D4">
        <v>-1.9683316349983198E-3</v>
      </c>
      <c r="E4">
        <v>9.0692043304443307E-3</v>
      </c>
      <c r="F4">
        <v>668.12312360999999</v>
      </c>
      <c r="G4">
        <v>0</v>
      </c>
      <c r="H4">
        <v>0</v>
      </c>
      <c r="I4">
        <v>12.896791934967</v>
      </c>
      <c r="J4">
        <v>5.1563544273376403</v>
      </c>
      <c r="K4">
        <v>5.1961469650268501</v>
      </c>
      <c r="M4">
        <v>1.5581531524658201</v>
      </c>
      <c r="N4">
        <v>1.55814921855926</v>
      </c>
      <c r="O4">
        <v>1081.2761700153301</v>
      </c>
      <c r="P4">
        <v>321.13925170898398</v>
      </c>
      <c r="Q4">
        <v>321.13925170898398</v>
      </c>
      <c r="R4">
        <v>27.701223850250202</v>
      </c>
      <c r="T4" t="s">
        <v>6</v>
      </c>
      <c r="U4" t="s">
        <v>3</v>
      </c>
      <c r="V4" t="s">
        <v>3</v>
      </c>
      <c r="W4" t="s">
        <v>4</v>
      </c>
      <c r="X4" t="s">
        <v>5</v>
      </c>
      <c r="Y4" t="s">
        <v>3</v>
      </c>
      <c r="Z4" t="s">
        <v>4</v>
      </c>
      <c r="AA4" t="s">
        <v>5</v>
      </c>
      <c r="AB4" t="s">
        <v>3</v>
      </c>
      <c r="AC4" t="s">
        <v>4</v>
      </c>
      <c r="AD4" t="s">
        <v>5</v>
      </c>
      <c r="AE4" t="s">
        <v>3</v>
      </c>
      <c r="AF4" t="s">
        <v>4</v>
      </c>
      <c r="AG4" t="s">
        <v>5</v>
      </c>
      <c r="AH4" t="s">
        <v>3</v>
      </c>
      <c r="AI4" t="s">
        <v>4</v>
      </c>
      <c r="AJ4" t="s">
        <v>5</v>
      </c>
    </row>
    <row r="5" spans="1:36" x14ac:dyDescent="0.2">
      <c r="A5">
        <v>4</v>
      </c>
      <c r="B5">
        <v>0</v>
      </c>
      <c r="C5">
        <v>0</v>
      </c>
      <c r="D5">
        <v>-2.73362267762422E-3</v>
      </c>
      <c r="E5">
        <v>3.6907196044921801E-3</v>
      </c>
      <c r="F5">
        <v>669.99112823999997</v>
      </c>
      <c r="G5">
        <v>0</v>
      </c>
      <c r="H5">
        <v>0</v>
      </c>
      <c r="I5">
        <v>12.613017320632901</v>
      </c>
      <c r="J5">
        <v>5.7396368980407697</v>
      </c>
      <c r="K5">
        <v>5.7396364212036097</v>
      </c>
      <c r="M5">
        <v>1.6932336091995199</v>
      </c>
      <c r="N5">
        <v>1.6932356357574401</v>
      </c>
      <c r="O5">
        <v>1053.6859540939299</v>
      </c>
      <c r="P5">
        <v>196.404205322265</v>
      </c>
      <c r="Q5">
        <v>196.46716308593699</v>
      </c>
      <c r="R5">
        <v>27.8960988521575</v>
      </c>
      <c r="T5">
        <v>0</v>
      </c>
      <c r="U5">
        <f t="shared" ref="U5:AH5" si="0">AVERAGEIF($B$2:$B$181,"=" &amp; $T5,C$2:C$181)</f>
        <v>0</v>
      </c>
      <c r="V5">
        <f t="shared" si="0"/>
        <v>-7.92374993034173E-4</v>
      </c>
      <c r="W5">
        <f t="shared" si="0"/>
        <v>7.632875442504866E-3</v>
      </c>
      <c r="X5">
        <f t="shared" si="0"/>
        <v>745.23226695733331</v>
      </c>
      <c r="Y5">
        <f t="shared" si="0"/>
        <v>0</v>
      </c>
      <c r="Z5">
        <f t="shared" si="0"/>
        <v>0</v>
      </c>
      <c r="AA5">
        <f t="shared" si="0"/>
        <v>15.341665665308577</v>
      </c>
      <c r="AB5">
        <f t="shared" si="0"/>
        <v>4.4589499235153154</v>
      </c>
      <c r="AC5">
        <f t="shared" si="0"/>
        <v>4.4676263968149783</v>
      </c>
      <c r="AD5" t="e">
        <f t="shared" si="0"/>
        <v>#DIV/0!</v>
      </c>
      <c r="AE5">
        <f t="shared" si="0"/>
        <v>1.8685593565305034</v>
      </c>
      <c r="AF5">
        <f t="shared" si="0"/>
        <v>1.8819516698519352</v>
      </c>
      <c r="AG5">
        <f t="shared" si="0"/>
        <v>1209.1720152775404</v>
      </c>
      <c r="AH5">
        <f t="shared" si="0"/>
        <v>70.488302620251872</v>
      </c>
      <c r="AI5">
        <f t="shared" ref="AI5:AJ10" si="1">AVERAGEIF($B$2:$B$181,"=" &amp; $T5,Q$2:Q$181)</f>
        <v>87.068479140599479</v>
      </c>
      <c r="AJ5">
        <f t="shared" si="1"/>
        <v>30.970843251546167</v>
      </c>
    </row>
    <row r="6" spans="1:36" x14ac:dyDescent="0.2">
      <c r="A6">
        <v>5</v>
      </c>
      <c r="B6">
        <v>0</v>
      </c>
      <c r="C6">
        <v>0</v>
      </c>
      <c r="D6">
        <v>1.54907684773206E-2</v>
      </c>
      <c r="E6">
        <v>8.2135200500488195E-3</v>
      </c>
      <c r="F6">
        <v>1065.7708054</v>
      </c>
      <c r="G6">
        <v>0</v>
      </c>
      <c r="H6">
        <v>0</v>
      </c>
      <c r="I6">
        <v>39.317336082458397</v>
      </c>
      <c r="J6">
        <v>4.53088331222534</v>
      </c>
      <c r="K6">
        <v>4.5568385124206499</v>
      </c>
      <c r="M6">
        <v>1.919606924057</v>
      </c>
      <c r="N6">
        <v>1.91960668563842</v>
      </c>
      <c r="O6">
        <v>4303.5379879474604</v>
      </c>
      <c r="P6">
        <v>1.8927152156829801</v>
      </c>
      <c r="Q6">
        <v>1.8974471092224099</v>
      </c>
      <c r="R6">
        <v>27.354324579238799</v>
      </c>
      <c r="T6">
        <v>0.1</v>
      </c>
      <c r="U6">
        <f t="shared" ref="U6:AC10" si="2">AVERAGEIF($B$2:$B$181,"=" &amp; $T6,C$2:C$181)</f>
        <v>0</v>
      </c>
      <c r="V6">
        <f t="shared" si="2"/>
        <v>21.398712092432437</v>
      </c>
      <c r="W6">
        <f t="shared" si="2"/>
        <v>0.14850410921820265</v>
      </c>
      <c r="X6">
        <f t="shared" si="2"/>
        <v>1700.9661015344827</v>
      </c>
      <c r="Y6">
        <f t="shared" si="2"/>
        <v>3.5836471574647044</v>
      </c>
      <c r="Z6">
        <f t="shared" si="2"/>
        <v>1.0586623634610839E-2</v>
      </c>
      <c r="AA6">
        <f t="shared" si="2"/>
        <v>1302.5509408031146</v>
      </c>
      <c r="AB6">
        <f t="shared" si="2"/>
        <v>4.496527630707309</v>
      </c>
      <c r="AC6">
        <f t="shared" si="2"/>
        <v>4.3904798195279842</v>
      </c>
      <c r="AD6" t="e">
        <f t="shared" ref="AD6:AD10" si="3">AVERAGEIF($B$2:$B$181,"=" &amp; $T6,L$2:L$181)</f>
        <v>#DIV/0!</v>
      </c>
      <c r="AE6">
        <f t="shared" ref="AE6:AG10" si="4">AVERAGEIF($B$2:$B$181,"=" &amp; $T6,M$2:M$181)</f>
        <v>1.8346634034452713</v>
      </c>
      <c r="AF6">
        <f t="shared" si="4"/>
        <v>1.8367471777159541</v>
      </c>
      <c r="AG6">
        <f t="shared" si="4"/>
        <v>1129.4117019094231</v>
      </c>
      <c r="AH6">
        <f t="shared" ref="AH6:AH10" si="5">AVERAGEIF($B$2:$B$181,"=" &amp; $T6,P$2:P$181)</f>
        <v>38.409370915643052</v>
      </c>
      <c r="AI6">
        <f t="shared" si="1"/>
        <v>38.495862105797023</v>
      </c>
      <c r="AJ6">
        <f t="shared" si="1"/>
        <v>31.479039389511595</v>
      </c>
    </row>
    <row r="7" spans="1:36" x14ac:dyDescent="0.2">
      <c r="A7">
        <v>6</v>
      </c>
      <c r="B7">
        <v>0</v>
      </c>
      <c r="C7">
        <v>0</v>
      </c>
      <c r="D7">
        <v>-2.20073107630014E-2</v>
      </c>
      <c r="E7">
        <v>1.7007589340209898E-2</v>
      </c>
      <c r="F7">
        <v>666.52653912000005</v>
      </c>
      <c r="G7">
        <v>0</v>
      </c>
      <c r="H7">
        <v>0</v>
      </c>
      <c r="I7">
        <v>13.455758571624701</v>
      </c>
      <c r="J7">
        <v>4.9927158355712802</v>
      </c>
      <c r="K7">
        <v>4.9927124977111799</v>
      </c>
      <c r="M7">
        <v>2.7058658599853498</v>
      </c>
      <c r="N7">
        <v>2.8146200180053702</v>
      </c>
      <c r="O7">
        <v>1065.7388448715201</v>
      </c>
      <c r="P7">
        <v>41.003223419189403</v>
      </c>
      <c r="Q7">
        <v>45.212398529052699</v>
      </c>
      <c r="R7">
        <v>25.820461034774699</v>
      </c>
      <c r="T7">
        <v>0.2</v>
      </c>
      <c r="U7">
        <f t="shared" si="2"/>
        <v>0</v>
      </c>
      <c r="V7">
        <f t="shared" si="2"/>
        <v>45.887100548579745</v>
      </c>
      <c r="W7">
        <f t="shared" si="2"/>
        <v>0.22438614943931801</v>
      </c>
      <c r="X7">
        <f t="shared" si="2"/>
        <v>1709.4911076655173</v>
      </c>
      <c r="Y7">
        <f t="shared" si="2"/>
        <v>9.9750186072455325</v>
      </c>
      <c r="Z7">
        <f t="shared" si="2"/>
        <v>0.1018184997417305</v>
      </c>
      <c r="AA7">
        <f t="shared" si="2"/>
        <v>1287.7723071575112</v>
      </c>
      <c r="AB7">
        <f t="shared" si="2"/>
        <v>4.5463733426455741</v>
      </c>
      <c r="AC7">
        <f t="shared" si="2"/>
        <v>4.346063326145039</v>
      </c>
      <c r="AD7" t="e">
        <f t="shared" si="3"/>
        <v>#DIV/0!</v>
      </c>
      <c r="AE7">
        <f t="shared" si="4"/>
        <v>1.8780316689918732</v>
      </c>
      <c r="AF7">
        <f t="shared" si="4"/>
        <v>1.8814378483542031</v>
      </c>
      <c r="AG7">
        <f t="shared" si="4"/>
        <v>1113.3397685166021</v>
      </c>
      <c r="AH7">
        <f t="shared" si="5"/>
        <v>35.878923342145647</v>
      </c>
      <c r="AI7">
        <f t="shared" si="1"/>
        <v>34.80874321378505</v>
      </c>
      <c r="AJ7">
        <f t="shared" si="1"/>
        <v>35.903571515247698</v>
      </c>
    </row>
    <row r="8" spans="1:36" x14ac:dyDescent="0.2">
      <c r="A8">
        <v>7</v>
      </c>
      <c r="B8">
        <v>0</v>
      </c>
      <c r="C8">
        <v>0</v>
      </c>
      <c r="D8">
        <v>-5.0187231972813598E-3</v>
      </c>
      <c r="E8">
        <v>8.6369514465331997E-3</v>
      </c>
      <c r="F8">
        <v>2055.6700157</v>
      </c>
      <c r="G8">
        <v>0</v>
      </c>
      <c r="H8">
        <v>0</v>
      </c>
      <c r="I8">
        <v>14.795917272567699</v>
      </c>
      <c r="J8">
        <v>3.85702157020568</v>
      </c>
      <c r="K8">
        <v>3.8706910610198899</v>
      </c>
      <c r="M8">
        <v>1.90793776512146</v>
      </c>
      <c r="N8">
        <v>1.90793633460998</v>
      </c>
      <c r="O8">
        <v>1141.2387690544101</v>
      </c>
      <c r="P8">
        <v>22.4543762207031</v>
      </c>
      <c r="Q8">
        <v>22.454372406005799</v>
      </c>
      <c r="R8">
        <v>22.3705606460571</v>
      </c>
      <c r="T8">
        <v>0.3</v>
      </c>
      <c r="U8">
        <f t="shared" si="2"/>
        <v>0</v>
      </c>
      <c r="V8">
        <f t="shared" si="2"/>
        <v>70.65646151838628</v>
      </c>
      <c r="W8">
        <f t="shared" si="2"/>
        <v>0.31677038916226052</v>
      </c>
      <c r="X8">
        <f t="shared" si="2"/>
        <v>1767.3361832896551</v>
      </c>
      <c r="Y8">
        <f t="shared" si="2"/>
        <v>14.982748398413973</v>
      </c>
      <c r="Z8">
        <f t="shared" si="2"/>
        <v>0.41852467793684678</v>
      </c>
      <c r="AA8">
        <f t="shared" si="2"/>
        <v>1284.4864916251208</v>
      </c>
      <c r="AB8">
        <f t="shared" si="2"/>
        <v>4.587661126564285</v>
      </c>
      <c r="AC8">
        <f t="shared" si="2"/>
        <v>4.3109213154891401</v>
      </c>
      <c r="AD8" t="e">
        <f t="shared" si="3"/>
        <v>#DIV/0!</v>
      </c>
      <c r="AE8">
        <f t="shared" si="4"/>
        <v>1.8450723310996706</v>
      </c>
      <c r="AF8">
        <f t="shared" si="4"/>
        <v>1.8531284825555161</v>
      </c>
      <c r="AG8">
        <f t="shared" si="4"/>
        <v>1082.7425411076342</v>
      </c>
      <c r="AH8">
        <f t="shared" si="5"/>
        <v>37.535552074169196</v>
      </c>
      <c r="AI8">
        <f t="shared" si="1"/>
        <v>36.484598735283086</v>
      </c>
      <c r="AJ8">
        <f t="shared" si="1"/>
        <v>33.885817231803053</v>
      </c>
    </row>
    <row r="9" spans="1:36" x14ac:dyDescent="0.2">
      <c r="A9">
        <v>8</v>
      </c>
      <c r="B9">
        <v>0</v>
      </c>
      <c r="C9">
        <v>0</v>
      </c>
      <c r="D9">
        <v>-1.0815458372235201E-3</v>
      </c>
      <c r="E9">
        <v>9.2082023620605399E-3</v>
      </c>
      <c r="F9">
        <v>672.95393725000008</v>
      </c>
      <c r="G9">
        <v>0</v>
      </c>
      <c r="H9">
        <v>0</v>
      </c>
      <c r="I9">
        <v>16.664797306060699</v>
      </c>
      <c r="J9">
        <v>3.1733300685882502</v>
      </c>
      <c r="K9">
        <v>3.2013525962829501</v>
      </c>
      <c r="M9">
        <v>1.7986140251159599</v>
      </c>
      <c r="N9">
        <v>1.7986156940460201</v>
      </c>
      <c r="O9">
        <v>1281.77126574516</v>
      </c>
      <c r="P9">
        <v>21.202527999877901</v>
      </c>
      <c r="Q9">
        <v>21.2025241851806</v>
      </c>
      <c r="R9">
        <v>28.040309429168701</v>
      </c>
      <c r="T9">
        <v>0.4</v>
      </c>
      <c r="U9">
        <f t="shared" si="2"/>
        <v>0</v>
      </c>
      <c r="V9">
        <f t="shared" si="2"/>
        <v>94.304457565833545</v>
      </c>
      <c r="W9">
        <f t="shared" si="2"/>
        <v>0.26873157764303213</v>
      </c>
      <c r="X9">
        <f t="shared" si="2"/>
        <v>1874.358794810345</v>
      </c>
      <c r="Y9">
        <f t="shared" si="2"/>
        <v>22.905336380004833</v>
      </c>
      <c r="Z9">
        <f t="shared" si="2"/>
        <v>0.93928621032021031</v>
      </c>
      <c r="AA9">
        <f t="shared" si="2"/>
        <v>1292.52842102267</v>
      </c>
      <c r="AB9">
        <f t="shared" si="2"/>
        <v>4.6213977830163344</v>
      </c>
      <c r="AC9">
        <f t="shared" si="2"/>
        <v>4.2834039227715826</v>
      </c>
      <c r="AD9" t="e">
        <f t="shared" si="3"/>
        <v>#DIV/0!</v>
      </c>
      <c r="AE9">
        <f t="shared" si="4"/>
        <v>1.8510769071250093</v>
      </c>
      <c r="AF9">
        <f t="shared" si="4"/>
        <v>1.8512931116696021</v>
      </c>
      <c r="AG9">
        <f t="shared" si="4"/>
        <v>1086.4603041287087</v>
      </c>
      <c r="AH9">
        <f t="shared" si="5"/>
        <v>50.069470306922604</v>
      </c>
      <c r="AI9">
        <f t="shared" si="1"/>
        <v>47.587819724247289</v>
      </c>
      <c r="AJ9">
        <f t="shared" si="1"/>
        <v>33.747196123517746</v>
      </c>
    </row>
    <row r="10" spans="1:36" x14ac:dyDescent="0.2">
      <c r="A10">
        <v>9</v>
      </c>
      <c r="B10">
        <v>0</v>
      </c>
      <c r="C10">
        <v>0</v>
      </c>
      <c r="D10">
        <v>4.6132258139550599E-3</v>
      </c>
      <c r="E10">
        <v>1.3226985931396399E-2</v>
      </c>
      <c r="F10">
        <v>659.93439653999997</v>
      </c>
      <c r="G10">
        <v>0</v>
      </c>
      <c r="H10">
        <v>0</v>
      </c>
      <c r="I10">
        <v>13.585601091384801</v>
      </c>
      <c r="J10">
        <v>4.5575265884399396</v>
      </c>
      <c r="K10">
        <v>4.5575242042541504</v>
      </c>
      <c r="M10">
        <v>1.8247753381729099</v>
      </c>
      <c r="N10">
        <v>1.8247761726379299</v>
      </c>
      <c r="O10">
        <v>1131.1789422035199</v>
      </c>
      <c r="P10">
        <v>36.361976623535099</v>
      </c>
      <c r="Q10">
        <v>48.561553955078097</v>
      </c>
      <c r="R10">
        <v>32.183363199234002</v>
      </c>
      <c r="T10">
        <v>0.5</v>
      </c>
      <c r="U10">
        <f t="shared" si="2"/>
        <v>0</v>
      </c>
      <c r="V10">
        <f t="shared" si="2"/>
        <v>118.08883209228472</v>
      </c>
      <c r="W10">
        <f t="shared" si="2"/>
        <v>0.30977519353230748</v>
      </c>
      <c r="X10">
        <f t="shared" si="2"/>
        <v>1829.7690968633331</v>
      </c>
      <c r="Y10">
        <f t="shared" si="2"/>
        <v>35.490725994110065</v>
      </c>
      <c r="Z10">
        <f t="shared" si="2"/>
        <v>1.3193064757755801</v>
      </c>
      <c r="AA10">
        <f t="shared" si="2"/>
        <v>1516.3375333377244</v>
      </c>
      <c r="AB10">
        <f t="shared" si="2"/>
        <v>4.6705456813176429</v>
      </c>
      <c r="AC10">
        <f t="shared" si="2"/>
        <v>4.2823312362035066</v>
      </c>
      <c r="AD10" t="e">
        <f t="shared" si="3"/>
        <v>#DIV/0!</v>
      </c>
      <c r="AE10">
        <f t="shared" si="4"/>
        <v>1.8829671025276133</v>
      </c>
      <c r="AF10">
        <f t="shared" si="4"/>
        <v>1.8872330427169741</v>
      </c>
      <c r="AG10">
        <f t="shared" si="4"/>
        <v>1063.0027739922173</v>
      </c>
      <c r="AH10">
        <f t="shared" si="5"/>
        <v>52.016570758819491</v>
      </c>
      <c r="AI10">
        <f t="shared" si="1"/>
        <v>49.45278725624074</v>
      </c>
      <c r="AJ10">
        <f t="shared" si="1"/>
        <v>32.746843385696359</v>
      </c>
    </row>
    <row r="11" spans="1:36" x14ac:dyDescent="0.2">
      <c r="A11">
        <v>10</v>
      </c>
      <c r="B11">
        <v>0</v>
      </c>
      <c r="C11">
        <v>0</v>
      </c>
      <c r="D11">
        <v>-4.95487242005765E-4</v>
      </c>
      <c r="E11">
        <v>4.24861907958984E-4</v>
      </c>
      <c r="F11">
        <v>663.11104107000006</v>
      </c>
      <c r="G11">
        <v>0</v>
      </c>
      <c r="H11">
        <v>0</v>
      </c>
      <c r="I11">
        <v>12.522959709167401</v>
      </c>
      <c r="J11">
        <v>4.4161615371704102</v>
      </c>
      <c r="K11">
        <v>4.4308376312255797</v>
      </c>
      <c r="M11">
        <v>1.8067919015884399</v>
      </c>
      <c r="N11">
        <v>1.80679142475128</v>
      </c>
      <c r="O11">
        <v>985.55717825889496</v>
      </c>
      <c r="P11">
        <v>7.6530580520629803</v>
      </c>
      <c r="Q11">
        <v>7.6935529708862296</v>
      </c>
      <c r="R11">
        <v>34.142003774642902</v>
      </c>
      <c r="X11">
        <f>AVERAGE(X6:X10)</f>
        <v>1776.3842568326666</v>
      </c>
      <c r="AA11">
        <f>AVERAGE(AA6:AA10)</f>
        <v>1336.7351387892281</v>
      </c>
      <c r="AG11">
        <f>AVERAGE(AG6:AG10)</f>
        <v>1094.9914179309169</v>
      </c>
    </row>
    <row r="12" spans="1:36" x14ac:dyDescent="0.2">
      <c r="A12">
        <v>11</v>
      </c>
      <c r="B12">
        <v>0</v>
      </c>
      <c r="C12">
        <v>0</v>
      </c>
      <c r="D12">
        <v>-1.5959596203174399E-4</v>
      </c>
      <c r="E12">
        <v>1.4244556427001899E-2</v>
      </c>
      <c r="F12">
        <v>671.06214238999996</v>
      </c>
      <c r="G12">
        <v>0</v>
      </c>
      <c r="H12">
        <v>0</v>
      </c>
      <c r="I12">
        <v>13.549548864364599</v>
      </c>
      <c r="J12">
        <v>5.0804190635681099</v>
      </c>
      <c r="K12">
        <v>5.0804176330566397</v>
      </c>
      <c r="M12">
        <v>1.84480917453765</v>
      </c>
      <c r="N12">
        <v>1.8448114395141599</v>
      </c>
      <c r="O12">
        <v>1009.93583035469</v>
      </c>
      <c r="P12">
        <v>23.9331855773925</v>
      </c>
      <c r="Q12">
        <v>23.9331855773925</v>
      </c>
      <c r="R12">
        <v>30.267230510711599</v>
      </c>
    </row>
    <row r="13" spans="1:36" x14ac:dyDescent="0.2">
      <c r="A13">
        <v>12</v>
      </c>
      <c r="B13">
        <v>0</v>
      </c>
      <c r="C13">
        <v>0</v>
      </c>
      <c r="D13">
        <v>1.4413098804652601E-2</v>
      </c>
      <c r="E13">
        <v>6.1511993408203103E-4</v>
      </c>
      <c r="F13">
        <v>679.13313169999992</v>
      </c>
      <c r="G13">
        <v>0</v>
      </c>
      <c r="H13">
        <v>0</v>
      </c>
      <c r="I13">
        <v>11.643464326858499</v>
      </c>
      <c r="J13">
        <v>4.2177147865295401</v>
      </c>
      <c r="K13">
        <v>4.2177157402038503</v>
      </c>
      <c r="M13">
        <v>2.08907866477966</v>
      </c>
      <c r="N13">
        <v>2.0890781879425</v>
      </c>
      <c r="O13">
        <v>1088.8278596401201</v>
      </c>
      <c r="P13">
        <v>28.509843826293899</v>
      </c>
      <c r="Q13">
        <v>28.509843826293899</v>
      </c>
      <c r="R13">
        <v>27.600418329238799</v>
      </c>
      <c r="T13" s="1" t="s">
        <v>20</v>
      </c>
      <c r="U13" t="s">
        <v>0</v>
      </c>
      <c r="V13" t="s">
        <v>1</v>
      </c>
      <c r="Y13" t="s">
        <v>9</v>
      </c>
      <c r="AB13" t="s">
        <v>2</v>
      </c>
      <c r="AE13" t="s">
        <v>8</v>
      </c>
      <c r="AH13" t="s">
        <v>14</v>
      </c>
    </row>
    <row r="14" spans="1:36" x14ac:dyDescent="0.2">
      <c r="A14">
        <v>13</v>
      </c>
      <c r="B14">
        <v>0</v>
      </c>
      <c r="C14">
        <v>0</v>
      </c>
      <c r="D14">
        <v>5.3561152890324497E-3</v>
      </c>
      <c r="E14">
        <v>3.8862228393554601E-4</v>
      </c>
      <c r="F14">
        <v>1008.2185367</v>
      </c>
      <c r="G14">
        <v>0</v>
      </c>
      <c r="H14">
        <v>0</v>
      </c>
      <c r="I14">
        <v>21.851841449737499</v>
      </c>
      <c r="J14">
        <v>4.8020744323730398</v>
      </c>
      <c r="K14">
        <v>4.8020739555358798</v>
      </c>
      <c r="M14">
        <v>1.59838235378265</v>
      </c>
      <c r="N14">
        <v>1.59838247299194</v>
      </c>
      <c r="O14">
        <v>1248.1241788864099</v>
      </c>
      <c r="P14">
        <v>5.6782598495483398</v>
      </c>
      <c r="Q14">
        <v>5.6990270614623997</v>
      </c>
      <c r="R14">
        <v>42.969783067703197</v>
      </c>
      <c r="T14" t="s">
        <v>6</v>
      </c>
      <c r="U14" t="s">
        <v>3</v>
      </c>
      <c r="V14" t="s">
        <v>3</v>
      </c>
      <c r="W14" t="s">
        <v>4</v>
      </c>
      <c r="X14" t="s">
        <v>5</v>
      </c>
      <c r="Y14" t="s">
        <v>3</v>
      </c>
      <c r="Z14" t="s">
        <v>4</v>
      </c>
      <c r="AA14" t="s">
        <v>5</v>
      </c>
      <c r="AB14" t="s">
        <v>3</v>
      </c>
      <c r="AC14" t="s">
        <v>4</v>
      </c>
      <c r="AD14" t="s">
        <v>5</v>
      </c>
      <c r="AE14" t="s">
        <v>3</v>
      </c>
      <c r="AF14" t="s">
        <v>4</v>
      </c>
      <c r="AG14" t="s">
        <v>5</v>
      </c>
      <c r="AH14" t="s">
        <v>3</v>
      </c>
      <c r="AI14" t="s">
        <v>4</v>
      </c>
      <c r="AJ14" t="s">
        <v>5</v>
      </c>
    </row>
    <row r="15" spans="1:36" x14ac:dyDescent="0.2">
      <c r="A15">
        <v>14</v>
      </c>
      <c r="B15">
        <v>0</v>
      </c>
      <c r="C15">
        <v>0</v>
      </c>
      <c r="D15">
        <v>3.57316387817263E-3</v>
      </c>
      <c r="E15">
        <v>4.241943359375E-3</v>
      </c>
      <c r="F15">
        <v>698.33528546000002</v>
      </c>
      <c r="G15">
        <v>0</v>
      </c>
      <c r="H15">
        <v>0</v>
      </c>
      <c r="I15">
        <v>15.5435445308685</v>
      </c>
      <c r="J15">
        <v>3.8402016162872301</v>
      </c>
      <c r="K15">
        <v>3.8402004241943302</v>
      </c>
      <c r="M15">
        <v>1.72572553157806</v>
      </c>
      <c r="N15">
        <v>1.72572469711303</v>
      </c>
      <c r="O15">
        <v>1060.26831889152</v>
      </c>
      <c r="P15">
        <v>36.670166015625</v>
      </c>
      <c r="Q15">
        <v>36.670162200927699</v>
      </c>
      <c r="R15">
        <v>28.613450050354</v>
      </c>
      <c r="T15">
        <v>0</v>
      </c>
      <c r="U15" cm="1">
        <f t="array" ref="U15">STDEV(IF($B$2:$B$181 = $T15,C$2:C$181))/SQRT(30)</f>
        <v>0</v>
      </c>
      <c r="V15" cm="1">
        <f t="array" ref="V15">STDEV(IF($B$2:$B$181 = $T15,D$2:D$181))/SQRT(30)</f>
        <v>1.7385033016033584E-3</v>
      </c>
      <c r="W15" cm="1">
        <f t="array" ref="W15">STDEV(IF($B$2:$B$181 = $T15,E$2:E$181))/SQRT(30)</f>
        <v>1.0198513552933616E-3</v>
      </c>
      <c r="X15" cm="1">
        <f t="array" ref="X15">STDEV(IF($B$2:$B$181 = $T15,F$2:F$181))/SQRT(30)</f>
        <v>63.532793129102487</v>
      </c>
      <c r="Y15" cm="1">
        <f t="array" ref="Y15">STDEV(IF($B$2:$B$181 = $T15,G$2:G$181))/SQRT(30)</f>
        <v>0.9101457450300906</v>
      </c>
      <c r="Z15" cm="1">
        <f t="array" ref="Z15">STDEV(IF($B$2:$B$181 = $T15,H$2:H$181))/SQRT(30)</f>
        <v>6.0782912716754095E-2</v>
      </c>
      <c r="AA15" cm="1">
        <f t="array" ref="AA15">STDEV(IF($B$2:$B$181 = $T15,I$2:I$181))/SQRT(30)</f>
        <v>75.927731230867096</v>
      </c>
      <c r="AB15" cm="1">
        <f t="array" ref="AB15">STDEV(IF($B$2:$B$181 = $T15,J$2:J$181))/SQRT(30)</f>
        <v>0.29574417738985603</v>
      </c>
      <c r="AC15" cm="1">
        <f t="array" ref="AC15">STDEV(IF($B$2:$B$181 = $T15,K$2:K$181))/SQRT(30)</f>
        <v>0.2959899523196487</v>
      </c>
      <c r="AD15" cm="1">
        <f t="array" ref="AD15">STDEV(IF($B$2:$B$181 = $T15,L$2:L$181))/SQRT(30)</f>
        <v>0</v>
      </c>
      <c r="AE15" cm="1">
        <f t="array" ref="AE15">STDEV(IF($B$2:$B$181 = $T15,M$2:M$181))/SQRT(30)</f>
        <v>5.5214511560659894E-2</v>
      </c>
      <c r="AF15" cm="1">
        <f t="array" ref="AF15">STDEV(IF($B$2:$B$181 = $T15,N$2:N$181))/SQRT(30)</f>
        <v>5.4289776929206598E-2</v>
      </c>
      <c r="AG15" cm="1">
        <f t="array" ref="AG15">STDEV(IF($B$2:$B$181 = $T15,O$2:O$181))/SQRT(30)</f>
        <v>101.84070741168691</v>
      </c>
      <c r="AH15" cm="1">
        <f t="array" ref="AH15">STDEV(IF($B$2:$B$181 = $T15,P$2:P$181))/SQRT(30)</f>
        <v>17.611381949747617</v>
      </c>
      <c r="AI15" cm="1">
        <f t="array" ref="AI15">STDEV(IF($B$2:$B$181 = $T15,Q$2:Q$181))/SQRT(30)</f>
        <v>22.371126253907388</v>
      </c>
      <c r="AJ15" cm="1">
        <f t="array" ref="AJ15">STDEV(IF($B$2:$B$181 = $T15,R$2:R$181))/SQRT(30)</f>
        <v>1.1553722159478661</v>
      </c>
    </row>
    <row r="16" spans="1:36" x14ac:dyDescent="0.2">
      <c r="A16">
        <v>15</v>
      </c>
      <c r="B16">
        <v>0</v>
      </c>
      <c r="C16">
        <v>0</v>
      </c>
      <c r="D16">
        <v>-1.50067254435271E-3</v>
      </c>
      <c r="E16">
        <v>2.9025077819824201E-3</v>
      </c>
      <c r="F16">
        <v>688.70411612999999</v>
      </c>
      <c r="G16">
        <v>0</v>
      </c>
      <c r="H16">
        <v>0</v>
      </c>
      <c r="I16">
        <v>18.106272220611501</v>
      </c>
      <c r="J16">
        <v>5.8026189804077104</v>
      </c>
      <c r="K16">
        <v>5.8026180267333896</v>
      </c>
      <c r="M16">
        <v>1.7946575880050599</v>
      </c>
      <c r="N16">
        <v>1.7946531772613501</v>
      </c>
      <c r="O16">
        <v>1022.3594372272401</v>
      </c>
      <c r="P16">
        <v>5.5973801612854004</v>
      </c>
      <c r="Q16">
        <v>5.5973796844482404</v>
      </c>
      <c r="R16">
        <v>42.087534904479902</v>
      </c>
      <c r="T16">
        <v>0.1</v>
      </c>
      <c r="U16" cm="1">
        <f t="array" ref="U16">STDEV(IF($B$2:$B$181 = $T16,C$2:C$181))/SQRT(30)</f>
        <v>0</v>
      </c>
      <c r="V16" cm="1">
        <f t="array" ref="V16">STDEV(IF($B$2:$B$181 = $T16,D$2:D$181))/SQRT(30)</f>
        <v>0.61600522777283018</v>
      </c>
      <c r="W16" cm="1">
        <f t="array" ref="W16">STDEV(IF($B$2:$B$181 = $T16,E$2:E$181))/SQRT(30)</f>
        <v>3.3096685197786614E-2</v>
      </c>
      <c r="X16" cm="1">
        <f t="array" ref="X16">STDEV(IF($B$2:$B$181 = $T16,F$2:F$181))/SQRT(30)</f>
        <v>83.842647933022562</v>
      </c>
      <c r="Y16" cm="1">
        <f t="array" ref="Y16">STDEV(IF($B$2:$B$181 = $T16,G$2:G$181))/SQRT(30)</f>
        <v>0.28307568099743574</v>
      </c>
      <c r="Z16" cm="1">
        <f t="array" ref="Z16">STDEV(IF($B$2:$B$181 = $T16,H$2:H$181))/SQRT(30)</f>
        <v>2.4570545872342978E-3</v>
      </c>
      <c r="AA16" cm="1">
        <f t="array" ref="AA16">STDEV(IF($B$2:$B$181 = $T16,I$2:I$181))/SQRT(30)</f>
        <v>52.734325236541146</v>
      </c>
      <c r="AB16" cm="1">
        <f t="array" ref="AB16">STDEV(IF($B$2:$B$181 = $T16,J$2:J$181))/SQRT(30)</f>
        <v>0.13752678981680544</v>
      </c>
      <c r="AC16" cm="1">
        <f t="array" ref="AC16">STDEV(IF($B$2:$B$181 = $T16,K$2:K$181))/SQRT(30)</f>
        <v>0.13771928570204289</v>
      </c>
      <c r="AD16" cm="1">
        <f t="array" ref="AD16">STDEV(IF($B$2:$B$181 = $T16,L$2:L$181))/SQRT(30)</f>
        <v>0</v>
      </c>
      <c r="AE16" cm="1">
        <f t="array" ref="AE16">STDEV(IF($B$2:$B$181 = $T16,M$2:M$181))/SQRT(30)</f>
        <v>2.0313030722565975E-2</v>
      </c>
      <c r="AF16" cm="1">
        <f t="array" ref="AF16">STDEV(IF($B$2:$B$181 = $T16,N$2:N$181))/SQRT(30)</f>
        <v>2.0362913990241149E-2</v>
      </c>
      <c r="AG16" cm="1">
        <f t="array" ref="AG16">STDEV(IF($B$2:$B$181 = $T16,O$2:O$181))/SQRT(30)</f>
        <v>32.495250022082914</v>
      </c>
      <c r="AH16" cm="1">
        <f t="array" ref="AH16">STDEV(IF($B$2:$B$181 = $T16,P$2:P$181))/SQRT(30)</f>
        <v>11.705038718209027</v>
      </c>
      <c r="AI16" cm="1">
        <f t="array" ref="AI16">STDEV(IF($B$2:$B$181 = $T16,Q$2:Q$181))/SQRT(30)</f>
        <v>12.064494331925333</v>
      </c>
      <c r="AJ16" cm="1">
        <f t="array" ref="AJ16">STDEV(IF($B$2:$B$181 = $T16,R$2:R$181))/SQRT(30)</f>
        <v>0.9634219612058369</v>
      </c>
    </row>
    <row r="17" spans="1:36" x14ac:dyDescent="0.2">
      <c r="A17">
        <v>16</v>
      </c>
      <c r="B17">
        <v>0</v>
      </c>
      <c r="C17">
        <v>0</v>
      </c>
      <c r="D17">
        <v>8.9185526594519598E-3</v>
      </c>
      <c r="E17">
        <v>1.6020059585571199E-2</v>
      </c>
      <c r="F17">
        <v>672.63653044000012</v>
      </c>
      <c r="G17">
        <v>0</v>
      </c>
      <c r="H17">
        <v>0</v>
      </c>
      <c r="I17">
        <v>18.292197942733701</v>
      </c>
      <c r="J17">
        <v>3.6038365364074698</v>
      </c>
      <c r="K17">
        <v>3.60391044616699</v>
      </c>
      <c r="M17">
        <v>1.9775749444961499</v>
      </c>
      <c r="N17">
        <v>1.97757196426391</v>
      </c>
      <c r="O17">
        <v>1269.14191293716</v>
      </c>
      <c r="P17">
        <v>34.362636566162102</v>
      </c>
      <c r="Q17">
        <v>34.362640380859297</v>
      </c>
      <c r="R17">
        <v>34.334137439727698</v>
      </c>
      <c r="T17">
        <v>0.2</v>
      </c>
      <c r="U17" cm="1">
        <f t="array" ref="U17">STDEV(IF($B$2:$B$181 = $T17,C$2:C$181))/SQRT(30)</f>
        <v>0</v>
      </c>
      <c r="V17" cm="1">
        <f t="array" ref="V17">STDEV(IF($B$2:$B$181 = $T17,D$2:D$181))/SQRT(30)</f>
        <v>1.341836572374155</v>
      </c>
      <c r="W17" cm="1">
        <f t="array" ref="W17">STDEV(IF($B$2:$B$181 = $T17,E$2:E$181))/SQRT(30)</f>
        <v>4.0654452202799736E-2</v>
      </c>
      <c r="X17" cm="1">
        <f t="array" ref="X17">STDEV(IF($B$2:$B$181 = $T17,F$2:F$181))/SQRT(30)</f>
        <v>54.23184343574431</v>
      </c>
      <c r="Y17" cm="1">
        <f t="array" ref="Y17">STDEV(IF($B$2:$B$181 = $T17,G$2:G$181))/SQRT(30)</f>
        <v>0.72802223933936372</v>
      </c>
      <c r="Z17" cm="1">
        <f t="array" ref="Z17">STDEV(IF($B$2:$B$181 = $T17,H$2:H$181))/SQRT(30)</f>
        <v>4.0210853284269224E-2</v>
      </c>
      <c r="AA17" cm="1">
        <f t="array" ref="AA17">STDEV(IF($B$2:$B$181 = $T17,I$2:I$181))/SQRT(30)</f>
        <v>64.741134021032053</v>
      </c>
      <c r="AB17" cm="1">
        <f t="array" ref="AB17">STDEV(IF($B$2:$B$181 = $T17,J$2:J$181))/SQRT(30)</f>
        <v>0.13703347966639476</v>
      </c>
      <c r="AC17" cm="1">
        <f t="array" ref="AC17">STDEV(IF($B$2:$B$181 = $T17,K$2:K$181))/SQRT(30)</f>
        <v>0.13786793134088574</v>
      </c>
      <c r="AD17" cm="1">
        <f t="array" ref="AD17">STDEV(IF($B$2:$B$181 = $T17,L$2:L$181))/SQRT(30)</f>
        <v>0</v>
      </c>
      <c r="AE17" cm="1">
        <f t="array" ref="AE17">STDEV(IF($B$2:$B$181 = $T17,M$2:M$181))/SQRT(30)</f>
        <v>1.7785414423282603E-2</v>
      </c>
      <c r="AF17" cm="1">
        <f t="array" ref="AF17">STDEV(IF($B$2:$B$181 = $T17,N$2:N$181))/SQRT(30)</f>
        <v>1.7549457502580426E-2</v>
      </c>
      <c r="AG17" cm="1">
        <f t="array" ref="AG17">STDEV(IF($B$2:$B$181 = $T17,O$2:O$181))/SQRT(30)</f>
        <v>25.22435315552913</v>
      </c>
      <c r="AH17" cm="1">
        <f t="array" ref="AH17">STDEV(IF($B$2:$B$181 = $T17,P$2:P$181))/SQRT(30)</f>
        <v>9.7868744743949438</v>
      </c>
      <c r="AI17" cm="1">
        <f t="array" ref="AI17">STDEV(IF($B$2:$B$181 = $T17,Q$2:Q$181))/SQRT(30)</f>
        <v>9.3721635860852288</v>
      </c>
      <c r="AJ17" cm="1">
        <f t="array" ref="AJ17">STDEV(IF($B$2:$B$181 = $T17,R$2:R$181))/SQRT(30)</f>
        <v>2.4334907354970108</v>
      </c>
    </row>
    <row r="18" spans="1:36" x14ac:dyDescent="0.2">
      <c r="A18">
        <v>17</v>
      </c>
      <c r="B18">
        <v>0</v>
      </c>
      <c r="C18">
        <v>0</v>
      </c>
      <c r="D18">
        <v>7.01264198869466E-3</v>
      </c>
      <c r="E18">
        <v>5.3783655166625898E-3</v>
      </c>
      <c r="F18">
        <v>696.76595644999998</v>
      </c>
      <c r="G18">
        <v>0</v>
      </c>
      <c r="H18">
        <v>0</v>
      </c>
      <c r="I18">
        <v>14.471423625946001</v>
      </c>
      <c r="J18">
        <v>4.6279406547546298</v>
      </c>
      <c r="K18">
        <v>4.6279411315917898</v>
      </c>
      <c r="M18">
        <v>1.90754401683807</v>
      </c>
      <c r="N18">
        <v>1.90754258632659</v>
      </c>
      <c r="O18">
        <v>1064.3011708259501</v>
      </c>
      <c r="P18">
        <v>70.072906494140597</v>
      </c>
      <c r="Q18">
        <v>70.072906494140597</v>
      </c>
      <c r="R18">
        <v>31.505577564239498</v>
      </c>
      <c r="T18">
        <v>0.3</v>
      </c>
      <c r="U18" cm="1">
        <f t="array" ref="U18">STDEV(IF($B$2:$B$181 = $T18,C$2:C$181))/SQRT(30)</f>
        <v>0</v>
      </c>
      <c r="V18" cm="1">
        <f t="array" ref="V18">STDEV(IF($B$2:$B$181 = $T18,D$2:D$181))/SQRT(30)</f>
        <v>1.8869410760293048</v>
      </c>
      <c r="W18" cm="1">
        <f t="array" ref="W18">STDEV(IF($B$2:$B$181 = $T18,E$2:E$181))/SQRT(30)</f>
        <v>5.8015973533631776E-2</v>
      </c>
      <c r="X18" cm="1">
        <f t="array" ref="X18">STDEV(IF($B$2:$B$181 = $T18,F$2:F$181))/SQRT(30)</f>
        <v>60.152568940453669</v>
      </c>
      <c r="Y18" cm="1">
        <f t="array" ref="Y18">STDEV(IF($B$2:$B$181 = $T18,G$2:G$181))/SQRT(30)</f>
        <v>1.0385020636291742</v>
      </c>
      <c r="Z18" cm="1">
        <f t="array" ref="Z18">STDEV(IF($B$2:$B$181 = $T18,H$2:H$181))/SQRT(30)</f>
        <v>0.22432408449765148</v>
      </c>
      <c r="AA18" cm="1">
        <f t="array" ref="AA18">STDEV(IF($B$2:$B$181 = $T18,I$2:I$181))/SQRT(30)</f>
        <v>74.815424714985838</v>
      </c>
      <c r="AB18" cm="1">
        <f t="array" ref="AB18">STDEV(IF($B$2:$B$181 = $T18,J$2:J$181))/SQRT(30)</f>
        <v>0.13660556558262438</v>
      </c>
      <c r="AC18" cm="1">
        <f t="array" ref="AC18">STDEV(IF($B$2:$B$181 = $T18,K$2:K$181))/SQRT(30)</f>
        <v>0.13797746352277626</v>
      </c>
      <c r="AD18" cm="1">
        <f t="array" ref="AD18">STDEV(IF($B$2:$B$181 = $T18,L$2:L$181))/SQRT(30)</f>
        <v>0</v>
      </c>
      <c r="AE18" cm="1">
        <f t="array" ref="AE18">STDEV(IF($B$2:$B$181 = $T18,M$2:M$181))/SQRT(30)</f>
        <v>2.6712681875007468E-2</v>
      </c>
      <c r="AF18" cm="1">
        <f t="array" ref="AF18">STDEV(IF($B$2:$B$181 = $T18,N$2:N$181))/SQRT(30)</f>
        <v>2.3448988315157179E-2</v>
      </c>
      <c r="AG18" cm="1">
        <f t="array" ref="AG18">STDEV(IF($B$2:$B$181 = $T18,O$2:O$181))/SQRT(30)</f>
        <v>18.41734937483249</v>
      </c>
      <c r="AH18" cm="1">
        <f t="array" ref="AH18">STDEV(IF($B$2:$B$181 = $T18,P$2:P$181))/SQRT(30)</f>
        <v>6.7563581227673017</v>
      </c>
      <c r="AI18" cm="1">
        <f t="array" ref="AI18">STDEV(IF($B$2:$B$181 = $T18,Q$2:Q$181))/SQRT(30)</f>
        <v>6.5292667203507273</v>
      </c>
      <c r="AJ18" cm="1">
        <f t="array" ref="AJ18">STDEV(IF($B$2:$B$181 = $T18,R$2:R$181))/SQRT(30)</f>
        <v>2.0514768867247284</v>
      </c>
    </row>
    <row r="19" spans="1:36" x14ac:dyDescent="0.2">
      <c r="A19">
        <v>18</v>
      </c>
      <c r="B19">
        <v>0</v>
      </c>
      <c r="C19">
        <v>0</v>
      </c>
      <c r="D19">
        <v>-1.40539146959781E-2</v>
      </c>
      <c r="E19">
        <v>7.4775218963623004E-3</v>
      </c>
      <c r="F19">
        <v>723.0436405800001</v>
      </c>
      <c r="G19">
        <v>0</v>
      </c>
      <c r="H19">
        <v>0</v>
      </c>
      <c r="I19">
        <v>11.9250962734222</v>
      </c>
      <c r="J19">
        <v>4.8292427062988201</v>
      </c>
      <c r="K19">
        <v>4.8292427062988201</v>
      </c>
      <c r="M19">
        <v>1.7504230737686099</v>
      </c>
      <c r="N19">
        <v>1.75042104721069</v>
      </c>
      <c r="O19">
        <v>1118.3221175670601</v>
      </c>
      <c r="P19">
        <v>466.34045410156199</v>
      </c>
      <c r="Q19">
        <v>494.457427978515</v>
      </c>
      <c r="R19">
        <v>21.961030244827199</v>
      </c>
      <c r="T19">
        <v>0.4</v>
      </c>
      <c r="U19" cm="1">
        <f t="array" ref="U19">STDEV(IF($B$2:$B$181 = $T19,C$2:C$181))/SQRT(30)</f>
        <v>0</v>
      </c>
      <c r="V19" cm="1">
        <f t="array" ref="V19">STDEV(IF($B$2:$B$181 = $T19,D$2:D$181))/SQRT(30)</f>
        <v>2.2762442816838235</v>
      </c>
      <c r="W19" cm="1">
        <f t="array" ref="W19">STDEV(IF($B$2:$B$181 = $T19,E$2:E$181))/SQRT(30)</f>
        <v>4.3775199090586338E-2</v>
      </c>
      <c r="X19" cm="1">
        <f t="array" ref="X19">STDEV(IF($B$2:$B$181 = $T19,F$2:F$181))/SQRT(30)</f>
        <v>74.895687107949726</v>
      </c>
      <c r="Y19" cm="1">
        <f t="array" ref="Y19">STDEV(IF($B$2:$B$181 = $T19,G$2:G$181))/SQRT(30)</f>
        <v>2.1998239294724136</v>
      </c>
      <c r="Z19" cm="1">
        <f t="array" ref="Z19">STDEV(IF($B$2:$B$181 = $T19,H$2:H$181))/SQRT(30)</f>
        <v>0.3651095227722076</v>
      </c>
      <c r="AA19" cm="1">
        <f t="array" ref="AA19">STDEV(IF($B$2:$B$181 = $T19,I$2:I$181))/SQRT(30)</f>
        <v>104.68424727935327</v>
      </c>
      <c r="AB19" cm="1">
        <f t="array" ref="AB19">STDEV(IF($B$2:$B$181 = $T19,J$2:J$181))/SQRT(30)</f>
        <v>0.13624104079160215</v>
      </c>
      <c r="AC19" cm="1">
        <f t="array" ref="AC19">STDEV(IF($B$2:$B$181 = $T19,K$2:K$181))/SQRT(30)</f>
        <v>0.1380285656339155</v>
      </c>
      <c r="AD19" cm="1">
        <f t="array" ref="AD19">STDEV(IF($B$2:$B$181 = $T19,L$2:L$181))/SQRT(30)</f>
        <v>0</v>
      </c>
      <c r="AE19" cm="1">
        <f t="array" ref="AE19">STDEV(IF($B$2:$B$181 = $T19,M$2:M$181))/SQRT(30)</f>
        <v>2.8355525965655191E-2</v>
      </c>
      <c r="AF19" cm="1">
        <f t="array" ref="AF19">STDEV(IF($B$2:$B$181 = $T19,N$2:N$181))/SQRT(30)</f>
        <v>2.8166600435273748E-2</v>
      </c>
      <c r="AG19" cm="1">
        <f t="array" ref="AG19">STDEV(IF($B$2:$B$181 = $T19,O$2:O$181))/SQRT(30)</f>
        <v>20.49338089204678</v>
      </c>
      <c r="AH19" cm="1">
        <f t="array" ref="AH19">STDEV(IF($B$2:$B$181 = $T19,P$2:P$181))/SQRT(30)</f>
        <v>14.092593400164825</v>
      </c>
      <c r="AI19" cm="1">
        <f t="array" ref="AI19">STDEV(IF($B$2:$B$181 = $T19,Q$2:Q$181))/SQRT(30)</f>
        <v>13.348189526510719</v>
      </c>
      <c r="AJ19" cm="1">
        <f t="array" ref="AJ19">STDEV(IF($B$2:$B$181 = $T19,R$2:R$181))/SQRT(30)</f>
        <v>2.8977324711710248</v>
      </c>
    </row>
    <row r="20" spans="1:36" x14ac:dyDescent="0.2">
      <c r="A20">
        <v>19</v>
      </c>
      <c r="B20">
        <v>0</v>
      </c>
      <c r="C20">
        <v>0</v>
      </c>
      <c r="D20">
        <v>-2.3727890104055401E-2</v>
      </c>
      <c r="E20">
        <v>5.6085586547851502E-3</v>
      </c>
      <c r="F20">
        <v>689.11327531000006</v>
      </c>
      <c r="G20">
        <v>0</v>
      </c>
      <c r="H20">
        <v>0</v>
      </c>
      <c r="I20">
        <v>13.551753282546899</v>
      </c>
      <c r="J20">
        <v>4.6718626022338796</v>
      </c>
      <c r="K20">
        <v>4.73661184310913</v>
      </c>
      <c r="M20">
        <v>0.87967979907989502</v>
      </c>
      <c r="N20">
        <v>1.1002556085586499</v>
      </c>
      <c r="O20">
        <v>1065.77634334564</v>
      </c>
      <c r="P20">
        <v>78.723472595214801</v>
      </c>
      <c r="Q20">
        <v>78.723480224609304</v>
      </c>
      <c r="R20">
        <v>30.4019935131073</v>
      </c>
      <c r="T20">
        <v>0.5</v>
      </c>
      <c r="U20" cm="1">
        <f t="array" ref="U20">STDEV(IF($B$2:$B$181 = $T20,C$2:C$181))/SQRT(30)</f>
        <v>0</v>
      </c>
      <c r="V20" cm="1">
        <f t="array" ref="V20">STDEV(IF($B$2:$B$181 = $T20,D$2:D$181))/SQRT(30)</f>
        <v>2.8899534198429553</v>
      </c>
      <c r="W20" cm="1">
        <f t="array" ref="W20">STDEV(IF($B$2:$B$181 = $T20,E$2:E$181))/SQRT(30)</f>
        <v>5.0550767242175207E-2</v>
      </c>
      <c r="X20" cm="1">
        <f t="array" ref="X20">STDEV(IF($B$2:$B$181 = $T20,F$2:F$181))/SQRT(30)</f>
        <v>65.314602172748735</v>
      </c>
      <c r="Y20" cm="1">
        <f t="array" ref="Y20">STDEV(IF($B$2:$B$181 = $T20,G$2:G$181))/SQRT(30)</f>
        <v>2.3793341634402081</v>
      </c>
      <c r="Z20" cm="1">
        <f t="array" ref="Z20">STDEV(IF($B$2:$B$181 = $T20,H$2:H$181))/SQRT(30)</f>
        <v>0.5762371022587075</v>
      </c>
      <c r="AA20" cm="1">
        <f t="array" ref="AA20">STDEV(IF($B$2:$B$181 = $T20,I$2:I$181))/SQRT(30)</f>
        <v>254.90262203515618</v>
      </c>
      <c r="AB20" cm="1">
        <f t="array" ref="AB20">STDEV(IF($B$2:$B$181 = $T20,J$2:J$181))/SQRT(30)</f>
        <v>0.13535101845880576</v>
      </c>
      <c r="AC20" cm="1">
        <f t="array" ref="AC20">STDEV(IF($B$2:$B$181 = $T20,K$2:K$181))/SQRT(30)</f>
        <v>0.13718985589339705</v>
      </c>
      <c r="AD20" cm="1">
        <f t="array" ref="AD20">STDEV(IF($B$2:$B$181 = $T20,L$2:L$181))/SQRT(30)</f>
        <v>0</v>
      </c>
      <c r="AE20" cm="1">
        <f t="array" ref="AE20">STDEV(IF($B$2:$B$181 = $T20,M$2:M$181))/SQRT(30)</f>
        <v>2.388670347406972E-2</v>
      </c>
      <c r="AF20" cm="1">
        <f t="array" ref="AF20">STDEV(IF($B$2:$B$181 = $T20,N$2:N$181))/SQRT(30)</f>
        <v>2.2891962145530593E-2</v>
      </c>
      <c r="AG20" cm="1">
        <f t="array" ref="AG20">STDEV(IF($B$2:$B$181 = $T20,O$2:O$181))/SQRT(30)</f>
        <v>17.915399463092051</v>
      </c>
      <c r="AH20" cm="1">
        <f t="array" ref="AH20">STDEV(IF($B$2:$B$181 = $T20,P$2:P$181))/SQRT(30)</f>
        <v>10.46875325147507</v>
      </c>
      <c r="AI20" cm="1">
        <f t="array" ref="AI20">STDEV(IF($B$2:$B$181 = $T20,Q$2:Q$181))/SQRT(30)</f>
        <v>9.8350078540442762</v>
      </c>
      <c r="AJ20" cm="1">
        <f t="array" ref="AJ20">STDEV(IF($B$2:$B$181 = $T20,R$2:R$181))/SQRT(30)</f>
        <v>1.6776685594394358</v>
      </c>
    </row>
    <row r="21" spans="1:36" x14ac:dyDescent="0.2">
      <c r="A21">
        <v>20</v>
      </c>
      <c r="B21">
        <v>0</v>
      </c>
      <c r="C21">
        <v>0</v>
      </c>
      <c r="D21">
        <v>-1.1480509303510101E-2</v>
      </c>
      <c r="E21">
        <v>1.2591600418090799E-2</v>
      </c>
      <c r="F21">
        <v>690.85852103000002</v>
      </c>
      <c r="G21">
        <v>0</v>
      </c>
      <c r="H21">
        <v>0</v>
      </c>
      <c r="I21">
        <v>14.220375776290799</v>
      </c>
      <c r="J21">
        <v>3.4947164058685298</v>
      </c>
      <c r="K21">
        <v>3.5210120677947998</v>
      </c>
      <c r="M21">
        <v>1.8903663158416699</v>
      </c>
      <c r="N21">
        <v>1.8903667926788299</v>
      </c>
      <c r="O21">
        <v>1158.4578709602299</v>
      </c>
      <c r="P21">
        <v>107.898239135742</v>
      </c>
      <c r="Q21">
        <v>107.89824676513599</v>
      </c>
      <c r="R21">
        <v>36.812067270278902</v>
      </c>
    </row>
    <row r="22" spans="1:36" x14ac:dyDescent="0.2">
      <c r="A22">
        <v>21</v>
      </c>
      <c r="B22">
        <v>0</v>
      </c>
      <c r="C22">
        <v>0</v>
      </c>
      <c r="D22">
        <v>-5.4737748578190804E-3</v>
      </c>
      <c r="E22">
        <v>1.2607574462890599E-3</v>
      </c>
      <c r="F22">
        <v>672.85826257999997</v>
      </c>
      <c r="G22">
        <v>0</v>
      </c>
      <c r="H22">
        <v>0</v>
      </c>
      <c r="I22">
        <v>14.5048627853393</v>
      </c>
      <c r="J22">
        <v>4.1580786705017001</v>
      </c>
      <c r="K22">
        <v>4.1580777168273899</v>
      </c>
      <c r="M22">
        <v>2.5489311218261701</v>
      </c>
      <c r="N22">
        <v>2.5489315986633301</v>
      </c>
      <c r="O22">
        <v>1166.49887657165</v>
      </c>
      <c r="P22">
        <v>72.305282592773395</v>
      </c>
      <c r="Q22">
        <v>72.305290222167898</v>
      </c>
      <c r="R22">
        <v>48.807402849197302</v>
      </c>
      <c r="T22" s="1" t="s">
        <v>7</v>
      </c>
      <c r="AB22" t="s">
        <v>4</v>
      </c>
    </row>
    <row r="23" spans="1:36" x14ac:dyDescent="0.2">
      <c r="A23">
        <v>22</v>
      </c>
      <c r="B23">
        <v>0</v>
      </c>
      <c r="C23">
        <v>0</v>
      </c>
      <c r="D23">
        <v>-8.6229695007204992E-3</v>
      </c>
      <c r="E23">
        <v>9.7827911376953108E-3</v>
      </c>
      <c r="F23">
        <v>690.23921012999995</v>
      </c>
      <c r="G23">
        <v>0</v>
      </c>
      <c r="H23">
        <v>0</v>
      </c>
      <c r="I23">
        <v>12.4121718406677</v>
      </c>
      <c r="J23">
        <v>3.24295854568481</v>
      </c>
      <c r="K23">
        <v>3.24295902252197</v>
      </c>
      <c r="M23">
        <v>2.51545858383178</v>
      </c>
      <c r="N23">
        <v>2.58791828155517</v>
      </c>
      <c r="O23">
        <v>1064.8859269618899</v>
      </c>
      <c r="P23">
        <v>175.75736999511699</v>
      </c>
      <c r="Q23">
        <v>405.28250122070301</v>
      </c>
      <c r="R23">
        <v>21.1355912685394</v>
      </c>
      <c r="T23" t="s">
        <v>13</v>
      </c>
      <c r="U23" t="s">
        <v>0</v>
      </c>
      <c r="V23" t="s">
        <v>10</v>
      </c>
      <c r="W23" t="s">
        <v>11</v>
      </c>
      <c r="X23" t="s">
        <v>8</v>
      </c>
      <c r="Y23" t="s">
        <v>2</v>
      </c>
      <c r="Z23" t="s">
        <v>19</v>
      </c>
      <c r="AB23" t="s">
        <v>13</v>
      </c>
      <c r="AC23" t="s">
        <v>0</v>
      </c>
      <c r="AD23" t="s">
        <v>10</v>
      </c>
      <c r="AE23" t="s">
        <v>11</v>
      </c>
      <c r="AF23" t="s">
        <v>8</v>
      </c>
      <c r="AG23" t="s">
        <v>2</v>
      </c>
      <c r="AH23" t="s">
        <v>19</v>
      </c>
    </row>
    <row r="24" spans="1:36" x14ac:dyDescent="0.2">
      <c r="A24">
        <v>23</v>
      </c>
      <c r="B24">
        <v>0</v>
      </c>
      <c r="C24">
        <v>0</v>
      </c>
      <c r="D24">
        <v>7.0169414393603802E-3</v>
      </c>
      <c r="E24">
        <v>1.52029991149902E-2</v>
      </c>
      <c r="F24">
        <v>666.41147013</v>
      </c>
      <c r="G24">
        <v>0</v>
      </c>
      <c r="H24">
        <v>0</v>
      </c>
      <c r="I24">
        <v>16.7570269107818</v>
      </c>
      <c r="J24">
        <v>3.0712685585021902</v>
      </c>
      <c r="K24">
        <v>3.0712685585021902</v>
      </c>
      <c r="M24">
        <v>1.8376923799514699</v>
      </c>
      <c r="N24">
        <v>1.8376927375793399</v>
      </c>
      <c r="O24">
        <v>1178.8279976844699</v>
      </c>
      <c r="P24">
        <v>20.671300888061499</v>
      </c>
      <c r="Q24">
        <v>20.671298980712798</v>
      </c>
      <c r="R24">
        <v>31.7972540855407</v>
      </c>
      <c r="T24">
        <v>0</v>
      </c>
      <c r="U24">
        <f t="shared" ref="U24:V29" si="6">U5</f>
        <v>0</v>
      </c>
      <c r="V24">
        <f t="shared" si="6"/>
        <v>-7.92374993034173E-4</v>
      </c>
      <c r="W24">
        <f t="shared" ref="W24:W29" si="7">Y5</f>
        <v>0</v>
      </c>
      <c r="X24">
        <f t="shared" ref="X24:X29" si="8">AE5</f>
        <v>1.8685593565305034</v>
      </c>
      <c r="Y24">
        <f t="shared" ref="Y24:Y29" si="9">AB5</f>
        <v>4.4589499235153154</v>
      </c>
      <c r="Z24">
        <f>AH5</f>
        <v>70.488302620251872</v>
      </c>
      <c r="AB24">
        <v>0</v>
      </c>
      <c r="AC24">
        <v>0</v>
      </c>
      <c r="AD24">
        <f t="shared" ref="AD24:AD29" si="10">W5</f>
        <v>7.632875442504866E-3</v>
      </c>
      <c r="AE24">
        <f t="shared" ref="AE24:AE29" si="11">Z5</f>
        <v>0</v>
      </c>
      <c r="AF24">
        <f t="shared" ref="AF24:AF29" si="12">AF5</f>
        <v>1.8819516698519352</v>
      </c>
      <c r="AG24">
        <f t="shared" ref="AG24:AG29" si="13">AC5</f>
        <v>4.4676263968149783</v>
      </c>
      <c r="AH24">
        <f>AI5</f>
        <v>87.068479140599479</v>
      </c>
    </row>
    <row r="25" spans="1:36" x14ac:dyDescent="0.2">
      <c r="A25">
        <v>24</v>
      </c>
      <c r="B25">
        <v>0</v>
      </c>
      <c r="C25">
        <v>0</v>
      </c>
      <c r="D25">
        <v>1.3976047746837099E-2</v>
      </c>
      <c r="E25">
        <v>1.33498907089233E-2</v>
      </c>
      <c r="F25">
        <v>669.23827954000001</v>
      </c>
      <c r="G25">
        <v>0</v>
      </c>
      <c r="H25">
        <v>0</v>
      </c>
      <c r="I25">
        <v>13.4902136325836</v>
      </c>
      <c r="J25">
        <v>4.0891914367675701</v>
      </c>
      <c r="K25">
        <v>4.0974845886230398</v>
      </c>
      <c r="M25">
        <v>1.8859372138977</v>
      </c>
      <c r="N25">
        <v>1.88593733310699</v>
      </c>
      <c r="O25">
        <v>1066.2724452018699</v>
      </c>
      <c r="P25">
        <v>15.350475311279199</v>
      </c>
      <c r="Q25">
        <v>15.350471496581999</v>
      </c>
      <c r="R25">
        <v>32.361172437667797</v>
      </c>
      <c r="T25">
        <v>0.1</v>
      </c>
      <c r="U25">
        <f t="shared" si="6"/>
        <v>0</v>
      </c>
      <c r="V25">
        <f>V6</f>
        <v>21.398712092432437</v>
      </c>
      <c r="W25">
        <f>Y6</f>
        <v>3.5836471574647044</v>
      </c>
      <c r="X25">
        <f>AE6</f>
        <v>1.8346634034452713</v>
      </c>
      <c r="Y25">
        <f t="shared" si="9"/>
        <v>4.496527630707309</v>
      </c>
      <c r="Z25">
        <f t="shared" ref="Z25:Z29" si="14">AH6</f>
        <v>38.409370915643052</v>
      </c>
      <c r="AB25">
        <v>0.1</v>
      </c>
      <c r="AC25">
        <v>0</v>
      </c>
      <c r="AD25">
        <f t="shared" si="10"/>
        <v>0.14850410921820265</v>
      </c>
      <c r="AE25">
        <f t="shared" si="11"/>
        <v>1.0586623634610839E-2</v>
      </c>
      <c r="AF25">
        <f t="shared" si="12"/>
        <v>1.8367471777159541</v>
      </c>
      <c r="AG25">
        <f t="shared" si="13"/>
        <v>4.3904798195279842</v>
      </c>
      <c r="AH25">
        <f t="shared" ref="AH25:AH29" si="15">AI6</f>
        <v>38.495862105797023</v>
      </c>
    </row>
    <row r="26" spans="1:36" x14ac:dyDescent="0.2">
      <c r="A26">
        <v>25</v>
      </c>
      <c r="B26">
        <v>0</v>
      </c>
      <c r="C26">
        <v>0</v>
      </c>
      <c r="D26">
        <v>6.5224389545619401E-3</v>
      </c>
      <c r="E26">
        <v>8.7127685546875E-3</v>
      </c>
      <c r="F26">
        <v>674.01429702999997</v>
      </c>
      <c r="G26">
        <v>0</v>
      </c>
      <c r="H26">
        <v>0</v>
      </c>
      <c r="I26">
        <v>12.2443645000457</v>
      </c>
      <c r="J26">
        <v>3.2581360340118399</v>
      </c>
      <c r="K26">
        <v>3.2911968231201101</v>
      </c>
      <c r="M26">
        <v>1.91224813461303</v>
      </c>
      <c r="N26">
        <v>1.91224718093872</v>
      </c>
      <c r="O26">
        <v>1013.69049739837</v>
      </c>
      <c r="P26">
        <v>109.80876159667901</v>
      </c>
      <c r="Q26">
        <v>333.03424072265602</v>
      </c>
      <c r="R26">
        <v>23.096255779266301</v>
      </c>
      <c r="T26">
        <v>0.2</v>
      </c>
      <c r="U26">
        <f t="shared" si="6"/>
        <v>0</v>
      </c>
      <c r="V26">
        <f t="shared" si="6"/>
        <v>45.887100548579745</v>
      </c>
      <c r="W26">
        <f>Y7</f>
        <v>9.9750186072455325</v>
      </c>
      <c r="X26">
        <f t="shared" si="8"/>
        <v>1.8780316689918732</v>
      </c>
      <c r="Y26">
        <f t="shared" si="9"/>
        <v>4.5463733426455741</v>
      </c>
      <c r="Z26">
        <f t="shared" si="14"/>
        <v>35.878923342145647</v>
      </c>
      <c r="AB26">
        <v>0.2</v>
      </c>
      <c r="AC26">
        <v>0</v>
      </c>
      <c r="AD26">
        <f t="shared" si="10"/>
        <v>0.22438614943931801</v>
      </c>
      <c r="AE26">
        <f t="shared" si="11"/>
        <v>0.1018184997417305</v>
      </c>
      <c r="AF26">
        <f t="shared" si="12"/>
        <v>1.8814378483542031</v>
      </c>
      <c r="AG26">
        <f t="shared" si="13"/>
        <v>4.346063326145039</v>
      </c>
      <c r="AH26">
        <f t="shared" si="15"/>
        <v>34.80874321378505</v>
      </c>
    </row>
    <row r="27" spans="1:36" x14ac:dyDescent="0.2">
      <c r="A27">
        <v>26</v>
      </c>
      <c r="B27">
        <v>0</v>
      </c>
      <c r="C27">
        <v>0</v>
      </c>
      <c r="D27">
        <v>1.5053751412779E-3</v>
      </c>
      <c r="E27">
        <v>2.5918483734130799E-3</v>
      </c>
      <c r="F27">
        <v>688.20464232000006</v>
      </c>
      <c r="G27">
        <v>0</v>
      </c>
      <c r="H27">
        <v>0</v>
      </c>
      <c r="I27">
        <v>15.088299512863101</v>
      </c>
      <c r="J27">
        <v>4.59425497055053</v>
      </c>
      <c r="K27">
        <v>4.5942564010620099</v>
      </c>
      <c r="M27">
        <v>1.6606969833373999</v>
      </c>
      <c r="N27">
        <v>1.66069483757019</v>
      </c>
      <c r="O27">
        <v>1180.74698400497</v>
      </c>
      <c r="P27">
        <v>16.156019210815401</v>
      </c>
      <c r="Q27">
        <v>16.156021118163999</v>
      </c>
      <c r="R27">
        <v>31.7312235832214</v>
      </c>
      <c r="T27">
        <v>0.3</v>
      </c>
      <c r="U27">
        <f t="shared" si="6"/>
        <v>0</v>
      </c>
      <c r="V27">
        <f t="shared" si="6"/>
        <v>70.65646151838628</v>
      </c>
      <c r="W27">
        <f t="shared" si="7"/>
        <v>14.982748398413973</v>
      </c>
      <c r="X27">
        <f t="shared" si="8"/>
        <v>1.8450723310996706</v>
      </c>
      <c r="Y27">
        <f t="shared" si="9"/>
        <v>4.587661126564285</v>
      </c>
      <c r="Z27">
        <f t="shared" si="14"/>
        <v>37.535552074169196</v>
      </c>
      <c r="AB27">
        <v>0.3</v>
      </c>
      <c r="AC27">
        <v>0</v>
      </c>
      <c r="AD27">
        <f t="shared" si="10"/>
        <v>0.31677038916226052</v>
      </c>
      <c r="AE27">
        <f t="shared" si="11"/>
        <v>0.41852467793684678</v>
      </c>
      <c r="AF27">
        <f t="shared" si="12"/>
        <v>1.8531284825555161</v>
      </c>
      <c r="AG27">
        <f t="shared" si="13"/>
        <v>4.3109213154891401</v>
      </c>
      <c r="AH27">
        <f t="shared" si="15"/>
        <v>36.484598735283086</v>
      </c>
    </row>
    <row r="28" spans="1:36" x14ac:dyDescent="0.2">
      <c r="A28">
        <v>27</v>
      </c>
      <c r="B28">
        <v>0</v>
      </c>
      <c r="C28">
        <v>0</v>
      </c>
      <c r="D28">
        <v>-1.67196814436465E-3</v>
      </c>
      <c r="E28">
        <v>3.4503936767578099E-3</v>
      </c>
      <c r="F28">
        <v>665.30131508999989</v>
      </c>
      <c r="G28">
        <v>0</v>
      </c>
      <c r="H28">
        <v>0</v>
      </c>
      <c r="I28">
        <v>14.9697439670562</v>
      </c>
      <c r="J28">
        <v>4.5978798866271902</v>
      </c>
      <c r="K28">
        <v>4.5978813171386701</v>
      </c>
      <c r="M28">
        <v>1.83940005302429</v>
      </c>
      <c r="N28">
        <v>1.8394017219543399</v>
      </c>
      <c r="O28">
        <v>1086.0997493267</v>
      </c>
      <c r="P28">
        <v>15.916251182556101</v>
      </c>
      <c r="Q28">
        <v>15.9162530899047</v>
      </c>
      <c r="R28">
        <v>30.771947860717699</v>
      </c>
      <c r="T28">
        <v>0.4</v>
      </c>
      <c r="U28">
        <f t="shared" si="6"/>
        <v>0</v>
      </c>
      <c r="V28">
        <f t="shared" si="6"/>
        <v>94.304457565833545</v>
      </c>
      <c r="W28">
        <f t="shared" si="7"/>
        <v>22.905336380004833</v>
      </c>
      <c r="X28">
        <f t="shared" si="8"/>
        <v>1.8510769071250093</v>
      </c>
      <c r="Y28">
        <f t="shared" si="9"/>
        <v>4.6213977830163344</v>
      </c>
      <c r="Z28">
        <f t="shared" si="14"/>
        <v>50.069470306922604</v>
      </c>
      <c r="AB28">
        <v>0.4</v>
      </c>
      <c r="AC28">
        <v>0</v>
      </c>
      <c r="AD28">
        <f t="shared" si="10"/>
        <v>0.26873157764303213</v>
      </c>
      <c r="AE28">
        <f t="shared" si="11"/>
        <v>0.93928621032021031</v>
      </c>
      <c r="AF28">
        <f t="shared" si="12"/>
        <v>1.8512931116696021</v>
      </c>
      <c r="AG28">
        <f t="shared" si="13"/>
        <v>4.2834039227715826</v>
      </c>
      <c r="AH28">
        <f t="shared" si="15"/>
        <v>47.587819724247289</v>
      </c>
    </row>
    <row r="29" spans="1:36" x14ac:dyDescent="0.2">
      <c r="A29">
        <v>28</v>
      </c>
      <c r="B29">
        <v>0</v>
      </c>
      <c r="C29">
        <v>0</v>
      </c>
      <c r="D29">
        <v>-1.75396185368299E-2</v>
      </c>
      <c r="E29">
        <v>1.79147720336914E-3</v>
      </c>
      <c r="F29">
        <v>661.46109204000004</v>
      </c>
      <c r="G29">
        <v>0</v>
      </c>
      <c r="H29">
        <v>0</v>
      </c>
      <c r="I29">
        <v>15.4782056808471</v>
      </c>
      <c r="J29">
        <v>4.6944942474365199</v>
      </c>
      <c r="K29">
        <v>4.7002053260803196</v>
      </c>
      <c r="M29">
        <v>1.9397119283676101</v>
      </c>
      <c r="N29">
        <v>1.93970739841461</v>
      </c>
      <c r="O29">
        <v>1163.12109565734</v>
      </c>
      <c r="P29">
        <v>13.8042221069335</v>
      </c>
      <c r="Q29">
        <v>13.804220199584901</v>
      </c>
      <c r="R29">
        <v>28.613728761672899</v>
      </c>
      <c r="T29">
        <v>0.5</v>
      </c>
      <c r="U29">
        <f t="shared" si="6"/>
        <v>0</v>
      </c>
      <c r="V29">
        <f t="shared" si="6"/>
        <v>118.08883209228472</v>
      </c>
      <c r="W29">
        <f t="shared" si="7"/>
        <v>35.490725994110065</v>
      </c>
      <c r="X29">
        <f t="shared" si="8"/>
        <v>1.8829671025276133</v>
      </c>
      <c r="Y29">
        <f t="shared" si="9"/>
        <v>4.6705456813176429</v>
      </c>
      <c r="Z29">
        <f t="shared" si="14"/>
        <v>52.016570758819491</v>
      </c>
      <c r="AB29">
        <v>0.5</v>
      </c>
      <c r="AC29">
        <v>0</v>
      </c>
      <c r="AD29">
        <f t="shared" si="10"/>
        <v>0.30977519353230748</v>
      </c>
      <c r="AE29">
        <f t="shared" si="11"/>
        <v>1.3193064757755801</v>
      </c>
      <c r="AF29">
        <f t="shared" si="12"/>
        <v>1.8872330427169741</v>
      </c>
      <c r="AG29">
        <f t="shared" si="13"/>
        <v>4.2823312362035066</v>
      </c>
      <c r="AH29">
        <f t="shared" si="15"/>
        <v>49.45278725624074</v>
      </c>
    </row>
    <row r="30" spans="1:36" x14ac:dyDescent="0.2">
      <c r="A30">
        <v>29</v>
      </c>
      <c r="B30">
        <v>0</v>
      </c>
      <c r="C30">
        <v>0</v>
      </c>
      <c r="D30">
        <v>1.3559847138822001E-3</v>
      </c>
      <c r="E30">
        <v>5.1202774047851502E-3</v>
      </c>
      <c r="F30">
        <v>587.55572504999998</v>
      </c>
      <c r="G30">
        <v>0</v>
      </c>
      <c r="H30">
        <v>0</v>
      </c>
      <c r="I30">
        <v>12.575271844863799</v>
      </c>
      <c r="J30">
        <v>5.3454346656799299</v>
      </c>
      <c r="K30">
        <v>5.3454351425170898</v>
      </c>
      <c r="M30">
        <v>1.9604456424713099</v>
      </c>
      <c r="N30">
        <v>1.96044480800628</v>
      </c>
      <c r="O30">
        <v>1030.7875423431301</v>
      </c>
      <c r="P30">
        <v>19.101129531860298</v>
      </c>
      <c r="Q30">
        <v>19.101127624511701</v>
      </c>
      <c r="R30">
        <v>32.6151702404022</v>
      </c>
      <c r="AB30" t="s">
        <v>18</v>
      </c>
      <c r="AC30">
        <f t="shared" ref="AC30:AH30" si="16">AVERAGE(AC24:AC29)</f>
        <v>0</v>
      </c>
      <c r="AD30">
        <f t="shared" si="16"/>
        <v>0.21263338240627094</v>
      </c>
      <c r="AE30">
        <f t="shared" si="16"/>
        <v>0.46492041456816313</v>
      </c>
      <c r="AF30">
        <f t="shared" si="16"/>
        <v>1.865298555477364</v>
      </c>
      <c r="AG30">
        <f t="shared" si="16"/>
        <v>4.3468043361587059</v>
      </c>
      <c r="AH30">
        <f t="shared" si="16"/>
        <v>48.983048362658771</v>
      </c>
    </row>
    <row r="31" spans="1:36" x14ac:dyDescent="0.2">
      <c r="A31">
        <v>30</v>
      </c>
      <c r="B31">
        <v>0</v>
      </c>
      <c r="C31">
        <v>0</v>
      </c>
      <c r="D31">
        <v>1.44344137515872E-3</v>
      </c>
      <c r="E31">
        <v>1.45721435546875E-2</v>
      </c>
      <c r="F31">
        <v>671.68406656000002</v>
      </c>
      <c r="G31">
        <v>0</v>
      </c>
      <c r="H31">
        <v>0</v>
      </c>
      <c r="I31">
        <v>13.7272746562957</v>
      </c>
      <c r="J31">
        <v>5.4062829017639098</v>
      </c>
      <c r="K31">
        <v>5.4062824249267498</v>
      </c>
      <c r="M31">
        <v>1.9208410978317201</v>
      </c>
      <c r="N31">
        <v>1.9208397865295399</v>
      </c>
      <c r="O31">
        <v>998.79437804222096</v>
      </c>
      <c r="P31">
        <v>8.5122461318969709</v>
      </c>
      <c r="Q31">
        <v>8.5122442245483398</v>
      </c>
      <c r="R31">
        <v>40.203810930251997</v>
      </c>
    </row>
    <row r="32" spans="1:36" x14ac:dyDescent="0.2">
      <c r="A32">
        <v>1</v>
      </c>
      <c r="B32">
        <v>0.1</v>
      </c>
      <c r="C32">
        <v>0</v>
      </c>
      <c r="D32">
        <v>22.336194992065401</v>
      </c>
      <c r="E32">
        <v>0.28738784790039001</v>
      </c>
      <c r="F32">
        <v>2070.7323502999998</v>
      </c>
      <c r="G32">
        <v>7.1774525642395002</v>
      </c>
      <c r="H32">
        <v>2.1329402923583901E-2</v>
      </c>
      <c r="I32">
        <v>1239.3746078014301</v>
      </c>
      <c r="J32">
        <v>5.0469508171081499</v>
      </c>
      <c r="K32">
        <v>4.9489641189575098</v>
      </c>
      <c r="M32">
        <v>1.6926364898681601</v>
      </c>
      <c r="N32">
        <v>1.6798565387725799</v>
      </c>
      <c r="O32">
        <v>1046.1779403686501</v>
      </c>
      <c r="P32">
        <v>24.204828262329102</v>
      </c>
      <c r="Q32">
        <v>23.946550369262599</v>
      </c>
      <c r="R32">
        <v>27.032979249954199</v>
      </c>
    </row>
    <row r="33" spans="1:34" x14ac:dyDescent="0.2">
      <c r="A33">
        <v>2</v>
      </c>
      <c r="B33">
        <v>0.1</v>
      </c>
      <c r="C33">
        <v>0</v>
      </c>
      <c r="D33">
        <v>22.6172981262207</v>
      </c>
      <c r="E33">
        <v>0.206372261047363</v>
      </c>
      <c r="F33">
        <v>2680.7354150000001</v>
      </c>
      <c r="G33">
        <v>3.0320749282836901</v>
      </c>
      <c r="H33">
        <v>1.55625343322753E-2</v>
      </c>
      <c r="I33">
        <v>1632.8125760555199</v>
      </c>
      <c r="J33">
        <v>4.9676823616027797</v>
      </c>
      <c r="K33">
        <v>4.8647532463073704</v>
      </c>
      <c r="M33">
        <v>1.84899842739105</v>
      </c>
      <c r="N33">
        <v>1.85121965408325</v>
      </c>
      <c r="O33">
        <v>1068.0748910903901</v>
      </c>
      <c r="P33">
        <v>32.952579498291001</v>
      </c>
      <c r="Q33">
        <v>31.7527770996093</v>
      </c>
      <c r="R33">
        <v>23.507562398910501</v>
      </c>
      <c r="T33" s="1" t="s">
        <v>12</v>
      </c>
      <c r="U33" t="s">
        <v>0</v>
      </c>
      <c r="V33" t="s">
        <v>10</v>
      </c>
      <c r="W33" t="s">
        <v>11</v>
      </c>
      <c r="X33" t="s">
        <v>8</v>
      </c>
      <c r="Y33" t="s">
        <v>2</v>
      </c>
      <c r="Z33" t="s">
        <v>19</v>
      </c>
      <c r="AB33" t="s">
        <v>12</v>
      </c>
      <c r="AC33" t="s">
        <v>0</v>
      </c>
      <c r="AD33" t="s">
        <v>10</v>
      </c>
      <c r="AE33" t="s">
        <v>11</v>
      </c>
      <c r="AF33" t="s">
        <v>8</v>
      </c>
      <c r="AG33" t="s">
        <v>2</v>
      </c>
      <c r="AH33" t="s">
        <v>19</v>
      </c>
    </row>
    <row r="34" spans="1:34" x14ac:dyDescent="0.2">
      <c r="A34">
        <v>3</v>
      </c>
      <c r="B34">
        <v>0.1</v>
      </c>
      <c r="C34">
        <v>0</v>
      </c>
      <c r="D34">
        <v>22.764074325561499</v>
      </c>
      <c r="E34">
        <v>7.7907562255859306E-2</v>
      </c>
      <c r="F34">
        <v>1451.8374262</v>
      </c>
      <c r="G34">
        <v>2.33174395561218</v>
      </c>
      <c r="H34">
        <v>4.3229103088378899E-2</v>
      </c>
      <c r="I34">
        <v>1267.9719555377901</v>
      </c>
      <c r="J34">
        <v>5.2127289772033603</v>
      </c>
      <c r="K34">
        <v>5.1449604034423801</v>
      </c>
      <c r="M34">
        <v>1.73877441883087</v>
      </c>
      <c r="N34">
        <v>1.7332615852355899</v>
      </c>
      <c r="O34">
        <v>1040.4006638526901</v>
      </c>
      <c r="P34">
        <v>13.570106506347599</v>
      </c>
      <c r="Q34">
        <v>13.382215499877899</v>
      </c>
      <c r="R34">
        <v>30.689702272415101</v>
      </c>
      <c r="T34">
        <v>0</v>
      </c>
      <c r="U34">
        <f t="shared" ref="U34:V34" si="17">U15</f>
        <v>0</v>
      </c>
      <c r="V34">
        <f t="shared" si="17"/>
        <v>1.7385033016033584E-3</v>
      </c>
      <c r="W34">
        <f t="shared" ref="W34:W39" si="18">Y15</f>
        <v>0.9101457450300906</v>
      </c>
      <c r="X34">
        <f t="shared" ref="X34:X39" si="19">AE15</f>
        <v>5.5214511560659894E-2</v>
      </c>
      <c r="Y34">
        <f t="shared" ref="Y34:Y39" si="20">AB15</f>
        <v>0.29574417738985603</v>
      </c>
      <c r="Z34">
        <f>AH15</f>
        <v>17.611381949747617</v>
      </c>
      <c r="AB34">
        <v>0</v>
      </c>
      <c r="AC34">
        <v>0</v>
      </c>
      <c r="AD34">
        <f t="shared" ref="AD34:AD39" si="21">W15</f>
        <v>1.0198513552933616E-3</v>
      </c>
      <c r="AE34">
        <f t="shared" ref="AE34:AE39" si="22">Z15</f>
        <v>6.0782912716754095E-2</v>
      </c>
      <c r="AF34">
        <f t="shared" ref="AF34:AF39" si="23">AF15</f>
        <v>5.4289776929206598E-2</v>
      </c>
      <c r="AG34">
        <f t="shared" ref="AG34:AG39" si="24">AC15</f>
        <v>0.2959899523196487</v>
      </c>
      <c r="AH34">
        <f>AI15</f>
        <v>22.371126253907388</v>
      </c>
    </row>
    <row r="35" spans="1:34" x14ac:dyDescent="0.2">
      <c r="A35">
        <v>4</v>
      </c>
      <c r="B35">
        <v>0.1</v>
      </c>
      <c r="C35">
        <v>0</v>
      </c>
      <c r="D35">
        <v>20.527809143066399</v>
      </c>
      <c r="E35">
        <v>9.7231864929199205E-2</v>
      </c>
      <c r="F35">
        <v>1532.0783222</v>
      </c>
      <c r="G35">
        <v>1.2800059318542401</v>
      </c>
      <c r="H35">
        <v>9.4556808471679601E-4</v>
      </c>
      <c r="I35">
        <v>1275.78132367134</v>
      </c>
      <c r="J35">
        <v>5.7816572189331001</v>
      </c>
      <c r="K35">
        <v>5.6964945793151802</v>
      </c>
      <c r="M35">
        <v>1.9978342056274401</v>
      </c>
      <c r="N35">
        <v>1.99952173233032</v>
      </c>
      <c r="O35">
        <v>1032.4764430522901</v>
      </c>
      <c r="P35">
        <v>113.52577209472599</v>
      </c>
      <c r="Q35">
        <v>112.58999633789</v>
      </c>
      <c r="R35">
        <v>30.430435419082599</v>
      </c>
      <c r="T35">
        <v>0.1</v>
      </c>
      <c r="U35">
        <f t="shared" ref="U35:V35" si="25">U16</f>
        <v>0</v>
      </c>
      <c r="V35">
        <f t="shared" si="25"/>
        <v>0.61600522777283018</v>
      </c>
      <c r="W35">
        <f t="shared" si="18"/>
        <v>0.28307568099743574</v>
      </c>
      <c r="X35">
        <f t="shared" si="19"/>
        <v>2.0313030722565975E-2</v>
      </c>
      <c r="Y35">
        <f t="shared" si="20"/>
        <v>0.13752678981680544</v>
      </c>
      <c r="Z35">
        <f t="shared" ref="Z35:Z39" si="26">AH16</f>
        <v>11.705038718209027</v>
      </c>
      <c r="AB35">
        <v>0.1</v>
      </c>
      <c r="AC35">
        <v>0</v>
      </c>
      <c r="AD35">
        <f t="shared" si="21"/>
        <v>3.3096685197786614E-2</v>
      </c>
      <c r="AE35">
        <f t="shared" si="22"/>
        <v>2.4570545872342978E-3</v>
      </c>
      <c r="AF35">
        <f t="shared" si="23"/>
        <v>2.0362913990241149E-2</v>
      </c>
      <c r="AG35">
        <f t="shared" si="24"/>
        <v>0.13771928570204289</v>
      </c>
      <c r="AH35">
        <f t="shared" ref="AH35:AH39" si="27">AI16</f>
        <v>12.064494331925333</v>
      </c>
    </row>
    <row r="36" spans="1:34" x14ac:dyDescent="0.2">
      <c r="A36">
        <v>5</v>
      </c>
      <c r="B36">
        <v>0.1</v>
      </c>
      <c r="C36">
        <v>0</v>
      </c>
      <c r="D36">
        <v>18.016735076904201</v>
      </c>
      <c r="E36">
        <v>0.95495223999023404</v>
      </c>
      <c r="F36">
        <v>2141.0726011000002</v>
      </c>
      <c r="G36">
        <v>3.8991599082946702</v>
      </c>
      <c r="H36">
        <v>7.8949928283691406E-3</v>
      </c>
      <c r="I36">
        <v>1442.22046637535</v>
      </c>
      <c r="J36">
        <v>4.5795621871948198</v>
      </c>
      <c r="K36">
        <v>4.5177450180053702</v>
      </c>
      <c r="M36">
        <v>1.82962346076965</v>
      </c>
      <c r="N36">
        <v>1.83261919021606</v>
      </c>
      <c r="O36">
        <v>1755.66328573226</v>
      </c>
      <c r="P36">
        <v>9.91241455078125</v>
      </c>
      <c r="Q36">
        <v>9.8796682357787997</v>
      </c>
      <c r="R36">
        <v>31.653623104095399</v>
      </c>
      <c r="T36">
        <v>0.2</v>
      </c>
      <c r="U36">
        <f t="shared" ref="U36:V36" si="28">U17</f>
        <v>0</v>
      </c>
      <c r="V36">
        <f t="shared" si="28"/>
        <v>1.341836572374155</v>
      </c>
      <c r="W36">
        <f t="shared" si="18"/>
        <v>0.72802223933936372</v>
      </c>
      <c r="X36">
        <f t="shared" si="19"/>
        <v>1.7785414423282603E-2</v>
      </c>
      <c r="Y36">
        <f t="shared" si="20"/>
        <v>0.13703347966639476</v>
      </c>
      <c r="Z36">
        <f t="shared" si="26"/>
        <v>9.7868744743949438</v>
      </c>
      <c r="AB36">
        <v>0.2</v>
      </c>
      <c r="AC36">
        <v>0</v>
      </c>
      <c r="AD36">
        <f t="shared" si="21"/>
        <v>4.0654452202799736E-2</v>
      </c>
      <c r="AE36">
        <f t="shared" si="22"/>
        <v>4.0210853284269224E-2</v>
      </c>
      <c r="AF36">
        <f t="shared" si="23"/>
        <v>1.7549457502580426E-2</v>
      </c>
      <c r="AG36">
        <f t="shared" si="24"/>
        <v>0.13786793134088574</v>
      </c>
      <c r="AH36">
        <f t="shared" si="27"/>
        <v>9.3721635860852288</v>
      </c>
    </row>
    <row r="37" spans="1:34" x14ac:dyDescent="0.2">
      <c r="A37">
        <v>6</v>
      </c>
      <c r="B37">
        <v>0.1</v>
      </c>
      <c r="C37">
        <v>0</v>
      </c>
      <c r="D37">
        <v>20.143285751342699</v>
      </c>
      <c r="E37">
        <v>0.21354293823242099</v>
      </c>
      <c r="F37">
        <v>1719.3920989999999</v>
      </c>
      <c r="G37">
        <v>2.6739418506622301</v>
      </c>
      <c r="H37">
        <v>1.0633468627929599E-4</v>
      </c>
      <c r="I37">
        <v>1245.76616907119</v>
      </c>
      <c r="J37">
        <v>5.0662121772766104</v>
      </c>
      <c r="K37">
        <v>4.9209647178649902</v>
      </c>
      <c r="M37">
        <v>1.90268158912658</v>
      </c>
      <c r="N37">
        <v>1.90451908111572</v>
      </c>
      <c r="O37">
        <v>1022.98960161209</v>
      </c>
      <c r="P37">
        <v>32.806068420410099</v>
      </c>
      <c r="Q37">
        <v>32.397285461425703</v>
      </c>
      <c r="R37">
        <v>28.015924692153899</v>
      </c>
      <c r="T37">
        <v>0.3</v>
      </c>
      <c r="U37">
        <f t="shared" ref="U37:V37" si="29">U18</f>
        <v>0</v>
      </c>
      <c r="V37">
        <f t="shared" si="29"/>
        <v>1.8869410760293048</v>
      </c>
      <c r="W37">
        <f t="shared" si="18"/>
        <v>1.0385020636291742</v>
      </c>
      <c r="X37">
        <f t="shared" si="19"/>
        <v>2.6712681875007468E-2</v>
      </c>
      <c r="Y37">
        <f t="shared" si="20"/>
        <v>0.13660556558262438</v>
      </c>
      <c r="Z37">
        <f t="shared" si="26"/>
        <v>6.7563581227673017</v>
      </c>
      <c r="AB37">
        <v>0.3</v>
      </c>
      <c r="AC37">
        <v>0</v>
      </c>
      <c r="AD37">
        <f t="shared" si="21"/>
        <v>5.8015973533631776E-2</v>
      </c>
      <c r="AE37">
        <f t="shared" si="22"/>
        <v>0.22432408449765148</v>
      </c>
      <c r="AF37">
        <f t="shared" si="23"/>
        <v>2.3448988315157179E-2</v>
      </c>
      <c r="AG37">
        <f t="shared" si="24"/>
        <v>0.13797746352277626</v>
      </c>
      <c r="AH37">
        <f t="shared" si="27"/>
        <v>6.5292667203507273</v>
      </c>
    </row>
    <row r="38" spans="1:34" x14ac:dyDescent="0.2">
      <c r="A38">
        <v>7</v>
      </c>
      <c r="B38">
        <v>0.1</v>
      </c>
      <c r="C38">
        <v>0</v>
      </c>
      <c r="D38">
        <v>18.8900337219238</v>
      </c>
      <c r="E38">
        <v>4.2651176452636698E-2</v>
      </c>
      <c r="F38">
        <v>3086.4728279999999</v>
      </c>
      <c r="G38">
        <v>3.1318259239196702</v>
      </c>
      <c r="H38">
        <v>2.3484230041503902E-3</v>
      </c>
      <c r="I38">
        <v>1323.42035341262</v>
      </c>
      <c r="J38">
        <v>3.9140214920043901</v>
      </c>
      <c r="K38">
        <v>3.8193678855895898</v>
      </c>
      <c r="M38">
        <v>1.8673727512359599</v>
      </c>
      <c r="N38">
        <v>1.87037920951843</v>
      </c>
      <c r="O38">
        <v>1159.99968791008</v>
      </c>
      <c r="P38">
        <v>36.570808410644503</v>
      </c>
      <c r="Q38">
        <v>36.293987274169901</v>
      </c>
      <c r="R38">
        <v>32.314659833908003</v>
      </c>
      <c r="T38">
        <v>0.4</v>
      </c>
      <c r="U38">
        <f t="shared" ref="U38:V38" si="30">U19</f>
        <v>0</v>
      </c>
      <c r="V38">
        <f t="shared" si="30"/>
        <v>2.2762442816838235</v>
      </c>
      <c r="W38">
        <f t="shared" si="18"/>
        <v>2.1998239294724136</v>
      </c>
      <c r="X38">
        <f t="shared" si="19"/>
        <v>2.8355525965655191E-2</v>
      </c>
      <c r="Y38">
        <f t="shared" si="20"/>
        <v>0.13624104079160215</v>
      </c>
      <c r="Z38">
        <f t="shared" si="26"/>
        <v>14.092593400164825</v>
      </c>
      <c r="AB38">
        <v>0.4</v>
      </c>
      <c r="AC38">
        <v>0</v>
      </c>
      <c r="AD38">
        <f t="shared" si="21"/>
        <v>4.3775199090586338E-2</v>
      </c>
      <c r="AE38">
        <f t="shared" si="22"/>
        <v>0.3651095227722076</v>
      </c>
      <c r="AF38">
        <f t="shared" si="23"/>
        <v>2.8166600435273748E-2</v>
      </c>
      <c r="AG38">
        <f t="shared" si="24"/>
        <v>0.1380285656339155</v>
      </c>
      <c r="AH38">
        <f t="shared" si="27"/>
        <v>13.348189526510719</v>
      </c>
    </row>
    <row r="39" spans="1:34" x14ac:dyDescent="0.2">
      <c r="A39">
        <v>8</v>
      </c>
      <c r="B39">
        <v>0.1</v>
      </c>
      <c r="C39">
        <v>0</v>
      </c>
      <c r="D39">
        <v>20.892284393310501</v>
      </c>
      <c r="E39">
        <v>9.1948509216308594E-2</v>
      </c>
      <c r="F39">
        <v>1304.1490587999999</v>
      </c>
      <c r="G39">
        <v>2.7399735450744598</v>
      </c>
      <c r="H39">
        <v>1.3160705566406201E-4</v>
      </c>
      <c r="I39">
        <v>1443.90985703468</v>
      </c>
      <c r="J39">
        <v>3.2360639572143501</v>
      </c>
      <c r="K39">
        <v>3.1494889259338299</v>
      </c>
      <c r="M39">
        <v>1.79739081859588</v>
      </c>
      <c r="N39">
        <v>1.8044853210449201</v>
      </c>
      <c r="O39">
        <v>1231.99921178817</v>
      </c>
      <c r="P39">
        <v>18.344490051269499</v>
      </c>
      <c r="Q39">
        <v>18.142345428466701</v>
      </c>
      <c r="R39">
        <v>35.677711963653501</v>
      </c>
      <c r="T39">
        <v>0.5</v>
      </c>
      <c r="U39">
        <f t="shared" ref="U39:V39" si="31">U20</f>
        <v>0</v>
      </c>
      <c r="V39">
        <f t="shared" si="31"/>
        <v>2.8899534198429553</v>
      </c>
      <c r="W39">
        <f t="shared" si="18"/>
        <v>2.3793341634402081</v>
      </c>
      <c r="X39">
        <f t="shared" si="19"/>
        <v>2.388670347406972E-2</v>
      </c>
      <c r="Y39">
        <f t="shared" si="20"/>
        <v>0.13535101845880576</v>
      </c>
      <c r="Z39">
        <f t="shared" si="26"/>
        <v>10.46875325147507</v>
      </c>
      <c r="AB39">
        <v>0.5</v>
      </c>
      <c r="AC39">
        <v>0</v>
      </c>
      <c r="AD39">
        <f t="shared" si="21"/>
        <v>5.0550767242175207E-2</v>
      </c>
      <c r="AE39">
        <f t="shared" si="22"/>
        <v>0.5762371022587075</v>
      </c>
      <c r="AF39">
        <f t="shared" si="23"/>
        <v>2.2891962145530593E-2</v>
      </c>
      <c r="AG39">
        <f t="shared" si="24"/>
        <v>0.13718985589339705</v>
      </c>
      <c r="AH39">
        <f t="shared" si="27"/>
        <v>9.8350078540442762</v>
      </c>
    </row>
    <row r="40" spans="1:34" x14ac:dyDescent="0.2">
      <c r="A40">
        <v>9</v>
      </c>
      <c r="B40">
        <v>0.1</v>
      </c>
      <c r="C40">
        <v>0</v>
      </c>
      <c r="D40">
        <v>21.159893035888601</v>
      </c>
      <c r="E40">
        <v>3.3287048339843701E-2</v>
      </c>
      <c r="F40">
        <v>1397.9076964000001</v>
      </c>
      <c r="G40">
        <v>2.5989723205566402</v>
      </c>
      <c r="H40">
        <v>9.1242790222167904E-4</v>
      </c>
      <c r="I40">
        <v>1369.54977703094</v>
      </c>
      <c r="J40">
        <v>4.60546445846557</v>
      </c>
      <c r="K40">
        <v>4.5085535049438397</v>
      </c>
      <c r="M40">
        <v>1.85002613067626</v>
      </c>
      <c r="N40">
        <v>1.8487296104431099</v>
      </c>
      <c r="O40">
        <v>1137.96104645729</v>
      </c>
      <c r="P40">
        <v>28.7217292785644</v>
      </c>
      <c r="Q40">
        <v>27.536960601806602</v>
      </c>
      <c r="R40">
        <v>25.5964419841766</v>
      </c>
      <c r="AB40" t="s">
        <v>18</v>
      </c>
      <c r="AC40">
        <f t="shared" ref="AC40:AH40" si="32">AVERAGE(AC34:AC39)</f>
        <v>0</v>
      </c>
      <c r="AD40">
        <f t="shared" si="32"/>
        <v>3.7852154770378836E-2</v>
      </c>
      <c r="AE40">
        <f t="shared" si="32"/>
        <v>0.21152025501947072</v>
      </c>
      <c r="AF40">
        <f t="shared" si="32"/>
        <v>2.7784949886331619E-2</v>
      </c>
      <c r="AG40">
        <f t="shared" si="32"/>
        <v>0.16412884240211104</v>
      </c>
      <c r="AH40">
        <f t="shared" si="32"/>
        <v>12.25337471213728</v>
      </c>
    </row>
    <row r="41" spans="1:34" x14ac:dyDescent="0.2">
      <c r="A41">
        <v>10</v>
      </c>
      <c r="B41">
        <v>0.1</v>
      </c>
      <c r="C41">
        <v>0</v>
      </c>
      <c r="D41">
        <v>27.043212890625</v>
      </c>
      <c r="E41">
        <v>5.5415153503417899E-2</v>
      </c>
      <c r="F41">
        <v>1219.5555537</v>
      </c>
      <c r="G41">
        <v>4.5946373939514098</v>
      </c>
      <c r="H41">
        <v>3.86810302734375E-3</v>
      </c>
      <c r="I41">
        <v>1253.2763695716801</v>
      </c>
      <c r="J41">
        <v>4.4671726226806596</v>
      </c>
      <c r="K41">
        <v>4.3817005157470703</v>
      </c>
      <c r="M41">
        <v>1.8799576759338299</v>
      </c>
      <c r="N41">
        <v>1.87855601310729</v>
      </c>
      <c r="O41">
        <v>960.56652092933598</v>
      </c>
      <c r="P41">
        <v>22.422447204589801</v>
      </c>
      <c r="Q41">
        <v>21.984130859375</v>
      </c>
      <c r="R41">
        <v>31.943671464920001</v>
      </c>
    </row>
    <row r="42" spans="1:34" x14ac:dyDescent="0.2">
      <c r="F42">
        <v>0</v>
      </c>
      <c r="G42">
        <v>5.3268413543701101</v>
      </c>
      <c r="H42">
        <v>1.2538032531738199</v>
      </c>
      <c r="I42">
        <v>1360.33759903907</v>
      </c>
      <c r="M42">
        <v>1.90504622459411</v>
      </c>
      <c r="N42">
        <v>1.90416502952575</v>
      </c>
      <c r="O42">
        <v>1010.03834176063</v>
      </c>
      <c r="P42">
        <v>21.206672668456999</v>
      </c>
      <c r="Q42">
        <v>21.110782623291001</v>
      </c>
      <c r="R42">
        <v>42.102775812148998</v>
      </c>
    </row>
    <row r="43" spans="1:34" x14ac:dyDescent="0.2">
      <c r="A43">
        <v>12</v>
      </c>
      <c r="B43">
        <v>0.1</v>
      </c>
      <c r="C43">
        <v>0</v>
      </c>
      <c r="D43">
        <v>22.0450630187988</v>
      </c>
      <c r="E43">
        <v>3.7396430969238198E-2</v>
      </c>
      <c r="F43">
        <v>1695.690748</v>
      </c>
      <c r="G43">
        <v>2.9408771991729701</v>
      </c>
      <c r="H43">
        <v>8.4354877471923793E-3</v>
      </c>
      <c r="I43">
        <v>1205.9341580867699</v>
      </c>
      <c r="J43">
        <v>4.2750139236450098</v>
      </c>
      <c r="K43">
        <v>4.1568708419799796</v>
      </c>
      <c r="M43">
        <v>1.9213331937789899</v>
      </c>
      <c r="N43">
        <v>1.92176938056945</v>
      </c>
      <c r="O43">
        <v>1033.5900352001099</v>
      </c>
      <c r="P43">
        <v>18.030818939208899</v>
      </c>
      <c r="Q43">
        <v>17.861427307128899</v>
      </c>
      <c r="R43">
        <v>26.425920248031598</v>
      </c>
    </row>
    <row r="44" spans="1:34" x14ac:dyDescent="0.2">
      <c r="A44">
        <v>13</v>
      </c>
      <c r="B44">
        <v>0.1</v>
      </c>
      <c r="C44">
        <v>0</v>
      </c>
      <c r="D44">
        <v>15.6183061599731</v>
      </c>
      <c r="E44">
        <v>0.138839721679687</v>
      </c>
      <c r="F44">
        <v>1377.4557887999999</v>
      </c>
      <c r="J44">
        <v>4.8632450103759703</v>
      </c>
      <c r="K44">
        <v>4.7417263984680096</v>
      </c>
      <c r="M44">
        <v>1.8044681549072199</v>
      </c>
      <c r="N44">
        <v>1.80962467193603</v>
      </c>
      <c r="O44">
        <v>1231.9164917469</v>
      </c>
      <c r="P44">
        <v>24.817022323608398</v>
      </c>
      <c r="Q44">
        <v>24.667993545532202</v>
      </c>
      <c r="R44">
        <v>36.029047489166203</v>
      </c>
    </row>
    <row r="45" spans="1:34" x14ac:dyDescent="0.2">
      <c r="A45">
        <v>14</v>
      </c>
      <c r="B45">
        <v>0.1</v>
      </c>
      <c r="C45">
        <v>0</v>
      </c>
      <c r="D45">
        <v>23.805747985839801</v>
      </c>
      <c r="E45">
        <v>9.9855422973632799E-2</v>
      </c>
      <c r="F45">
        <v>1799.0129468</v>
      </c>
      <c r="G45">
        <v>4.6513538360595703</v>
      </c>
      <c r="H45">
        <v>3.2057762145995998E-3</v>
      </c>
      <c r="I45">
        <v>1352.1548557281401</v>
      </c>
      <c r="J45">
        <v>3.8879210948943999</v>
      </c>
      <c r="K45">
        <v>3.7936139106750399</v>
      </c>
      <c r="M45">
        <v>2.2066953182220401</v>
      </c>
      <c r="N45">
        <v>2.2106745243072501</v>
      </c>
      <c r="O45">
        <v>1057.88478922843</v>
      </c>
      <c r="P45">
        <v>8.7714471817016602</v>
      </c>
      <c r="Q45">
        <v>8.6901798248290998</v>
      </c>
      <c r="R45">
        <v>30.6874470710754</v>
      </c>
    </row>
    <row r="46" spans="1:34" x14ac:dyDescent="0.2">
      <c r="A46">
        <v>15</v>
      </c>
      <c r="B46">
        <v>0.1</v>
      </c>
      <c r="C46">
        <v>0</v>
      </c>
      <c r="D46">
        <v>13.092923164367599</v>
      </c>
      <c r="E46">
        <v>2.11682319641113E-2</v>
      </c>
      <c r="F46">
        <v>2748.7377422</v>
      </c>
      <c r="G46">
        <v>5.1624546051025302</v>
      </c>
      <c r="H46">
        <v>5.0344944000244099E-2</v>
      </c>
      <c r="I46">
        <v>1283.2187266349699</v>
      </c>
      <c r="J46">
        <v>5.8616666793823198</v>
      </c>
      <c r="K46">
        <v>5.7515172958373997</v>
      </c>
      <c r="M46">
        <v>1.82986295223236</v>
      </c>
      <c r="N46">
        <v>1.8343102931976301</v>
      </c>
      <c r="O46">
        <v>1031.33743548393</v>
      </c>
      <c r="P46">
        <v>25.377618789672798</v>
      </c>
      <c r="Q46">
        <v>26.2983894348144</v>
      </c>
      <c r="R46">
        <v>35.836235046386697</v>
      </c>
    </row>
    <row r="47" spans="1:34" x14ac:dyDescent="0.2">
      <c r="A47">
        <v>16</v>
      </c>
      <c r="B47">
        <v>0.1</v>
      </c>
      <c r="C47">
        <v>0</v>
      </c>
      <c r="D47">
        <v>14.980411529541</v>
      </c>
      <c r="E47">
        <v>1.5866279602050701E-2</v>
      </c>
      <c r="F47">
        <v>1527.0040160000001</v>
      </c>
      <c r="G47">
        <v>4.18888187408447</v>
      </c>
      <c r="H47">
        <v>2.76064872741699E-3</v>
      </c>
      <c r="I47">
        <v>1610.4733736515</v>
      </c>
      <c r="J47">
        <v>3.6792802810668901</v>
      </c>
      <c r="K47">
        <v>3.5480144023895201</v>
      </c>
      <c r="M47">
        <v>1.8785643577575599</v>
      </c>
      <c r="N47">
        <v>1.8802399635314899</v>
      </c>
      <c r="O47">
        <v>1238.3385703563599</v>
      </c>
      <c r="P47">
        <v>8.8076467514037997</v>
      </c>
      <c r="Q47">
        <v>8.7808647155761701</v>
      </c>
      <c r="R47">
        <v>26.593793869018501</v>
      </c>
    </row>
    <row r="48" spans="1:34" x14ac:dyDescent="0.2">
      <c r="A48">
        <v>17</v>
      </c>
      <c r="B48">
        <v>0.1</v>
      </c>
      <c r="C48">
        <v>0</v>
      </c>
      <c r="D48">
        <v>19.555885314941399</v>
      </c>
      <c r="E48">
        <v>5.8346748352050698E-2</v>
      </c>
      <c r="F48">
        <v>1851.0294405</v>
      </c>
      <c r="G48">
        <v>3.23239874839782</v>
      </c>
      <c r="H48">
        <v>1.7392158508300701E-2</v>
      </c>
      <c r="I48">
        <v>1339.50087261199</v>
      </c>
      <c r="J48">
        <v>4.67711973190307</v>
      </c>
      <c r="K48">
        <v>4.5752024650573704</v>
      </c>
      <c r="M48">
        <v>1.7485480308532699</v>
      </c>
      <c r="N48">
        <v>1.7488971948623599</v>
      </c>
      <c r="O48">
        <v>1029.50922608375</v>
      </c>
      <c r="P48">
        <v>30.426944732666001</v>
      </c>
      <c r="Q48">
        <v>29.8436164855957</v>
      </c>
      <c r="R48">
        <v>30.241518974304199</v>
      </c>
    </row>
    <row r="49" spans="1:18" x14ac:dyDescent="0.2">
      <c r="A49">
        <v>18</v>
      </c>
      <c r="B49">
        <v>0.1</v>
      </c>
      <c r="C49">
        <v>0</v>
      </c>
      <c r="D49">
        <v>25.5249214172363</v>
      </c>
      <c r="E49">
        <v>0.322237968444824</v>
      </c>
      <c r="F49">
        <v>1207.8716244000002</v>
      </c>
      <c r="G49">
        <v>3.73650646209716</v>
      </c>
      <c r="H49">
        <v>0</v>
      </c>
      <c r="I49">
        <v>807.41240501403797</v>
      </c>
      <c r="J49">
        <v>4.8979954719543404</v>
      </c>
      <c r="K49">
        <v>4.7578973770141602</v>
      </c>
      <c r="M49">
        <v>1.82503974437713</v>
      </c>
      <c r="N49">
        <v>1.8297438621520901</v>
      </c>
      <c r="O49">
        <v>1083.4028382301301</v>
      </c>
      <c r="P49">
        <v>16.439102172851499</v>
      </c>
      <c r="Q49">
        <v>15.9272346496582</v>
      </c>
      <c r="R49">
        <v>29.4871358871459</v>
      </c>
    </row>
    <row r="50" spans="1:18" x14ac:dyDescent="0.2">
      <c r="A50">
        <v>19</v>
      </c>
      <c r="B50">
        <v>0.1</v>
      </c>
      <c r="C50">
        <v>0</v>
      </c>
      <c r="D50">
        <v>22.220310211181602</v>
      </c>
      <c r="E50">
        <v>0.23410987854003901</v>
      </c>
      <c r="F50">
        <v>1759.1081881999999</v>
      </c>
      <c r="G50">
        <v>5.4017915725707999</v>
      </c>
      <c r="H50">
        <v>9.7036361694335905E-4</v>
      </c>
      <c r="I50">
        <v>1256.360394001</v>
      </c>
      <c r="J50">
        <v>4.7212781906127903</v>
      </c>
      <c r="K50">
        <v>4.69561290740966</v>
      </c>
      <c r="M50">
        <v>1.8803796768188401</v>
      </c>
      <c r="N50">
        <v>1.88185834884643</v>
      </c>
      <c r="O50">
        <v>1242.4924473762501</v>
      </c>
      <c r="P50">
        <v>354.47412109375</v>
      </c>
      <c r="Q50">
        <v>365.63381958007801</v>
      </c>
      <c r="R50">
        <v>31.116814374923699</v>
      </c>
    </row>
    <row r="51" spans="1:18" x14ac:dyDescent="0.2">
      <c r="A51">
        <v>20</v>
      </c>
      <c r="B51">
        <v>0.1</v>
      </c>
      <c r="C51">
        <v>0</v>
      </c>
      <c r="D51">
        <v>16.326576232910099</v>
      </c>
      <c r="E51">
        <v>4.8236846923828097E-2</v>
      </c>
      <c r="F51">
        <v>1697.7565814999998</v>
      </c>
      <c r="G51">
        <v>5.67884969711303</v>
      </c>
      <c r="H51">
        <v>4.2270183563232401E-2</v>
      </c>
      <c r="I51">
        <v>1114.15813231468</v>
      </c>
      <c r="J51">
        <v>3.5827450752258301</v>
      </c>
      <c r="K51">
        <v>3.4510426521301198</v>
      </c>
      <c r="M51">
        <v>1.75658524036407</v>
      </c>
      <c r="N51">
        <v>1.7558126449584901</v>
      </c>
      <c r="O51">
        <v>1117.7404885292001</v>
      </c>
      <c r="P51">
        <v>35.514766693115199</v>
      </c>
      <c r="Q51">
        <v>35.086956024169901</v>
      </c>
      <c r="R51">
        <v>28.222444534301701</v>
      </c>
    </row>
    <row r="52" spans="1:18" x14ac:dyDescent="0.2">
      <c r="A52">
        <v>21</v>
      </c>
      <c r="B52">
        <v>0.1</v>
      </c>
      <c r="C52">
        <v>0</v>
      </c>
      <c r="D52">
        <v>25.174390792846602</v>
      </c>
      <c r="E52">
        <v>0.14206027984619099</v>
      </c>
      <c r="F52">
        <v>1351.2079926000001</v>
      </c>
      <c r="G52">
        <v>1.4112476110458301</v>
      </c>
      <c r="H52">
        <v>1.08908414840698E-2</v>
      </c>
      <c r="I52">
        <v>1285.7108583450299</v>
      </c>
      <c r="J52">
        <v>4.2266764640808097</v>
      </c>
      <c r="K52">
        <v>4.0877494812011701</v>
      </c>
      <c r="M52">
        <v>1.97671914100646</v>
      </c>
      <c r="N52">
        <v>1.97843897342681</v>
      </c>
      <c r="O52">
        <v>1136.6025557518001</v>
      </c>
      <c r="P52">
        <v>16.9563903808593</v>
      </c>
      <c r="Q52">
        <v>16.783308029174801</v>
      </c>
      <c r="R52">
        <v>30.039877414703302</v>
      </c>
    </row>
    <row r="53" spans="1:18" x14ac:dyDescent="0.2">
      <c r="A53">
        <v>22</v>
      </c>
      <c r="B53">
        <v>0.1</v>
      </c>
      <c r="C53">
        <v>0</v>
      </c>
      <c r="D53">
        <v>19.9246101379394</v>
      </c>
      <c r="E53">
        <v>0.13546180725097601</v>
      </c>
      <c r="F53">
        <v>1698.1965863999999</v>
      </c>
      <c r="G53">
        <v>5.4789519309997496</v>
      </c>
      <c r="H53">
        <v>1.02109909057617E-2</v>
      </c>
      <c r="I53">
        <v>1058.2129716873101</v>
      </c>
      <c r="J53">
        <v>3.2966022491454998</v>
      </c>
      <c r="K53">
        <v>3.1913628578186</v>
      </c>
      <c r="M53">
        <v>1.6976401805877599</v>
      </c>
      <c r="N53">
        <v>1.70559883117675</v>
      </c>
      <c r="O53">
        <v>993.57826256752003</v>
      </c>
      <c r="P53">
        <v>43.716712951660099</v>
      </c>
      <c r="Q53">
        <v>42.7946166992187</v>
      </c>
      <c r="R53">
        <v>31.1863965988159</v>
      </c>
    </row>
    <row r="54" spans="1:18" x14ac:dyDescent="0.2">
      <c r="A54">
        <v>23</v>
      </c>
      <c r="B54">
        <v>0.1</v>
      </c>
      <c r="C54">
        <v>0</v>
      </c>
      <c r="D54">
        <v>22.059696197509702</v>
      </c>
      <c r="E54">
        <v>0.103913307189941</v>
      </c>
      <c r="F54">
        <v>1623.3035905000002</v>
      </c>
      <c r="G54">
        <v>4.0319447517395002</v>
      </c>
      <c r="H54">
        <v>8.7249279022216797E-3</v>
      </c>
      <c r="I54">
        <v>1445.7179489135699</v>
      </c>
      <c r="J54">
        <v>3.12595534324646</v>
      </c>
      <c r="K54">
        <v>3.01674032211303</v>
      </c>
      <c r="M54">
        <v>1.7345210313796899</v>
      </c>
      <c r="N54">
        <v>1.7418467998504601</v>
      </c>
      <c r="O54">
        <v>1118.06914472579</v>
      </c>
      <c r="P54">
        <v>61.773307800292898</v>
      </c>
      <c r="Q54">
        <v>61.487083435058501</v>
      </c>
      <c r="R54">
        <v>28.476534128189002</v>
      </c>
    </row>
    <row r="55" spans="1:18" x14ac:dyDescent="0.2">
      <c r="A55">
        <v>24</v>
      </c>
      <c r="B55">
        <v>0.1</v>
      </c>
      <c r="C55">
        <v>0</v>
      </c>
      <c r="D55">
        <v>24.9485359191894</v>
      </c>
      <c r="E55">
        <v>0.360824584960937</v>
      </c>
      <c r="F55">
        <v>1371.6336526999999</v>
      </c>
      <c r="G55">
        <v>1.81870925426483</v>
      </c>
      <c r="H55">
        <v>1.5010833740234299E-3</v>
      </c>
      <c r="I55">
        <v>1241.10192775726</v>
      </c>
      <c r="J55">
        <v>4.1648192405700604</v>
      </c>
      <c r="K55">
        <v>4.0247650146484304</v>
      </c>
      <c r="M55">
        <v>1.92148125171661</v>
      </c>
      <c r="N55">
        <v>1.921808719635</v>
      </c>
      <c r="O55">
        <v>1063.4783182144099</v>
      </c>
      <c r="P55">
        <v>8.4630470275878906</v>
      </c>
      <c r="Q55">
        <v>8.4273891448974592</v>
      </c>
      <c r="R55">
        <v>28.912749052047701</v>
      </c>
    </row>
    <row r="56" spans="1:18" x14ac:dyDescent="0.2">
      <c r="A56">
        <v>25</v>
      </c>
      <c r="B56">
        <v>0.1</v>
      </c>
      <c r="C56">
        <v>0</v>
      </c>
      <c r="D56">
        <v>23.732322692871001</v>
      </c>
      <c r="E56">
        <v>4.2858123779296799E-2</v>
      </c>
      <c r="F56">
        <v>1317.1824908999999</v>
      </c>
      <c r="G56">
        <v>1.64293384552001</v>
      </c>
      <c r="H56">
        <v>2.17437744140625E-4</v>
      </c>
      <c r="I56">
        <v>1180.04427576065</v>
      </c>
      <c r="J56">
        <v>3.3177139759063698</v>
      </c>
      <c r="K56">
        <v>3.24080467224121</v>
      </c>
      <c r="M56">
        <v>1.6583894491195601</v>
      </c>
      <c r="N56">
        <v>1.6583497524261399</v>
      </c>
      <c r="O56">
        <v>934.09448289871204</v>
      </c>
      <c r="P56">
        <v>21.5402011871337</v>
      </c>
      <c r="Q56">
        <v>21.173641204833899</v>
      </c>
      <c r="R56">
        <v>30.261750936508101</v>
      </c>
    </row>
    <row r="57" spans="1:18" x14ac:dyDescent="0.2">
      <c r="A57">
        <v>26</v>
      </c>
      <c r="B57">
        <v>0.1</v>
      </c>
      <c r="C57">
        <v>0</v>
      </c>
      <c r="D57">
        <v>22.237291336059499</v>
      </c>
      <c r="E57">
        <v>1.8514633178710899E-2</v>
      </c>
      <c r="F57">
        <v>1642.0011140000001</v>
      </c>
      <c r="G57">
        <v>2.5738601684570299</v>
      </c>
      <c r="H57">
        <v>2.6707649230957001E-3</v>
      </c>
      <c r="I57">
        <v>1435.63273310661</v>
      </c>
      <c r="J57">
        <v>4.6398577690124503</v>
      </c>
      <c r="K57">
        <v>4.5496282577514604</v>
      </c>
      <c r="M57">
        <v>1.7719875574111901</v>
      </c>
      <c r="N57">
        <v>1.7749006748199401</v>
      </c>
      <c r="O57">
        <v>1645.2820093631699</v>
      </c>
      <c r="P57">
        <v>24.779579162597599</v>
      </c>
      <c r="Q57">
        <v>24.5934028625488</v>
      </c>
      <c r="R57">
        <v>36.616062641143799</v>
      </c>
    </row>
    <row r="58" spans="1:18" x14ac:dyDescent="0.2">
      <c r="A58">
        <v>27</v>
      </c>
      <c r="B58">
        <v>0.1</v>
      </c>
      <c r="C58">
        <v>0</v>
      </c>
      <c r="D58">
        <v>23.0942783355712</v>
      </c>
      <c r="E58">
        <v>0.103321075439453</v>
      </c>
      <c r="F58">
        <v>1709.3586764000001</v>
      </c>
      <c r="G58">
        <v>5.0147724151611301</v>
      </c>
      <c r="H58">
        <v>8.6793899536132795E-3</v>
      </c>
      <c r="I58">
        <v>1316.4324555397</v>
      </c>
      <c r="J58">
        <v>4.68122959136962</v>
      </c>
      <c r="K58">
        <v>4.5149741172790501</v>
      </c>
      <c r="M58">
        <v>1.7765080928802399</v>
      </c>
      <c r="N58">
        <v>1.7838425636291499</v>
      </c>
      <c r="O58">
        <v>1117.96143317222</v>
      </c>
      <c r="P58">
        <v>12.915779113769499</v>
      </c>
      <c r="Q58">
        <v>12.725963592529199</v>
      </c>
      <c r="R58">
        <v>29.678017377853301</v>
      </c>
    </row>
    <row r="59" spans="1:18" x14ac:dyDescent="0.2">
      <c r="A59">
        <v>28</v>
      </c>
      <c r="B59">
        <v>0.1</v>
      </c>
      <c r="C59">
        <v>0</v>
      </c>
      <c r="D59">
        <v>23.239751815795898</v>
      </c>
      <c r="E59">
        <v>0.10064697265625</v>
      </c>
      <c r="F59">
        <v>1323.1786012</v>
      </c>
      <c r="G59">
        <v>3.4469821453094398</v>
      </c>
      <c r="H59">
        <v>1.34806632995605E-2</v>
      </c>
      <c r="I59">
        <v>1391.45736145973</v>
      </c>
      <c r="J59">
        <v>4.76206350326538</v>
      </c>
      <c r="K59">
        <v>4.6345939636230398</v>
      </c>
      <c r="M59">
        <v>1.6968257427215501</v>
      </c>
      <c r="N59">
        <v>1.70589327812194</v>
      </c>
      <c r="O59">
        <v>1125.0030822753899</v>
      </c>
      <c r="P59">
        <v>11.9542531967163</v>
      </c>
      <c r="Q59">
        <v>11.895407676696699</v>
      </c>
      <c r="R59">
        <v>37.384564638137803</v>
      </c>
    </row>
    <row r="60" spans="1:18" x14ac:dyDescent="0.2">
      <c r="A60">
        <v>29</v>
      </c>
      <c r="B60">
        <v>0.1</v>
      </c>
      <c r="C60">
        <v>0</v>
      </c>
      <c r="D60">
        <v>22.425874710083001</v>
      </c>
      <c r="E60">
        <v>4.6380043029785101E-2</v>
      </c>
      <c r="F60">
        <v>1582.0072527</v>
      </c>
      <c r="G60">
        <v>3.28359031677246</v>
      </c>
      <c r="H60">
        <v>1.0414838790893499E-2</v>
      </c>
      <c r="I60">
        <v>1239.19327688217</v>
      </c>
      <c r="J60">
        <v>5.4056649208068803</v>
      </c>
      <c r="K60">
        <v>5.2819933891296298</v>
      </c>
      <c r="M60">
        <v>1.8855718374252299</v>
      </c>
      <c r="N60">
        <v>1.8863320350646899</v>
      </c>
      <c r="O60">
        <v>1006.2549383640199</v>
      </c>
      <c r="P60">
        <v>33.252265930175703</v>
      </c>
      <c r="Q60">
        <v>33.081619262695298</v>
      </c>
      <c r="R60">
        <v>51.662615299224797</v>
      </c>
    </row>
    <row r="61" spans="1:18" x14ac:dyDescent="0.2">
      <c r="A61">
        <v>30</v>
      </c>
      <c r="B61">
        <v>0.1</v>
      </c>
      <c r="C61">
        <v>0</v>
      </c>
      <c r="D61">
        <v>26.164932250976499</v>
      </c>
      <c r="E61">
        <v>0.215884208679199</v>
      </c>
      <c r="F61">
        <v>1442.34656</v>
      </c>
      <c r="G61">
        <v>3.1862256526946999</v>
      </c>
      <c r="H61">
        <v>7.9264640808105399E-3</v>
      </c>
      <c r="I61">
        <v>1414.6261594295499</v>
      </c>
      <c r="J61">
        <v>5.4549365043640101</v>
      </c>
      <c r="K61">
        <v>5.3568115234375</v>
      </c>
      <c r="M61">
        <v>1.8288217782974201</v>
      </c>
      <c r="N61">
        <v>1.8325777053832999</v>
      </c>
      <c r="O61">
        <v>1090.0935130119301</v>
      </c>
      <c r="P61">
        <v>22.8294868469238</v>
      </c>
      <c r="Q61">
        <v>22.721170425415</v>
      </c>
      <c r="R61">
        <v>37.170504331588702</v>
      </c>
    </row>
    <row r="62" spans="1:18" x14ac:dyDescent="0.2">
      <c r="A62">
        <v>1</v>
      </c>
      <c r="B62">
        <v>0.2</v>
      </c>
      <c r="C62">
        <v>0</v>
      </c>
      <c r="D62">
        <v>55.202308654785099</v>
      </c>
      <c r="E62">
        <v>2.7729034423828101E-2</v>
      </c>
      <c r="F62">
        <v>1615.2187054000001</v>
      </c>
      <c r="G62">
        <v>9.9529743194580007</v>
      </c>
      <c r="H62">
        <v>1.7819404602050701E-3</v>
      </c>
      <c r="I62">
        <v>1255.45922851562</v>
      </c>
      <c r="J62">
        <v>5.0870652198791504</v>
      </c>
      <c r="K62">
        <v>4.9082069396972603</v>
      </c>
      <c r="M62">
        <v>1.93516969680786</v>
      </c>
      <c r="N62">
        <v>1.9361267089843699</v>
      </c>
      <c r="O62">
        <v>1072.6576776504501</v>
      </c>
      <c r="P62">
        <v>46.754428863525298</v>
      </c>
      <c r="Q62">
        <v>46.269191741943303</v>
      </c>
      <c r="R62">
        <v>30.982631206512401</v>
      </c>
    </row>
    <row r="63" spans="1:18" x14ac:dyDescent="0.2">
      <c r="A63">
        <v>2</v>
      </c>
      <c r="B63">
        <v>0.2</v>
      </c>
      <c r="C63">
        <v>0</v>
      </c>
      <c r="D63">
        <v>41.255989074707003</v>
      </c>
      <c r="E63">
        <v>0.28675365447998002</v>
      </c>
      <c r="F63">
        <v>1910.4363196999998</v>
      </c>
      <c r="G63">
        <v>6.9769582748412997</v>
      </c>
      <c r="H63">
        <v>2.17199325561523E-3</v>
      </c>
      <c r="I63">
        <v>1406.9213809967</v>
      </c>
      <c r="J63">
        <v>5.0111656188964799</v>
      </c>
      <c r="K63">
        <v>4.82283115386962</v>
      </c>
      <c r="M63">
        <v>1.9343503713607699</v>
      </c>
      <c r="N63">
        <v>1.94223308563232</v>
      </c>
      <c r="O63">
        <v>1082.82480454444</v>
      </c>
      <c r="P63">
        <v>36.938045501708899</v>
      </c>
      <c r="Q63">
        <v>35.97705078125</v>
      </c>
      <c r="R63">
        <v>26.6911346912384</v>
      </c>
    </row>
    <row r="64" spans="1:18" x14ac:dyDescent="0.2">
      <c r="A64">
        <v>3</v>
      </c>
      <c r="B64">
        <v>0.2</v>
      </c>
      <c r="C64">
        <v>0</v>
      </c>
      <c r="D64">
        <v>48.308250427246001</v>
      </c>
      <c r="E64">
        <v>8.4157943725585896E-2</v>
      </c>
      <c r="F64">
        <v>1474.6075725999999</v>
      </c>
      <c r="G64">
        <v>6.8712534904479901</v>
      </c>
      <c r="H64">
        <v>2.4480819702148399E-2</v>
      </c>
      <c r="I64">
        <v>1253.1938419342</v>
      </c>
      <c r="J64">
        <v>5.2602872848510698</v>
      </c>
      <c r="K64">
        <v>5.1043314933776802</v>
      </c>
      <c r="M64">
        <v>1.9715653657913199</v>
      </c>
      <c r="N64">
        <v>1.9797388315200799</v>
      </c>
      <c r="O64">
        <v>1001.60091662406</v>
      </c>
      <c r="P64">
        <v>2.2771189212799001</v>
      </c>
      <c r="Q64">
        <v>2.2517604827880802</v>
      </c>
      <c r="R64">
        <v>31.564968347549399</v>
      </c>
    </row>
    <row r="65" spans="1:18" x14ac:dyDescent="0.2">
      <c r="A65">
        <v>4</v>
      </c>
      <c r="B65">
        <v>0.2</v>
      </c>
      <c r="C65">
        <v>0</v>
      </c>
      <c r="D65">
        <v>42.947212219238203</v>
      </c>
      <c r="E65">
        <v>7.9014778137207003E-2</v>
      </c>
      <c r="F65">
        <v>1614.3651261</v>
      </c>
      <c r="G65">
        <v>5.0456438064575098</v>
      </c>
      <c r="H65">
        <v>1.76858901977539E-3</v>
      </c>
      <c r="I65">
        <v>1275.3099114894801</v>
      </c>
      <c r="J65">
        <v>5.8171210289001403</v>
      </c>
      <c r="K65">
        <v>5.6616764068603498</v>
      </c>
      <c r="M65">
        <v>1.8346517086028999</v>
      </c>
      <c r="N65">
        <v>1.83904027938842</v>
      </c>
      <c r="O65">
        <v>1030.2541794776901</v>
      </c>
      <c r="P65">
        <v>15.410992622375399</v>
      </c>
      <c r="Q65">
        <v>14.801531791686999</v>
      </c>
      <c r="R65">
        <v>22.341389894485399</v>
      </c>
    </row>
    <row r="66" spans="1:18" x14ac:dyDescent="0.2">
      <c r="A66">
        <v>5</v>
      </c>
      <c r="B66">
        <v>0.2</v>
      </c>
      <c r="C66">
        <v>0</v>
      </c>
      <c r="D66">
        <v>39.179550170898402</v>
      </c>
      <c r="E66">
        <v>0.94500541687011697</v>
      </c>
      <c r="F66">
        <v>2080.0036148999998</v>
      </c>
      <c r="G66">
        <v>12.0103540420532</v>
      </c>
      <c r="H66">
        <v>0.357647895812988</v>
      </c>
      <c r="I66">
        <v>1188.82921409606</v>
      </c>
      <c r="J66">
        <v>4.6214189529418901</v>
      </c>
      <c r="K66">
        <v>4.4857583045959402</v>
      </c>
      <c r="M66">
        <v>1.94962465763092</v>
      </c>
      <c r="N66">
        <v>1.9456701278686499</v>
      </c>
      <c r="O66">
        <v>1378.7534592151601</v>
      </c>
      <c r="P66">
        <v>17.423046112060501</v>
      </c>
      <c r="Q66">
        <v>17.2736721038818</v>
      </c>
      <c r="R66">
        <v>29.057184696197499</v>
      </c>
    </row>
    <row r="67" spans="1:18" x14ac:dyDescent="0.2">
      <c r="A67">
        <v>6</v>
      </c>
      <c r="B67">
        <v>0.2</v>
      </c>
      <c r="C67">
        <v>0</v>
      </c>
      <c r="D67">
        <v>41.830902099609297</v>
      </c>
      <c r="E67">
        <v>0.20103073120117099</v>
      </c>
      <c r="F67">
        <v>1902.2771023</v>
      </c>
      <c r="G67">
        <v>10.2474660873413</v>
      </c>
      <c r="H67">
        <v>1.2645721435546799E-3</v>
      </c>
      <c r="I67">
        <v>1193.1378850936801</v>
      </c>
      <c r="J67">
        <v>5.1270389556884703</v>
      </c>
      <c r="K67">
        <v>4.8638195991516104</v>
      </c>
      <c r="M67">
        <v>1.76042056083679</v>
      </c>
      <c r="N67">
        <v>1.7648406028747501</v>
      </c>
      <c r="O67">
        <v>998.701802015304</v>
      </c>
      <c r="P67">
        <v>21.396224975585898</v>
      </c>
      <c r="Q67">
        <v>19.189153671264599</v>
      </c>
      <c r="R67">
        <v>35.703895092010498</v>
      </c>
    </row>
    <row r="68" spans="1:18" x14ac:dyDescent="0.2">
      <c r="A68">
        <v>7</v>
      </c>
      <c r="B68">
        <v>0.2</v>
      </c>
      <c r="C68">
        <v>0</v>
      </c>
      <c r="D68">
        <v>48.0284004211425</v>
      </c>
      <c r="E68">
        <v>4.47940826416015E-2</v>
      </c>
      <c r="F68">
        <v>1486.6250949</v>
      </c>
      <c r="G68">
        <v>7.4721169471740696</v>
      </c>
      <c r="H68">
        <v>1.8863677978515599E-3</v>
      </c>
      <c r="I68">
        <v>1249.8513112068099</v>
      </c>
      <c r="J68">
        <v>3.9626486301422101</v>
      </c>
      <c r="K68">
        <v>3.77785897254943</v>
      </c>
      <c r="M68">
        <v>2.0723423957824698</v>
      </c>
      <c r="N68">
        <v>2.0786352157592698</v>
      </c>
      <c r="O68">
        <v>1110.8080699443799</v>
      </c>
      <c r="P68">
        <v>33.8515014648437</v>
      </c>
      <c r="Q68">
        <v>33.319442749023402</v>
      </c>
      <c r="R68">
        <v>26.150742769241301</v>
      </c>
    </row>
    <row r="69" spans="1:18" x14ac:dyDescent="0.2">
      <c r="A69">
        <v>8</v>
      </c>
      <c r="B69">
        <v>0.2</v>
      </c>
      <c r="C69">
        <v>0</v>
      </c>
      <c r="D69">
        <v>42.921562194824197</v>
      </c>
      <c r="E69">
        <v>3.1402587890625E-2</v>
      </c>
      <c r="F69">
        <v>1175.8219714000002</v>
      </c>
      <c r="G69">
        <v>9.6492528915405202</v>
      </c>
      <c r="H69">
        <v>4.64224815368652E-3</v>
      </c>
      <c r="I69">
        <v>1453.02741360664</v>
      </c>
      <c r="J69">
        <v>3.2898592948913499</v>
      </c>
      <c r="K69">
        <v>3.10737133026123</v>
      </c>
      <c r="M69">
        <v>1.7665818929672199</v>
      </c>
      <c r="N69">
        <v>1.7721686363220199</v>
      </c>
      <c r="O69">
        <v>1229.31482315063</v>
      </c>
      <c r="P69">
        <v>7.3923616409301696</v>
      </c>
      <c r="Q69">
        <v>7.3483991622924796</v>
      </c>
      <c r="R69">
        <v>63.035427570343003</v>
      </c>
    </row>
    <row r="70" spans="1:18" x14ac:dyDescent="0.2">
      <c r="A70">
        <v>9</v>
      </c>
      <c r="B70">
        <v>0.2</v>
      </c>
      <c r="C70">
        <v>0</v>
      </c>
      <c r="D70">
        <v>47.758327484130803</v>
      </c>
      <c r="E70">
        <v>1.3853073120117101E-2</v>
      </c>
      <c r="F70">
        <v>1443.3064417000001</v>
      </c>
      <c r="G70">
        <v>9.2809514999389595</v>
      </c>
      <c r="H70">
        <v>2.9468774795532199E-2</v>
      </c>
      <c r="I70">
        <v>1396.4529159069</v>
      </c>
      <c r="J70">
        <v>4.6454477310180602</v>
      </c>
      <c r="K70">
        <v>4.4694676399230904</v>
      </c>
      <c r="M70">
        <v>1.8015398979187001</v>
      </c>
      <c r="N70">
        <v>1.8089401721954299</v>
      </c>
      <c r="O70">
        <v>1115.1758177280401</v>
      </c>
      <c r="P70">
        <v>15.638256072998001</v>
      </c>
      <c r="Q70">
        <v>15.183314323425201</v>
      </c>
      <c r="R70">
        <v>27.897762060165402</v>
      </c>
    </row>
    <row r="71" spans="1:18" x14ac:dyDescent="0.2">
      <c r="A71">
        <v>10</v>
      </c>
      <c r="B71">
        <v>0.2</v>
      </c>
      <c r="C71">
        <v>0</v>
      </c>
      <c r="D71">
        <v>55.9306640625</v>
      </c>
      <c r="E71">
        <v>0.32912445068359297</v>
      </c>
      <c r="F71">
        <v>1525.6180052</v>
      </c>
      <c r="G71">
        <v>8.4636449813842702</v>
      </c>
      <c r="H71">
        <v>1.45792961120605E-2</v>
      </c>
      <c r="I71">
        <v>1218.59126210212</v>
      </c>
      <c r="J71">
        <v>4.5093283653259197</v>
      </c>
      <c r="K71">
        <v>4.3429403305053702</v>
      </c>
      <c r="M71">
        <v>1.7507970333099301</v>
      </c>
      <c r="N71">
        <v>1.7460646629333401</v>
      </c>
      <c r="O71">
        <v>1003.82895708084</v>
      </c>
      <c r="P71">
        <v>105.078971862792</v>
      </c>
      <c r="Q71">
        <v>101.05165100097599</v>
      </c>
      <c r="R71">
        <v>34.295545578002901</v>
      </c>
    </row>
    <row r="72" spans="1:18" x14ac:dyDescent="0.2">
      <c r="F72">
        <v>0</v>
      </c>
      <c r="G72">
        <v>4.2329411506652797</v>
      </c>
      <c r="H72">
        <v>3.7150382995605399E-3</v>
      </c>
      <c r="I72">
        <v>1287.04038715362</v>
      </c>
      <c r="M72">
        <v>1.8584899902343699</v>
      </c>
      <c r="N72">
        <v>1.8640866279602</v>
      </c>
      <c r="O72">
        <v>976.43665146827698</v>
      </c>
      <c r="P72">
        <v>30.1671638488769</v>
      </c>
      <c r="Q72">
        <v>28.351524353027301</v>
      </c>
      <c r="R72">
        <v>34.960921764373701</v>
      </c>
    </row>
    <row r="73" spans="1:18" x14ac:dyDescent="0.2">
      <c r="A73">
        <v>12</v>
      </c>
      <c r="B73">
        <v>0.2</v>
      </c>
      <c r="C73">
        <v>0</v>
      </c>
      <c r="D73">
        <v>43.4127197265625</v>
      </c>
      <c r="E73">
        <v>0.301592826843261</v>
      </c>
      <c r="F73">
        <v>1797.3267350000001</v>
      </c>
      <c r="G73">
        <v>9.3330802917480398</v>
      </c>
      <c r="H73">
        <v>0.46802568435668901</v>
      </c>
      <c r="I73">
        <v>1197.6048302650399</v>
      </c>
      <c r="J73">
        <v>4.3223371505737296</v>
      </c>
      <c r="K73">
        <v>4.1090736389160103</v>
      </c>
      <c r="M73">
        <v>2.1431064605712802</v>
      </c>
      <c r="N73">
        <v>2.1343960762023899</v>
      </c>
      <c r="O73">
        <v>1048.4860816001799</v>
      </c>
      <c r="P73">
        <v>44.101097106933501</v>
      </c>
      <c r="Q73">
        <v>42.987548828125</v>
      </c>
      <c r="R73">
        <v>35.9268157482147</v>
      </c>
    </row>
    <row r="74" spans="1:18" x14ac:dyDescent="0.2">
      <c r="A74">
        <v>13</v>
      </c>
      <c r="B74">
        <v>0.2</v>
      </c>
      <c r="C74">
        <v>0</v>
      </c>
      <c r="D74">
        <v>45.770534515380803</v>
      </c>
      <c r="E74">
        <v>4.4734954833984299E-2</v>
      </c>
      <c r="F74">
        <v>1575.5818057000001</v>
      </c>
      <c r="G74">
        <v>9.2463140487670898</v>
      </c>
      <c r="H74">
        <v>4.0884017944335903E-3</v>
      </c>
      <c r="I74">
        <v>1430.24079465866</v>
      </c>
      <c r="J74">
        <v>4.9165258407592702</v>
      </c>
      <c r="K74">
        <v>4.6924772262573198</v>
      </c>
      <c r="M74">
        <v>1.81259977817535</v>
      </c>
      <c r="N74">
        <v>1.8169133663177399</v>
      </c>
      <c r="O74">
        <v>1219.2466316223099</v>
      </c>
      <c r="P74">
        <v>8.9792203903198207</v>
      </c>
      <c r="Q74">
        <v>8.6730480194091797</v>
      </c>
      <c r="R74">
        <v>36.703855752944897</v>
      </c>
    </row>
    <row r="75" spans="1:18" x14ac:dyDescent="0.2">
      <c r="A75">
        <v>14</v>
      </c>
      <c r="B75">
        <v>0.2</v>
      </c>
      <c r="C75">
        <v>0</v>
      </c>
      <c r="D75">
        <v>48.431644439697202</v>
      </c>
      <c r="E75">
        <v>0.11211204528808499</v>
      </c>
      <c r="F75">
        <v>1971.3522366</v>
      </c>
      <c r="G75">
        <v>13.604183197021401</v>
      </c>
      <c r="H75">
        <v>0.16109085083007799</v>
      </c>
      <c r="I75">
        <v>1319.4823307991001</v>
      </c>
      <c r="J75">
        <v>3.9262919425964302</v>
      </c>
      <c r="K75">
        <v>3.7574272155761701</v>
      </c>
      <c r="M75">
        <v>1.94304382801055</v>
      </c>
      <c r="N75">
        <v>1.94531297683715</v>
      </c>
      <c r="O75">
        <v>1007.30088329315</v>
      </c>
      <c r="P75">
        <v>52.561286926269503</v>
      </c>
      <c r="Q75">
        <v>51.553153991699197</v>
      </c>
      <c r="R75">
        <v>31.2832255363464</v>
      </c>
    </row>
    <row r="76" spans="1:18" x14ac:dyDescent="0.2">
      <c r="A76">
        <v>15</v>
      </c>
      <c r="B76">
        <v>0.2</v>
      </c>
      <c r="C76">
        <v>0</v>
      </c>
      <c r="D76">
        <v>31.164710998535099</v>
      </c>
      <c r="E76">
        <v>0.21252155303955</v>
      </c>
      <c r="F76">
        <v>2457.9389111</v>
      </c>
      <c r="J76">
        <v>5.9106097221374503</v>
      </c>
      <c r="K76">
        <v>5.7081298828125</v>
      </c>
      <c r="M76">
        <v>1.85420858860015</v>
      </c>
      <c r="N76">
        <v>1.86333656311035</v>
      </c>
      <c r="O76">
        <v>1116.25139093399</v>
      </c>
      <c r="P76">
        <v>10.7422342300415</v>
      </c>
      <c r="Q76">
        <v>10.663403511047299</v>
      </c>
      <c r="R76">
        <v>39.104914188385003</v>
      </c>
    </row>
    <row r="77" spans="1:18" x14ac:dyDescent="0.2">
      <c r="A77">
        <v>16</v>
      </c>
      <c r="B77">
        <v>0.2</v>
      </c>
      <c r="C77">
        <v>0</v>
      </c>
      <c r="D77">
        <v>31.337688446044901</v>
      </c>
      <c r="E77">
        <v>9.1924667358398396E-2</v>
      </c>
      <c r="F77">
        <v>2029.849393</v>
      </c>
      <c r="G77">
        <v>8.6027889251708896</v>
      </c>
      <c r="H77">
        <v>2.3716926574707E-2</v>
      </c>
      <c r="I77">
        <v>1582.0375916957801</v>
      </c>
      <c r="J77">
        <v>3.7438383102416899</v>
      </c>
      <c r="K77">
        <v>3.5037748813629102</v>
      </c>
      <c r="M77">
        <v>1.88625717163085</v>
      </c>
      <c r="N77">
        <v>1.8913378715515099</v>
      </c>
      <c r="O77">
        <v>1261.0154979228901</v>
      </c>
      <c r="P77">
        <v>8.3284940719604492</v>
      </c>
      <c r="Q77">
        <v>8.3189373016357404</v>
      </c>
      <c r="R77">
        <v>63.186972618102999</v>
      </c>
    </row>
    <row r="78" spans="1:18" x14ac:dyDescent="0.2">
      <c r="A78">
        <v>17</v>
      </c>
      <c r="B78">
        <v>0.2</v>
      </c>
      <c r="C78">
        <v>0</v>
      </c>
      <c r="D78">
        <v>39.002632141113203</v>
      </c>
      <c r="E78">
        <v>0.15949821472167899</v>
      </c>
      <c r="F78">
        <v>1807.3441607</v>
      </c>
      <c r="G78">
        <v>8.0321474075317294</v>
      </c>
      <c r="H78">
        <v>2.5892257690429601E-3</v>
      </c>
      <c r="I78">
        <v>1563.39040255546</v>
      </c>
      <c r="J78">
        <v>4.7190818786620996</v>
      </c>
      <c r="K78">
        <v>4.53415822982788</v>
      </c>
      <c r="M78">
        <v>1.8522640466689999</v>
      </c>
      <c r="N78">
        <v>1.85709917545318</v>
      </c>
      <c r="O78">
        <v>1245.2835969924899</v>
      </c>
      <c r="P78">
        <v>44.901294708251903</v>
      </c>
      <c r="Q78">
        <v>44.332221984863203</v>
      </c>
      <c r="R78">
        <v>32.829140424728301</v>
      </c>
    </row>
    <row r="79" spans="1:18" x14ac:dyDescent="0.2">
      <c r="A79">
        <v>18</v>
      </c>
      <c r="B79">
        <v>0.2</v>
      </c>
      <c r="C79">
        <v>0</v>
      </c>
      <c r="D79">
        <v>54.825538635253899</v>
      </c>
      <c r="E79">
        <v>0.38067817687988198</v>
      </c>
      <c r="F79">
        <v>1310.2893859999999</v>
      </c>
      <c r="G79">
        <v>8.3961467742919904</v>
      </c>
      <c r="H79">
        <v>1.04933261871337</v>
      </c>
      <c r="I79">
        <v>1102.88399910926</v>
      </c>
      <c r="J79">
        <v>4.9556145668029696</v>
      </c>
      <c r="K79">
        <v>4.7009382247924796</v>
      </c>
      <c r="M79">
        <v>1.87648677825927</v>
      </c>
      <c r="N79">
        <v>1.87871837615966</v>
      </c>
      <c r="O79">
        <v>1026.6498453617</v>
      </c>
      <c r="P79">
        <v>291.54644775390602</v>
      </c>
      <c r="Q79">
        <v>279.10140991210898</v>
      </c>
      <c r="R79">
        <v>23.343990325927699</v>
      </c>
    </row>
    <row r="80" spans="1:18" x14ac:dyDescent="0.2">
      <c r="A80">
        <v>19</v>
      </c>
      <c r="B80">
        <v>0.2</v>
      </c>
      <c r="C80">
        <v>0</v>
      </c>
      <c r="D80">
        <v>44.2534370422363</v>
      </c>
      <c r="E80">
        <v>0.19962882995605399</v>
      </c>
      <c r="F80">
        <v>1544.3573015000002</v>
      </c>
      <c r="G80">
        <v>10.105104446411101</v>
      </c>
      <c r="H80">
        <v>3.4124612808227497E-2</v>
      </c>
      <c r="I80">
        <v>1211.5558791160499</v>
      </c>
      <c r="J80">
        <v>4.7626271247863698</v>
      </c>
      <c r="K80">
        <v>4.6636552810668901</v>
      </c>
      <c r="M80">
        <v>1.7531113624572701</v>
      </c>
      <c r="N80">
        <v>1.7583483457565301</v>
      </c>
      <c r="O80">
        <v>1093.90240335464</v>
      </c>
      <c r="P80">
        <v>9.4407644271850497</v>
      </c>
      <c r="Q80">
        <v>9.3105154037475497</v>
      </c>
      <c r="R80">
        <v>28.125159263610801</v>
      </c>
    </row>
    <row r="81" spans="1:18" x14ac:dyDescent="0.2">
      <c r="A81">
        <v>20</v>
      </c>
      <c r="B81">
        <v>0.2</v>
      </c>
      <c r="C81">
        <v>0</v>
      </c>
      <c r="D81">
        <v>28.4399318695068</v>
      </c>
      <c r="E81">
        <v>0.19784927368163999</v>
      </c>
      <c r="F81">
        <v>2037.5975897000001</v>
      </c>
      <c r="G81">
        <v>9.2502660751342702</v>
      </c>
      <c r="H81">
        <v>1.13062858581542E-2</v>
      </c>
      <c r="I81">
        <v>1160.46214866638</v>
      </c>
      <c r="J81">
        <v>3.6586897373199401</v>
      </c>
      <c r="K81">
        <v>3.39421415328979</v>
      </c>
      <c r="M81">
        <v>1.9335362911224301</v>
      </c>
      <c r="N81">
        <v>1.93709993362426</v>
      </c>
      <c r="O81">
        <v>1076.62415003776</v>
      </c>
      <c r="P81">
        <v>15.8390712738037</v>
      </c>
      <c r="Q81">
        <v>15.7116384506225</v>
      </c>
      <c r="R81">
        <v>25.9497935771942</v>
      </c>
    </row>
    <row r="82" spans="1:18" x14ac:dyDescent="0.2">
      <c r="A82">
        <v>21</v>
      </c>
      <c r="B82">
        <v>0.2</v>
      </c>
      <c r="C82">
        <v>0</v>
      </c>
      <c r="D82">
        <v>54.367042541503899</v>
      </c>
      <c r="E82">
        <v>0.62384414672851496</v>
      </c>
      <c r="F82">
        <v>1440.8487682999998</v>
      </c>
      <c r="G82">
        <v>13.179867744445801</v>
      </c>
      <c r="H82">
        <v>5.2909851074218698E-3</v>
      </c>
      <c r="I82">
        <v>1299.58675789833</v>
      </c>
      <c r="J82">
        <v>4.2865972518920898</v>
      </c>
      <c r="K82">
        <v>4.0303606986999503</v>
      </c>
      <c r="M82">
        <v>2.0090134143829301</v>
      </c>
      <c r="N82">
        <v>2.0155508518218901</v>
      </c>
      <c r="O82">
        <v>1104.7818369865399</v>
      </c>
      <c r="P82">
        <v>33.563529968261697</v>
      </c>
      <c r="Q82">
        <v>32.650543212890597</v>
      </c>
      <c r="R82">
        <v>67.693058252334595</v>
      </c>
    </row>
    <row r="83" spans="1:18" x14ac:dyDescent="0.2">
      <c r="A83">
        <v>22</v>
      </c>
      <c r="B83">
        <v>0.2</v>
      </c>
      <c r="C83">
        <v>0</v>
      </c>
      <c r="D83">
        <v>39.637649536132798</v>
      </c>
      <c r="E83">
        <v>8.5760116577148396E-2</v>
      </c>
      <c r="F83">
        <v>1894.0366764</v>
      </c>
      <c r="G83">
        <v>7.2676048278808496</v>
      </c>
      <c r="H83">
        <v>6.3037872314453103E-4</v>
      </c>
      <c r="I83">
        <v>1086.2208702564201</v>
      </c>
      <c r="J83">
        <v>3.3417475223541202</v>
      </c>
      <c r="K83">
        <v>3.1497826576232901</v>
      </c>
      <c r="M83">
        <v>1.9251581430435101</v>
      </c>
      <c r="N83">
        <v>1.92708015441894</v>
      </c>
      <c r="O83">
        <v>1003.31890130043</v>
      </c>
      <c r="P83">
        <v>41.101455688476499</v>
      </c>
      <c r="Q83">
        <v>40.148956298828097</v>
      </c>
      <c r="R83">
        <v>30.159324884414598</v>
      </c>
    </row>
    <row r="84" spans="1:18" x14ac:dyDescent="0.2">
      <c r="A84">
        <v>23</v>
      </c>
      <c r="B84">
        <v>0.2</v>
      </c>
      <c r="C84">
        <v>0</v>
      </c>
      <c r="D84">
        <v>49.326972961425703</v>
      </c>
      <c r="E84">
        <v>0.79962921142578103</v>
      </c>
      <c r="F84">
        <v>1869.4646496999999</v>
      </c>
      <c r="J84">
        <v>3.17177987098693</v>
      </c>
      <c r="K84">
        <v>2.9731535911560001</v>
      </c>
      <c r="M84">
        <v>1.7386670112609801</v>
      </c>
      <c r="N84">
        <v>1.74698615074157</v>
      </c>
      <c r="O84">
        <v>1077.78613471984</v>
      </c>
      <c r="P84">
        <v>16.923019409179599</v>
      </c>
      <c r="Q84">
        <v>16.770982742309499</v>
      </c>
      <c r="R84">
        <v>32.911071062087998</v>
      </c>
    </row>
    <row r="85" spans="1:18" x14ac:dyDescent="0.2">
      <c r="A85">
        <v>24</v>
      </c>
      <c r="B85">
        <v>0.2</v>
      </c>
      <c r="C85">
        <v>0</v>
      </c>
      <c r="D85">
        <v>48.852443695068303</v>
      </c>
      <c r="E85">
        <v>0.28230094909667902</v>
      </c>
      <c r="F85">
        <v>1591.5261501999998</v>
      </c>
      <c r="G85">
        <v>7.8020524978637598</v>
      </c>
      <c r="H85">
        <v>2.0916461944579998E-2</v>
      </c>
      <c r="I85">
        <v>1247.85302352905</v>
      </c>
      <c r="J85">
        <v>4.2281680107116699</v>
      </c>
      <c r="K85">
        <v>3.9671866893768302</v>
      </c>
      <c r="M85">
        <v>1.9050557613372801</v>
      </c>
      <c r="N85">
        <v>1.90440773963928</v>
      </c>
      <c r="O85">
        <v>1098.6308865547101</v>
      </c>
      <c r="P85">
        <v>8.8081293106079102</v>
      </c>
      <c r="Q85">
        <v>8.7137908935546804</v>
      </c>
      <c r="R85">
        <v>28.073790073394701</v>
      </c>
    </row>
    <row r="86" spans="1:18" x14ac:dyDescent="0.2">
      <c r="A86">
        <v>25</v>
      </c>
      <c r="B86">
        <v>0.2</v>
      </c>
      <c r="C86">
        <v>0</v>
      </c>
      <c r="D86">
        <v>51.743186950683501</v>
      </c>
      <c r="E86">
        <v>0.10645103454589799</v>
      </c>
      <c r="F86">
        <v>1415.5098183</v>
      </c>
      <c r="G86">
        <v>21.0099487304687</v>
      </c>
      <c r="H86">
        <v>4.34308052062988E-2</v>
      </c>
      <c r="I86">
        <v>1081.0688490867601</v>
      </c>
      <c r="J86">
        <v>3.3684890270233101</v>
      </c>
      <c r="K86">
        <v>3.1997618675231898</v>
      </c>
      <c r="M86">
        <v>1.7541245222091599</v>
      </c>
      <c r="N86">
        <v>1.7650165557861299</v>
      </c>
      <c r="O86">
        <v>915.22471022605896</v>
      </c>
      <c r="P86">
        <v>30.6292304992675</v>
      </c>
      <c r="Q86">
        <v>29.184890747070298</v>
      </c>
      <c r="R86">
        <v>36.5332190990448</v>
      </c>
    </row>
    <row r="87" spans="1:18" x14ac:dyDescent="0.2">
      <c r="A87">
        <v>26</v>
      </c>
      <c r="B87">
        <v>0.2</v>
      </c>
      <c r="C87">
        <v>0</v>
      </c>
      <c r="D87">
        <v>48.948699951171797</v>
      </c>
      <c r="E87">
        <v>7.7171325683593694E-2</v>
      </c>
      <c r="F87">
        <v>2130.7247262000001</v>
      </c>
      <c r="G87">
        <v>13.2346086502075</v>
      </c>
      <c r="H87">
        <v>4.9276351928710903E-3</v>
      </c>
      <c r="I87">
        <v>1335.41470122337</v>
      </c>
      <c r="J87">
        <v>4.6774911880493102</v>
      </c>
      <c r="K87">
        <v>4.5220031738281197</v>
      </c>
      <c r="M87">
        <v>1.8636573553085301</v>
      </c>
      <c r="N87">
        <v>1.86469078063964</v>
      </c>
      <c r="O87">
        <v>1628.6057558059599</v>
      </c>
      <c r="P87">
        <v>8.9210596084594709</v>
      </c>
      <c r="Q87">
        <v>8.8252305984496999</v>
      </c>
      <c r="R87">
        <v>29.2716944217681</v>
      </c>
    </row>
    <row r="88" spans="1:18" x14ac:dyDescent="0.2">
      <c r="A88">
        <v>27</v>
      </c>
      <c r="B88">
        <v>0.2</v>
      </c>
      <c r="C88">
        <v>0</v>
      </c>
      <c r="D88">
        <v>49.350364685058501</v>
      </c>
      <c r="E88">
        <v>0.146881103515625</v>
      </c>
      <c r="F88">
        <v>1950.5779849</v>
      </c>
      <c r="G88">
        <v>10.4617872238159</v>
      </c>
      <c r="H88">
        <v>6.4128875732421806E-2</v>
      </c>
      <c r="I88">
        <v>1311.1723895072901</v>
      </c>
      <c r="J88">
        <v>4.7534894943237296</v>
      </c>
      <c r="K88">
        <v>4.4486098289489702</v>
      </c>
      <c r="M88">
        <v>1.83313596248626</v>
      </c>
      <c r="N88">
        <v>1.8351454734802199</v>
      </c>
      <c r="O88">
        <v>1081.63595962524</v>
      </c>
      <c r="P88">
        <v>29.382919311523398</v>
      </c>
      <c r="Q88">
        <v>28.9071540832519</v>
      </c>
      <c r="R88">
        <v>32.974585294723497</v>
      </c>
    </row>
    <row r="89" spans="1:18" x14ac:dyDescent="0.2">
      <c r="A89">
        <v>28</v>
      </c>
      <c r="B89">
        <v>0.2</v>
      </c>
      <c r="C89">
        <v>0</v>
      </c>
      <c r="D89">
        <v>51.840835571288999</v>
      </c>
      <c r="E89">
        <v>0.24990272521972601</v>
      </c>
      <c r="F89">
        <v>1302.4780029999999</v>
      </c>
      <c r="G89">
        <v>7.8924179077148402</v>
      </c>
      <c r="H89">
        <v>1.42526626586914E-3</v>
      </c>
      <c r="I89">
        <v>1386.80732297897</v>
      </c>
      <c r="J89">
        <v>4.81925296783447</v>
      </c>
      <c r="K89">
        <v>4.5872750282287598</v>
      </c>
      <c r="M89">
        <v>1.89556336402893</v>
      </c>
      <c r="N89">
        <v>1.9017295837402299</v>
      </c>
      <c r="O89">
        <v>1127.1855547428099</v>
      </c>
      <c r="P89">
        <v>21.818750381469702</v>
      </c>
      <c r="Q89">
        <v>21.178686141967699</v>
      </c>
      <c r="R89">
        <v>73.664084434509206</v>
      </c>
    </row>
    <row r="90" spans="1:18" x14ac:dyDescent="0.2">
      <c r="A90">
        <v>29</v>
      </c>
      <c r="B90">
        <v>0.2</v>
      </c>
      <c r="C90">
        <v>0</v>
      </c>
      <c r="D90">
        <v>52.415992736816399</v>
      </c>
      <c r="E90">
        <v>0.14609336853027299</v>
      </c>
      <c r="F90">
        <v>1731.3743654</v>
      </c>
      <c r="G90">
        <v>11.618475914001399</v>
      </c>
      <c r="H90">
        <v>0.36349058151245101</v>
      </c>
      <c r="I90">
        <v>1226.1652257442399</v>
      </c>
      <c r="J90">
        <v>5.4559688568115199</v>
      </c>
      <c r="K90">
        <v>5.2316083908081001</v>
      </c>
      <c r="M90">
        <v>1.8468976020812899</v>
      </c>
      <c r="N90">
        <v>1.8428103923797601</v>
      </c>
      <c r="O90">
        <v>1020.01929402351</v>
      </c>
      <c r="P90">
        <v>53.151908874511697</v>
      </c>
      <c r="Q90">
        <v>52.1771430969238</v>
      </c>
      <c r="R90">
        <v>34.157439947128204</v>
      </c>
    </row>
    <row r="91" spans="1:18" x14ac:dyDescent="0.2">
      <c r="A91">
        <v>30</v>
      </c>
      <c r="B91">
        <v>0.2</v>
      </c>
      <c r="C91">
        <v>0</v>
      </c>
      <c r="D91">
        <v>54.24072265625</v>
      </c>
      <c r="E91">
        <v>0.245758056640625</v>
      </c>
      <c r="F91">
        <v>1488.7835064000001</v>
      </c>
      <c r="G91">
        <v>14.318091392516999</v>
      </c>
      <c r="H91">
        <v>5.0891399383544901E-2</v>
      </c>
      <c r="I91">
        <v>1337.13081121444</v>
      </c>
      <c r="J91">
        <v>5.4948453903198198</v>
      </c>
      <c r="K91">
        <v>5.3179836273193297</v>
      </c>
      <c r="M91">
        <v>1.8599873781204199</v>
      </c>
      <c r="N91">
        <v>1.8622589111328101</v>
      </c>
      <c r="O91">
        <v>1110.9832644462499</v>
      </c>
      <c r="P91">
        <v>7.5879149436950604</v>
      </c>
      <c r="Q91">
        <v>7.5791301727294904</v>
      </c>
      <c r="R91">
        <v>31.590757131576499</v>
      </c>
    </row>
    <row r="92" spans="1:18" x14ac:dyDescent="0.2">
      <c r="A92">
        <v>1</v>
      </c>
      <c r="B92">
        <v>0.3</v>
      </c>
      <c r="C92">
        <v>0</v>
      </c>
      <c r="D92">
        <v>85.818077087402301</v>
      </c>
      <c r="E92">
        <v>0.51256370544433505</v>
      </c>
      <c r="F92">
        <v>1600.9458496</v>
      </c>
      <c r="G92">
        <v>17.210128784179599</v>
      </c>
      <c r="H92">
        <v>9.9153518676757795E-3</v>
      </c>
      <c r="I92">
        <v>1205.3874225616401</v>
      </c>
      <c r="J92">
        <v>5.12021684646606</v>
      </c>
      <c r="K92">
        <v>4.8754901885986301</v>
      </c>
      <c r="M92">
        <v>1.9544752836227399</v>
      </c>
      <c r="N92">
        <v>1.9561066627502399</v>
      </c>
      <c r="O92">
        <v>1077.7848272323599</v>
      </c>
      <c r="P92">
        <v>30.4879245758056</v>
      </c>
      <c r="Q92">
        <v>29.5963020324707</v>
      </c>
      <c r="R92">
        <v>29.767293214797899</v>
      </c>
    </row>
    <row r="93" spans="1:18" x14ac:dyDescent="0.2">
      <c r="A93">
        <v>2</v>
      </c>
      <c r="B93">
        <v>0.3</v>
      </c>
      <c r="C93">
        <v>0</v>
      </c>
      <c r="D93">
        <v>65.074821472167898</v>
      </c>
      <c r="E93">
        <v>0.34206199645995999</v>
      </c>
      <c r="F93">
        <v>1576.8101756999999</v>
      </c>
      <c r="G93">
        <v>12.107388496398899</v>
      </c>
      <c r="H93">
        <v>1.9366264343261701E-2</v>
      </c>
      <c r="I93">
        <v>1347.36534047126</v>
      </c>
      <c r="J93">
        <v>5.0476222038268999</v>
      </c>
      <c r="K93">
        <v>4.7895641326904297</v>
      </c>
      <c r="M93">
        <v>1.9204068183898899</v>
      </c>
      <c r="N93">
        <v>1.9221673011779701</v>
      </c>
      <c r="O93">
        <v>1064.5622043609601</v>
      </c>
      <c r="P93">
        <v>19.373521804809499</v>
      </c>
      <c r="Q93">
        <v>18.543798446655199</v>
      </c>
      <c r="R93">
        <v>32.294431924819897</v>
      </c>
    </row>
    <row r="94" spans="1:18" x14ac:dyDescent="0.2">
      <c r="A94">
        <v>3</v>
      </c>
      <c r="B94">
        <v>0.3</v>
      </c>
      <c r="C94">
        <v>0</v>
      </c>
      <c r="D94">
        <v>73.805015563964801</v>
      </c>
      <c r="E94">
        <v>0.11749267578125</v>
      </c>
      <c r="F94">
        <v>1480.2635485999999</v>
      </c>
      <c r="G94">
        <v>15.0270528793334</v>
      </c>
      <c r="H94">
        <v>0.15478134155273399</v>
      </c>
      <c r="I94">
        <v>1222.51154446601</v>
      </c>
      <c r="J94">
        <v>5.2996220588684002</v>
      </c>
      <c r="K94">
        <v>5.0725407600402797</v>
      </c>
      <c r="M94">
        <v>1.41791212558746</v>
      </c>
      <c r="N94">
        <v>1.56384944915771</v>
      </c>
      <c r="O94">
        <v>1008.33690214157</v>
      </c>
      <c r="P94">
        <v>17.738582611083899</v>
      </c>
      <c r="Q94">
        <v>17.3507366180419</v>
      </c>
      <c r="R94">
        <v>68.020617485046301</v>
      </c>
    </row>
    <row r="95" spans="1:18" x14ac:dyDescent="0.2">
      <c r="A95">
        <v>4</v>
      </c>
      <c r="B95">
        <v>0.3</v>
      </c>
      <c r="C95">
        <v>0</v>
      </c>
      <c r="D95">
        <v>63.964076995849602</v>
      </c>
      <c r="E95">
        <v>0.195544242858886</v>
      </c>
      <c r="F95">
        <v>1749.0077575999999</v>
      </c>
      <c r="G95">
        <v>9.6888818740844709</v>
      </c>
      <c r="H95">
        <v>1.7976760864257799E-4</v>
      </c>
      <c r="I95">
        <v>1200.05451989173</v>
      </c>
      <c r="J95">
        <v>5.8464260101318297</v>
      </c>
      <c r="K95">
        <v>5.6337385177612296</v>
      </c>
      <c r="M95">
        <v>1.87156677246093</v>
      </c>
      <c r="N95">
        <v>1.87508821487426</v>
      </c>
      <c r="O95">
        <v>1018.82978057861</v>
      </c>
      <c r="P95">
        <v>6.8709444999694798</v>
      </c>
      <c r="Q95">
        <v>6.5303802490234304</v>
      </c>
      <c r="R95">
        <v>25.901874303817699</v>
      </c>
    </row>
    <row r="96" spans="1:18" x14ac:dyDescent="0.2">
      <c r="A96">
        <v>5</v>
      </c>
      <c r="B96">
        <v>0.3</v>
      </c>
      <c r="C96">
        <v>0</v>
      </c>
      <c r="D96">
        <v>64.159751892089801</v>
      </c>
      <c r="E96">
        <v>0.307861328125</v>
      </c>
      <c r="F96">
        <v>2007.2905557999998</v>
      </c>
      <c r="G96">
        <v>14.5794162750244</v>
      </c>
      <c r="H96">
        <v>0.135520935058593</v>
      </c>
      <c r="I96">
        <v>1376.07961916923</v>
      </c>
      <c r="J96">
        <v>4.6566448211669904</v>
      </c>
      <c r="K96">
        <v>4.4597930908203098</v>
      </c>
      <c r="M96">
        <v>1.6504279375076201</v>
      </c>
      <c r="N96">
        <v>1.65610647201538</v>
      </c>
      <c r="O96">
        <v>1251.2957739829999</v>
      </c>
      <c r="P96">
        <v>9.8986444473266602</v>
      </c>
      <c r="Q96">
        <v>9.7559881210327095</v>
      </c>
      <c r="R96">
        <v>26.2213327884674</v>
      </c>
    </row>
    <row r="97" spans="1:18" x14ac:dyDescent="0.2">
      <c r="A97">
        <v>6</v>
      </c>
      <c r="B97">
        <v>0.3</v>
      </c>
      <c r="C97">
        <v>0</v>
      </c>
      <c r="D97">
        <v>70.422958374023395</v>
      </c>
      <c r="E97">
        <v>1.6578369140625</v>
      </c>
      <c r="F97">
        <v>1762.8909341000001</v>
      </c>
      <c r="G97">
        <v>11.1215143203735</v>
      </c>
      <c r="H97">
        <v>0.38001441955566401</v>
      </c>
      <c r="I97">
        <v>1213.6968269348099</v>
      </c>
      <c r="J97">
        <v>5.1764631271362296</v>
      </c>
      <c r="K97">
        <v>4.8188395500183097</v>
      </c>
      <c r="M97">
        <v>1.9488276243209799</v>
      </c>
      <c r="N97">
        <v>1.9458708763122501</v>
      </c>
      <c r="O97">
        <v>987.97911643981899</v>
      </c>
      <c r="P97">
        <v>13.0097742080688</v>
      </c>
      <c r="Q97">
        <v>12.6572933197021</v>
      </c>
      <c r="R97">
        <v>26.155652761459301</v>
      </c>
    </row>
    <row r="98" spans="1:18" x14ac:dyDescent="0.2">
      <c r="A98">
        <v>7</v>
      </c>
      <c r="B98">
        <v>0.3</v>
      </c>
      <c r="C98">
        <v>0</v>
      </c>
      <c r="D98">
        <v>78.398612976074205</v>
      </c>
      <c r="E98">
        <v>0.20239830017089799</v>
      </c>
      <c r="F98">
        <v>1318.8373283999999</v>
      </c>
      <c r="G98">
        <v>14.6219987869262</v>
      </c>
      <c r="H98">
        <v>0.28340482711791898</v>
      </c>
      <c r="I98">
        <v>1259.74093556404</v>
      </c>
      <c r="J98">
        <v>4.0033149719238201</v>
      </c>
      <c r="K98">
        <v>3.7446584701538002</v>
      </c>
      <c r="M98">
        <v>1.83771955966949</v>
      </c>
      <c r="N98">
        <v>1.83381223678588</v>
      </c>
      <c r="O98">
        <v>1109.9684240818001</v>
      </c>
      <c r="P98">
        <v>20.706254959106399</v>
      </c>
      <c r="Q98">
        <v>20.207038879394499</v>
      </c>
      <c r="R98">
        <v>27.2187626361846</v>
      </c>
    </row>
    <row r="99" spans="1:18" x14ac:dyDescent="0.2">
      <c r="A99">
        <v>8</v>
      </c>
      <c r="B99">
        <v>0.3</v>
      </c>
      <c r="C99">
        <v>0</v>
      </c>
      <c r="D99">
        <v>65.085281372070298</v>
      </c>
      <c r="E99">
        <v>0.30812549591064398</v>
      </c>
      <c r="F99">
        <v>1504.6988761</v>
      </c>
      <c r="G99">
        <v>12.037488937377899</v>
      </c>
      <c r="H99">
        <v>0.2471604347229</v>
      </c>
      <c r="I99">
        <v>1407.7798974514001</v>
      </c>
      <c r="J99">
        <v>3.33507800102233</v>
      </c>
      <c r="K99">
        <v>3.0734577178954998</v>
      </c>
      <c r="M99">
        <v>1.8083200454711901</v>
      </c>
      <c r="N99">
        <v>1.82143282890319</v>
      </c>
      <c r="O99">
        <v>1259.4734535217201</v>
      </c>
      <c r="P99">
        <v>18.1582927703857</v>
      </c>
      <c r="Q99">
        <v>17.794557571411101</v>
      </c>
      <c r="R99">
        <v>31.650557041168199</v>
      </c>
    </row>
    <row r="100" spans="1:18" x14ac:dyDescent="0.2">
      <c r="A100">
        <v>9</v>
      </c>
      <c r="B100">
        <v>0.3</v>
      </c>
      <c r="C100">
        <v>0</v>
      </c>
      <c r="D100">
        <v>71.620597839355398</v>
      </c>
      <c r="E100">
        <v>0.30055713653564398</v>
      </c>
      <c r="F100">
        <v>1656.5174698999999</v>
      </c>
      <c r="G100">
        <v>13.053346633911101</v>
      </c>
      <c r="H100">
        <v>3.31878662109375E-4</v>
      </c>
      <c r="I100">
        <v>1387.43276023864</v>
      </c>
      <c r="J100">
        <v>4.67817783355712</v>
      </c>
      <c r="K100">
        <v>4.4385790824890101</v>
      </c>
      <c r="M100">
        <v>1.82864558696746</v>
      </c>
      <c r="N100">
        <v>1.8295757770538299</v>
      </c>
      <c r="O100">
        <v>1192.6121613979301</v>
      </c>
      <c r="P100">
        <v>35.083110809326101</v>
      </c>
      <c r="Q100">
        <v>33.947395324707003</v>
      </c>
      <c r="R100">
        <v>28.5400807857513</v>
      </c>
    </row>
    <row r="101" spans="1:18" x14ac:dyDescent="0.2">
      <c r="A101">
        <v>10</v>
      </c>
      <c r="B101">
        <v>0.3</v>
      </c>
      <c r="C101">
        <v>0</v>
      </c>
      <c r="D101">
        <v>87.052062988281193</v>
      </c>
      <c r="E101">
        <v>0.30206298828125</v>
      </c>
      <c r="F101">
        <v>1348.8930445000001</v>
      </c>
      <c r="G101">
        <v>16.436405181884702</v>
      </c>
      <c r="H101">
        <v>3.25207710266113E-2</v>
      </c>
      <c r="I101">
        <v>1135.4058887958499</v>
      </c>
      <c r="J101">
        <v>4.5434079170226997</v>
      </c>
      <c r="K101">
        <v>4.3126268386840803</v>
      </c>
      <c r="M101">
        <v>1.7956455945968599</v>
      </c>
      <c r="N101">
        <v>1.7966988086700399</v>
      </c>
      <c r="O101">
        <v>984.52118372917096</v>
      </c>
      <c r="P101">
        <v>111.198829650878</v>
      </c>
      <c r="Q101">
        <v>108.241203308105</v>
      </c>
      <c r="R101">
        <v>37.039832830428999</v>
      </c>
    </row>
    <row r="102" spans="1:18" x14ac:dyDescent="0.2">
      <c r="F102">
        <v>0</v>
      </c>
      <c r="G102">
        <v>19.0074138641357</v>
      </c>
      <c r="H102">
        <v>1.52233934402465</v>
      </c>
      <c r="I102">
        <v>1290.15001511573</v>
      </c>
      <c r="M102">
        <v>1.9234049320220901</v>
      </c>
      <c r="N102">
        <v>1.92521619796752</v>
      </c>
      <c r="O102">
        <v>953.86490297317505</v>
      </c>
      <c r="P102">
        <v>21.2618408203125</v>
      </c>
      <c r="Q102">
        <v>20.3303108215332</v>
      </c>
      <c r="R102">
        <v>27.875363111495901</v>
      </c>
    </row>
    <row r="103" spans="1:18" x14ac:dyDescent="0.2">
      <c r="A103">
        <v>12</v>
      </c>
      <c r="B103">
        <v>0.3</v>
      </c>
      <c r="C103">
        <v>0</v>
      </c>
      <c r="D103">
        <v>67.437103271484304</v>
      </c>
      <c r="E103">
        <v>2.58941650390625E-2</v>
      </c>
      <c r="F103">
        <v>1563.1504548</v>
      </c>
      <c r="J103">
        <v>4.3607006072998002</v>
      </c>
      <c r="K103">
        <v>4.0721554756164497</v>
      </c>
      <c r="M103">
        <v>2.0792815685272199</v>
      </c>
      <c r="N103">
        <v>2.0699183940887398</v>
      </c>
      <c r="O103">
        <v>1051.50288510322</v>
      </c>
      <c r="P103">
        <v>56.730194091796797</v>
      </c>
      <c r="Q103">
        <v>55.418609619140597</v>
      </c>
      <c r="R103">
        <v>28.091871500015198</v>
      </c>
    </row>
    <row r="104" spans="1:18" x14ac:dyDescent="0.2">
      <c r="A104">
        <v>13</v>
      </c>
      <c r="B104">
        <v>0.3</v>
      </c>
      <c r="C104">
        <v>0</v>
      </c>
      <c r="D104">
        <v>64.616928100585895</v>
      </c>
      <c r="E104">
        <v>6.5809249877929604E-2</v>
      </c>
      <c r="F104">
        <v>2133.3549704000002</v>
      </c>
      <c r="J104">
        <v>4.9621677398681596</v>
      </c>
      <c r="K104">
        <v>4.6530594825744602</v>
      </c>
      <c r="M104">
        <v>2.0312466621398899</v>
      </c>
      <c r="N104">
        <v>2.02428007125854</v>
      </c>
      <c r="O104">
        <v>1224.3848323822001</v>
      </c>
      <c r="P104">
        <v>21.067977905273398</v>
      </c>
      <c r="Q104">
        <v>20.276206970214801</v>
      </c>
      <c r="R104">
        <v>38.830016613006499</v>
      </c>
    </row>
    <row r="105" spans="1:18" x14ac:dyDescent="0.2">
      <c r="A105">
        <v>14</v>
      </c>
      <c r="B105">
        <v>0.3</v>
      </c>
      <c r="C105">
        <v>0</v>
      </c>
      <c r="D105">
        <v>76.061706542968693</v>
      </c>
      <c r="E105">
        <v>7.8224182128906194E-2</v>
      </c>
      <c r="F105">
        <v>2145.0161091999998</v>
      </c>
      <c r="G105">
        <v>16.586442947387599</v>
      </c>
      <c r="H105">
        <v>0.335085868835449</v>
      </c>
      <c r="I105">
        <v>1321.1561348438199</v>
      </c>
      <c r="J105">
        <v>3.95651078224182</v>
      </c>
      <c r="K105">
        <v>3.7295122146606401</v>
      </c>
      <c r="M105">
        <v>1.87073993682861</v>
      </c>
      <c r="N105">
        <v>1.8744983673095701</v>
      </c>
      <c r="O105">
        <v>1046.8424816131501</v>
      </c>
      <c r="P105">
        <v>129.71788024902301</v>
      </c>
      <c r="Q105">
        <v>122.588569641113</v>
      </c>
      <c r="R105">
        <v>28.749376296996999</v>
      </c>
    </row>
    <row r="106" spans="1:18" x14ac:dyDescent="0.2">
      <c r="A106">
        <v>15</v>
      </c>
      <c r="B106">
        <v>0.3</v>
      </c>
      <c r="C106">
        <v>0</v>
      </c>
      <c r="D106">
        <v>49.871257781982401</v>
      </c>
      <c r="E106">
        <v>0.162114143371582</v>
      </c>
      <c r="F106">
        <v>2595.1544408999998</v>
      </c>
      <c r="G106">
        <v>11.1045169830322</v>
      </c>
      <c r="H106">
        <v>0.15299940109252899</v>
      </c>
      <c r="I106">
        <v>1445.2183670997599</v>
      </c>
      <c r="J106">
        <v>5.9502549171447701</v>
      </c>
      <c r="K106">
        <v>5.6703414916992099</v>
      </c>
      <c r="M106">
        <v>1.90531253814697</v>
      </c>
      <c r="N106">
        <v>1.9145159721374501</v>
      </c>
      <c r="O106">
        <v>985.47416257858197</v>
      </c>
      <c r="P106">
        <v>12.6795177459716</v>
      </c>
      <c r="Q106">
        <v>17.356904983520501</v>
      </c>
      <c r="R106">
        <v>28.820425748824999</v>
      </c>
    </row>
    <row r="107" spans="1:18" x14ac:dyDescent="0.2">
      <c r="A107">
        <v>16</v>
      </c>
      <c r="B107">
        <v>0.3</v>
      </c>
      <c r="C107">
        <v>0</v>
      </c>
      <c r="D107">
        <v>64.851631164550696</v>
      </c>
      <c r="E107">
        <v>0.103622436523437</v>
      </c>
      <c r="F107">
        <v>1726.4386833999999</v>
      </c>
      <c r="G107">
        <v>22.2493572235107</v>
      </c>
      <c r="H107">
        <v>0.13788223266601499</v>
      </c>
      <c r="I107">
        <v>1535.35028505325</v>
      </c>
      <c r="J107">
        <v>3.79809117317199</v>
      </c>
      <c r="K107">
        <v>3.4683535099029501</v>
      </c>
      <c r="M107">
        <v>1.8378983736038199</v>
      </c>
      <c r="N107">
        <v>1.83998322486877</v>
      </c>
      <c r="O107">
        <v>1249.7849237918799</v>
      </c>
      <c r="P107">
        <v>23.656229019165</v>
      </c>
      <c r="Q107">
        <v>23.541517257690401</v>
      </c>
      <c r="R107">
        <v>73.281064271926795</v>
      </c>
    </row>
    <row r="108" spans="1:18" x14ac:dyDescent="0.2">
      <c r="A108">
        <v>17</v>
      </c>
      <c r="B108">
        <v>0.3</v>
      </c>
      <c r="C108">
        <v>0</v>
      </c>
      <c r="D108">
        <v>55.075035095214801</v>
      </c>
      <c r="E108">
        <v>7.3616981506347601E-2</v>
      </c>
      <c r="F108">
        <v>2081.0769817</v>
      </c>
      <c r="G108">
        <v>19.827577590942301</v>
      </c>
      <c r="H108">
        <v>0.26206398010253901</v>
      </c>
      <c r="I108">
        <v>1349.40215826034</v>
      </c>
      <c r="J108">
        <v>4.7534894943237296</v>
      </c>
      <c r="K108">
        <v>4.5019035339355398</v>
      </c>
      <c r="M108">
        <v>1.6761331558227499</v>
      </c>
      <c r="N108">
        <v>1.6718599796295099</v>
      </c>
      <c r="O108">
        <v>1220.3146591186501</v>
      </c>
      <c r="P108">
        <v>37.079376220703097</v>
      </c>
      <c r="Q108">
        <v>36.687690734863203</v>
      </c>
      <c r="R108">
        <v>32.148056268692002</v>
      </c>
    </row>
    <row r="109" spans="1:18" x14ac:dyDescent="0.2">
      <c r="A109">
        <v>18</v>
      </c>
      <c r="B109">
        <v>0.3</v>
      </c>
      <c r="C109">
        <v>0</v>
      </c>
      <c r="D109">
        <v>83.153366088867102</v>
      </c>
      <c r="E109">
        <v>0.462112426757812</v>
      </c>
      <c r="F109">
        <v>1631.5712557000002</v>
      </c>
      <c r="G109">
        <v>19.604042053222599</v>
      </c>
      <c r="H109">
        <v>6.7702770233154297E-2</v>
      </c>
      <c r="I109">
        <v>1177.8270323276499</v>
      </c>
      <c r="J109">
        <v>5.0028800964355398</v>
      </c>
      <c r="K109">
        <v>4.6559691429138104</v>
      </c>
      <c r="M109">
        <v>1.8844735622405999</v>
      </c>
      <c r="N109">
        <v>1.88782835006713</v>
      </c>
      <c r="O109">
        <v>868.09600877761795</v>
      </c>
      <c r="P109">
        <v>12.194022178649901</v>
      </c>
      <c r="Q109">
        <v>11.1215419769287</v>
      </c>
      <c r="R109">
        <v>29.896023750305101</v>
      </c>
    </row>
    <row r="110" spans="1:18" x14ac:dyDescent="0.2">
      <c r="A110">
        <v>19</v>
      </c>
      <c r="B110">
        <v>0.3</v>
      </c>
      <c r="C110">
        <v>0</v>
      </c>
      <c r="D110">
        <v>77.218276977539006</v>
      </c>
      <c r="E110">
        <v>0.147666931152343</v>
      </c>
      <c r="F110">
        <v>1850.2106406</v>
      </c>
      <c r="G110">
        <v>14.1106977462768</v>
      </c>
      <c r="H110">
        <v>1.86600685119628E-2</v>
      </c>
      <c r="I110">
        <v>1154.37685680389</v>
      </c>
      <c r="J110">
        <v>4.7968511581420898</v>
      </c>
      <c r="K110">
        <v>4.6389884948730398</v>
      </c>
      <c r="M110">
        <v>1.89791512489318</v>
      </c>
      <c r="N110">
        <v>1.8940610885620099</v>
      </c>
      <c r="O110">
        <v>983.83101916313103</v>
      </c>
      <c r="P110">
        <v>11.1341400146484</v>
      </c>
      <c r="Q110">
        <v>10.568408012390099</v>
      </c>
      <c r="R110">
        <v>27.2209134101867</v>
      </c>
    </row>
    <row r="111" spans="1:18" x14ac:dyDescent="0.2">
      <c r="A111">
        <v>20</v>
      </c>
      <c r="B111">
        <v>0.3</v>
      </c>
      <c r="C111">
        <v>0</v>
      </c>
      <c r="D111">
        <v>46.735591888427699</v>
      </c>
      <c r="E111">
        <v>0.59124183654785101</v>
      </c>
      <c r="F111">
        <v>2511.3144276000003</v>
      </c>
      <c r="G111">
        <v>12.535550117492599</v>
      </c>
      <c r="H111">
        <v>0.148918151855468</v>
      </c>
      <c r="I111">
        <v>1236.6900157928401</v>
      </c>
      <c r="J111">
        <v>3.7228713035583398</v>
      </c>
      <c r="K111">
        <v>3.3482522964477499</v>
      </c>
      <c r="M111">
        <v>1.49496269226074</v>
      </c>
      <c r="N111">
        <v>1.53563404083251</v>
      </c>
      <c r="O111">
        <v>1125.22898888587</v>
      </c>
      <c r="P111">
        <v>42.8399658203125</v>
      </c>
      <c r="Q111">
        <v>42.067607879638601</v>
      </c>
      <c r="R111">
        <v>31.388180971145601</v>
      </c>
    </row>
    <row r="112" spans="1:18" x14ac:dyDescent="0.2">
      <c r="A112">
        <v>21</v>
      </c>
      <c r="B112">
        <v>0.3</v>
      </c>
      <c r="C112">
        <v>0</v>
      </c>
      <c r="D112">
        <v>79.830177307128906</v>
      </c>
      <c r="E112">
        <v>9.2533111572265597E-2</v>
      </c>
      <c r="F112">
        <v>1504.5441937999999</v>
      </c>
      <c r="G112">
        <v>15.942522048950099</v>
      </c>
      <c r="H112">
        <v>6.4260959625244097E-3</v>
      </c>
      <c r="I112">
        <v>1210.8164746761299</v>
      </c>
      <c r="J112">
        <v>4.3379712104797301</v>
      </c>
      <c r="K112">
        <v>3.9839811325073198</v>
      </c>
      <c r="M112">
        <v>1.80884337425231</v>
      </c>
      <c r="N112">
        <v>1.8068888187408401</v>
      </c>
      <c r="O112">
        <v>1161.3690001964501</v>
      </c>
      <c r="P112">
        <v>27.697422027587798</v>
      </c>
      <c r="Q112">
        <v>26.868583679199201</v>
      </c>
      <c r="R112">
        <v>36.3052592277526</v>
      </c>
    </row>
    <row r="113" spans="1:18" x14ac:dyDescent="0.2">
      <c r="A113">
        <v>22</v>
      </c>
      <c r="B113">
        <v>0.3</v>
      </c>
      <c r="C113">
        <v>0</v>
      </c>
      <c r="D113">
        <v>58.096431732177699</v>
      </c>
      <c r="E113">
        <v>0.912600517272949</v>
      </c>
      <c r="F113">
        <v>1671.4829046</v>
      </c>
      <c r="G113">
        <v>18.040561676025298</v>
      </c>
      <c r="H113">
        <v>3.0431747436523398E-3</v>
      </c>
      <c r="I113">
        <v>1273.7071094512901</v>
      </c>
      <c r="J113">
        <v>3.3790359497070299</v>
      </c>
      <c r="K113">
        <v>3.1167025566100999</v>
      </c>
      <c r="M113">
        <v>1.78899598121643</v>
      </c>
      <c r="N113">
        <v>1.79810762405395</v>
      </c>
      <c r="O113">
        <v>1003.95483589172</v>
      </c>
      <c r="P113">
        <v>29.011569976806602</v>
      </c>
      <c r="Q113">
        <v>28.0002346038818</v>
      </c>
      <c r="R113">
        <v>24.886091709136899</v>
      </c>
    </row>
    <row r="114" spans="1:18" x14ac:dyDescent="0.2">
      <c r="A114">
        <v>23</v>
      </c>
      <c r="B114">
        <v>0.3</v>
      </c>
      <c r="C114">
        <v>0</v>
      </c>
      <c r="D114">
        <v>64.504798889160099</v>
      </c>
      <c r="E114">
        <v>0.34001731872558499</v>
      </c>
      <c r="F114">
        <v>2277.7242431999998</v>
      </c>
      <c r="G114">
        <v>13.978528976440399</v>
      </c>
      <c r="H114">
        <v>2.0085334777832E-2</v>
      </c>
      <c r="I114">
        <v>1389.70274162292</v>
      </c>
      <c r="J114">
        <v>3.20938944816589</v>
      </c>
      <c r="K114">
        <v>2.9386973381042401</v>
      </c>
      <c r="M114">
        <v>2.0437836647033598</v>
      </c>
      <c r="N114">
        <v>2.0491976737975999</v>
      </c>
      <c r="O114">
        <v>1091.9357421398099</v>
      </c>
      <c r="P114">
        <v>30.5504970550537</v>
      </c>
      <c r="Q114">
        <v>29.331472396850501</v>
      </c>
      <c r="R114">
        <v>41.371601581573401</v>
      </c>
    </row>
    <row r="115" spans="1:18" x14ac:dyDescent="0.2">
      <c r="A115">
        <v>24</v>
      </c>
      <c r="B115">
        <v>0.3</v>
      </c>
      <c r="C115">
        <v>0</v>
      </c>
      <c r="D115">
        <v>73.618103027343693</v>
      </c>
      <c r="E115">
        <v>0.206230163574218</v>
      </c>
      <c r="F115">
        <v>1608.7968686999998</v>
      </c>
      <c r="G115">
        <v>12.7527160644531</v>
      </c>
      <c r="H115">
        <v>0.70473575592041005</v>
      </c>
      <c r="I115">
        <v>1232.6825408935499</v>
      </c>
      <c r="J115">
        <v>4.2803206443786603</v>
      </c>
      <c r="K115">
        <v>3.9251191616058301</v>
      </c>
      <c r="M115">
        <v>1.9066261053085301</v>
      </c>
      <c r="N115">
        <v>1.9109747409820499</v>
      </c>
      <c r="O115">
        <v>1088.7679846286701</v>
      </c>
      <c r="P115">
        <v>34.599617004394503</v>
      </c>
      <c r="Q115">
        <v>33.136917114257798</v>
      </c>
      <c r="R115">
        <v>27.328969240188599</v>
      </c>
    </row>
    <row r="116" spans="1:18" x14ac:dyDescent="0.2">
      <c r="A116">
        <v>25</v>
      </c>
      <c r="B116">
        <v>0.3</v>
      </c>
      <c r="C116">
        <v>0</v>
      </c>
      <c r="D116">
        <v>80.333984375</v>
      </c>
      <c r="E116">
        <v>0.30055999755859297</v>
      </c>
      <c r="F116">
        <v>1277.9020576</v>
      </c>
      <c r="G116">
        <v>19.879798889160099</v>
      </c>
      <c r="H116">
        <v>6.6486291885375897</v>
      </c>
      <c r="I116">
        <v>1199.7839200496601</v>
      </c>
      <c r="J116">
        <v>3.4110143184661799</v>
      </c>
      <c r="K116">
        <v>3.16677594184875</v>
      </c>
      <c r="M116">
        <v>1.8991386890411299</v>
      </c>
      <c r="N116">
        <v>1.8913004398345901</v>
      </c>
      <c r="O116">
        <v>945.54905080795197</v>
      </c>
      <c r="P116">
        <v>28.674949645996001</v>
      </c>
      <c r="Q116">
        <v>26.384140014648398</v>
      </c>
      <c r="R116">
        <v>36.178440093994098</v>
      </c>
    </row>
    <row r="117" spans="1:18" x14ac:dyDescent="0.2">
      <c r="A117">
        <v>26</v>
      </c>
      <c r="B117">
        <v>0.3</v>
      </c>
      <c r="C117">
        <v>0</v>
      </c>
      <c r="D117">
        <v>78.441162109375</v>
      </c>
      <c r="E117">
        <v>0.20956516265869099</v>
      </c>
      <c r="F117">
        <v>1682.8736204000002</v>
      </c>
      <c r="G117">
        <v>8.8805160522460902</v>
      </c>
      <c r="H117">
        <v>6.6779136657714802E-2</v>
      </c>
      <c r="I117">
        <v>1397.13549423217</v>
      </c>
      <c r="J117">
        <v>4.7080349922180096</v>
      </c>
      <c r="K117">
        <v>4.5010528564453098</v>
      </c>
      <c r="M117">
        <v>1.90246701240539</v>
      </c>
      <c r="N117">
        <v>1.90685033798217</v>
      </c>
      <c r="O117">
        <v>1155.92284488677</v>
      </c>
      <c r="P117">
        <v>23.0838527679443</v>
      </c>
      <c r="Q117">
        <v>22.465549468994102</v>
      </c>
      <c r="R117">
        <v>42.104363203048699</v>
      </c>
    </row>
    <row r="118" spans="1:18" x14ac:dyDescent="0.2">
      <c r="A118">
        <v>27</v>
      </c>
      <c r="B118">
        <v>0.3</v>
      </c>
      <c r="C118">
        <v>0</v>
      </c>
      <c r="D118">
        <v>68.893074035644503</v>
      </c>
      <c r="E118">
        <v>0.33428382873535101</v>
      </c>
      <c r="F118">
        <v>1947.1786978</v>
      </c>
      <c r="J118">
        <v>4.8149085044860804</v>
      </c>
      <c r="K118">
        <v>4.3961272239684996</v>
      </c>
      <c r="M118">
        <v>1.91319668292999</v>
      </c>
      <c r="N118">
        <v>1.91042852401733</v>
      </c>
      <c r="O118">
        <v>1091.54662346839</v>
      </c>
      <c r="P118">
        <v>160.43612670898401</v>
      </c>
      <c r="Q118">
        <v>157.50288391113199</v>
      </c>
      <c r="R118">
        <v>26.9729645252227</v>
      </c>
    </row>
    <row r="119" spans="1:18" x14ac:dyDescent="0.2">
      <c r="A119">
        <v>28</v>
      </c>
      <c r="B119">
        <v>0.3</v>
      </c>
      <c r="C119">
        <v>0</v>
      </c>
      <c r="D119">
        <v>71.016662597656193</v>
      </c>
      <c r="E119">
        <v>0.13906669616699199</v>
      </c>
      <c r="F119">
        <v>1550.1345368</v>
      </c>
      <c r="G119">
        <v>19.433799743652301</v>
      </c>
      <c r="H119">
        <v>1.0329155921936</v>
      </c>
      <c r="I119">
        <v>1259.56868219375</v>
      </c>
      <c r="J119">
        <v>4.8666710853576598</v>
      </c>
      <c r="K119">
        <v>4.5504827499389604</v>
      </c>
      <c r="M119">
        <v>1.7748721837997401</v>
      </c>
      <c r="N119">
        <v>1.7892489433288501</v>
      </c>
      <c r="O119">
        <v>1088.7985985278999</v>
      </c>
      <c r="P119">
        <v>8.0276184082031197</v>
      </c>
      <c r="Q119">
        <v>7.9912371635437003</v>
      </c>
      <c r="R119">
        <v>29.643757581710801</v>
      </c>
    </row>
    <row r="120" spans="1:18" x14ac:dyDescent="0.2">
      <c r="A120">
        <v>29</v>
      </c>
      <c r="B120">
        <v>0.3</v>
      </c>
      <c r="C120">
        <v>0</v>
      </c>
      <c r="D120">
        <v>79.159271240234304</v>
      </c>
      <c r="E120">
        <v>0.35660552978515597</v>
      </c>
      <c r="F120">
        <v>1788.6660657</v>
      </c>
      <c r="G120">
        <v>16.732040405273398</v>
      </c>
      <c r="H120">
        <v>4.5633316040039002E-3</v>
      </c>
      <c r="I120">
        <v>1158.1861567497201</v>
      </c>
      <c r="J120">
        <v>5.4971275329589799</v>
      </c>
      <c r="K120">
        <v>5.1920895576476997</v>
      </c>
      <c r="M120">
        <v>1.7546792030334399</v>
      </c>
      <c r="N120">
        <v>1.75528812408447</v>
      </c>
      <c r="O120">
        <v>978.89326167106606</v>
      </c>
      <c r="P120">
        <v>42.597793579101499</v>
      </c>
      <c r="Q120">
        <v>40.8613471984863</v>
      </c>
      <c r="R120">
        <v>29.896934747695902</v>
      </c>
    </row>
    <row r="121" spans="1:18" x14ac:dyDescent="0.2">
      <c r="A121">
        <v>30</v>
      </c>
      <c r="B121">
        <v>0.3</v>
      </c>
      <c r="C121">
        <v>0</v>
      </c>
      <c r="D121">
        <v>84.721565246582003</v>
      </c>
      <c r="E121">
        <v>0.33807182312011702</v>
      </c>
      <c r="F121">
        <v>1700.0026222000001</v>
      </c>
      <c r="G121">
        <v>12.009167671203601</v>
      </c>
      <c r="H121">
        <v>7.9555511474609306E-3</v>
      </c>
      <c r="I121">
        <v>1299.59005665779</v>
      </c>
      <c r="J121">
        <v>5.5269079208373997</v>
      </c>
      <c r="K121">
        <v>5.2878656387329102</v>
      </c>
      <c r="M121">
        <v>2.0025837421417201</v>
      </c>
      <c r="N121">
        <v>2.0091526508331299</v>
      </c>
      <c r="O121">
        <v>1081.9719610214199</v>
      </c>
      <c r="P121">
        <v>74.226379394531193</v>
      </c>
      <c r="Q121">
        <v>71.259246826171804</v>
      </c>
      <c r="R121">
        <v>36.763953208923297</v>
      </c>
    </row>
    <row r="122" spans="1:18" x14ac:dyDescent="0.2">
      <c r="A122">
        <v>1</v>
      </c>
      <c r="B122">
        <v>0.4</v>
      </c>
      <c r="C122">
        <v>0</v>
      </c>
      <c r="D122">
        <v>108.431427001953</v>
      </c>
      <c r="E122">
        <v>0.38127708435058499</v>
      </c>
      <c r="F122">
        <v>1599.0866017999999</v>
      </c>
      <c r="G122">
        <v>33.905319213867102</v>
      </c>
      <c r="H122">
        <v>7.75909423828125E-3</v>
      </c>
      <c r="I122">
        <v>1198.0893821716299</v>
      </c>
      <c r="J122">
        <v>5.1472835540771396</v>
      </c>
      <c r="K122">
        <v>4.8493566513061497</v>
      </c>
      <c r="M122">
        <v>1.99241590499877</v>
      </c>
      <c r="N122">
        <v>1.9852032661437899</v>
      </c>
      <c r="O122">
        <v>1081.2650811672199</v>
      </c>
      <c r="P122">
        <v>41.842140197753899</v>
      </c>
      <c r="Q122">
        <v>40.756839752197202</v>
      </c>
      <c r="R122">
        <v>25.335300445556602</v>
      </c>
    </row>
    <row r="123" spans="1:18" x14ac:dyDescent="0.2">
      <c r="A123">
        <v>2</v>
      </c>
      <c r="B123">
        <v>0.4</v>
      </c>
      <c r="C123">
        <v>0</v>
      </c>
      <c r="D123">
        <v>91.814430236816406</v>
      </c>
      <c r="E123">
        <v>0.149821281433105</v>
      </c>
      <c r="F123">
        <v>1778.9366424</v>
      </c>
      <c r="G123">
        <v>19.764175415038999</v>
      </c>
      <c r="H123">
        <v>0.12918758392333901</v>
      </c>
      <c r="I123">
        <v>1263.49356532096</v>
      </c>
      <c r="J123">
        <v>5.0777878761291504</v>
      </c>
      <c r="K123">
        <v>4.7635374069213796</v>
      </c>
      <c r="M123">
        <v>1.91718196868896</v>
      </c>
      <c r="N123">
        <v>1.9083724021911599</v>
      </c>
      <c r="O123">
        <v>1094.2870266437501</v>
      </c>
      <c r="P123">
        <v>13.994044303894</v>
      </c>
      <c r="Q123">
        <v>13.6792497634887</v>
      </c>
      <c r="R123">
        <v>29.555804252624501</v>
      </c>
    </row>
    <row r="124" spans="1:18" x14ac:dyDescent="0.2">
      <c r="A124">
        <v>3</v>
      </c>
      <c r="B124">
        <v>0.4</v>
      </c>
      <c r="C124">
        <v>0</v>
      </c>
      <c r="D124">
        <v>96.123794555664006</v>
      </c>
      <c r="E124">
        <v>0.33150291442870999</v>
      </c>
      <c r="F124">
        <v>1583.2595458999999</v>
      </c>
      <c r="G124">
        <v>15.532543182373001</v>
      </c>
      <c r="H124">
        <v>4.3681144714355399E-2</v>
      </c>
      <c r="I124">
        <v>1245.7969179153399</v>
      </c>
      <c r="J124">
        <v>5.3316836357116699</v>
      </c>
      <c r="K124">
        <v>5.0478620529174796</v>
      </c>
      <c r="M124">
        <v>1.77703917026519</v>
      </c>
      <c r="N124">
        <v>1.7742943763732899</v>
      </c>
      <c r="O124">
        <v>993.930763244628</v>
      </c>
      <c r="P124">
        <v>41.422763824462798</v>
      </c>
      <c r="Q124">
        <v>39.095016479492102</v>
      </c>
      <c r="R124">
        <v>30.9850478172302</v>
      </c>
    </row>
    <row r="125" spans="1:18" x14ac:dyDescent="0.2">
      <c r="A125">
        <v>4</v>
      </c>
      <c r="B125">
        <v>0.4</v>
      </c>
      <c r="C125">
        <v>0</v>
      </c>
      <c r="D125">
        <v>94.426116943359304</v>
      </c>
      <c r="E125">
        <v>0.19788742065429599</v>
      </c>
      <c r="F125">
        <v>1709.8181688</v>
      </c>
      <c r="G125">
        <v>14.676290512084901</v>
      </c>
      <c r="H125">
        <v>1.24955606460571</v>
      </c>
      <c r="I125">
        <v>1253.6650016307799</v>
      </c>
      <c r="J125">
        <v>5.870361328125</v>
      </c>
      <c r="K125">
        <v>5.6114602088928196</v>
      </c>
      <c r="M125">
        <v>1.7985280752182</v>
      </c>
      <c r="N125">
        <v>1.8122630119323699</v>
      </c>
      <c r="O125">
        <v>1061.3800561428</v>
      </c>
      <c r="P125">
        <v>11.4115076065063</v>
      </c>
      <c r="Q125">
        <v>10.830731391906699</v>
      </c>
      <c r="R125">
        <v>28.431558847427301</v>
      </c>
    </row>
    <row r="126" spans="1:18" x14ac:dyDescent="0.2">
      <c r="A126">
        <v>5</v>
      </c>
      <c r="B126">
        <v>0.4</v>
      </c>
      <c r="C126">
        <v>0</v>
      </c>
      <c r="D126">
        <v>89.726097106933594</v>
      </c>
      <c r="E126">
        <v>0.19842529296875</v>
      </c>
      <c r="F126">
        <v>1926.1308216</v>
      </c>
      <c r="G126">
        <v>14.7033367156982</v>
      </c>
      <c r="H126">
        <v>1.3456344604492101E-3</v>
      </c>
      <c r="I126">
        <v>1370.37458348274</v>
      </c>
      <c r="J126">
        <v>4.6859312057495099</v>
      </c>
      <c r="K126">
        <v>4.4389734268188397</v>
      </c>
      <c r="M126">
        <v>1.83090007305145</v>
      </c>
      <c r="N126">
        <v>1.8339757919311499</v>
      </c>
      <c r="O126">
        <v>1210.5057356357499</v>
      </c>
      <c r="P126">
        <v>23.8720397949218</v>
      </c>
      <c r="Q126">
        <v>23.126890182495099</v>
      </c>
      <c r="R126">
        <v>28.953066349029498</v>
      </c>
    </row>
    <row r="127" spans="1:18" x14ac:dyDescent="0.2">
      <c r="A127">
        <v>6</v>
      </c>
      <c r="B127">
        <v>0.4</v>
      </c>
      <c r="C127">
        <v>0</v>
      </c>
      <c r="D127">
        <v>89.564422607421804</v>
      </c>
      <c r="E127">
        <v>0.16564750671386699</v>
      </c>
      <c r="F127">
        <v>2801.1617415999999</v>
      </c>
      <c r="G127">
        <v>27.6394958496093</v>
      </c>
      <c r="H127">
        <v>1.6605377197265601E-2</v>
      </c>
      <c r="I127">
        <v>1147.4019069671599</v>
      </c>
      <c r="J127">
        <v>5.2160148620605398</v>
      </c>
      <c r="K127">
        <v>4.7834286689758301</v>
      </c>
      <c r="M127">
        <v>1.9091933965682899</v>
      </c>
      <c r="N127">
        <v>1.90738773345947</v>
      </c>
      <c r="O127">
        <v>954.83934164047196</v>
      </c>
      <c r="P127">
        <v>25.951784133911101</v>
      </c>
      <c r="Q127">
        <v>24.762035369873001</v>
      </c>
      <c r="R127">
        <v>33.035575866699197</v>
      </c>
    </row>
    <row r="128" spans="1:18" x14ac:dyDescent="0.2">
      <c r="A128">
        <v>7</v>
      </c>
      <c r="B128">
        <v>0.4</v>
      </c>
      <c r="C128">
        <v>0</v>
      </c>
      <c r="D128">
        <v>105.466163635253</v>
      </c>
      <c r="E128">
        <v>0.61932563781738204</v>
      </c>
      <c r="F128">
        <v>1379.4546125000002</v>
      </c>
      <c r="G128">
        <v>31.106712341308501</v>
      </c>
      <c r="H128">
        <v>2.1171569824218701E-4</v>
      </c>
      <c r="I128">
        <v>1173.7738144397699</v>
      </c>
      <c r="J128">
        <v>4.0368666648864702</v>
      </c>
      <c r="K128">
        <v>3.7183132171630802</v>
      </c>
      <c r="M128">
        <v>1.8740046024322501</v>
      </c>
      <c r="N128">
        <v>1.8761115074157699</v>
      </c>
      <c r="O128">
        <v>1111.5217461585901</v>
      </c>
      <c r="P128">
        <v>13.846736907958901</v>
      </c>
      <c r="Q128">
        <v>12.7322130203247</v>
      </c>
      <c r="R128">
        <v>111.683749437332</v>
      </c>
    </row>
    <row r="129" spans="1:18" x14ac:dyDescent="0.2">
      <c r="A129">
        <v>8</v>
      </c>
      <c r="B129">
        <v>0.4</v>
      </c>
      <c r="C129">
        <v>0</v>
      </c>
      <c r="D129">
        <v>85.635147094726506</v>
      </c>
      <c r="E129">
        <v>0.34590339660644498</v>
      </c>
      <c r="F129">
        <v>1479.9191814999999</v>
      </c>
      <c r="G129">
        <v>25.100683212280199</v>
      </c>
      <c r="H129">
        <v>0.277621269226074</v>
      </c>
      <c r="I129">
        <v>1320.13761663436</v>
      </c>
      <c r="J129">
        <v>3.3725333213806099</v>
      </c>
      <c r="K129">
        <v>3.0462799072265598</v>
      </c>
      <c r="M129">
        <v>1.9026638269424401</v>
      </c>
      <c r="N129">
        <v>1.91239762306213</v>
      </c>
      <c r="O129">
        <v>1229.0621635913801</v>
      </c>
      <c r="P129">
        <v>10.300560951232899</v>
      </c>
      <c r="Q129">
        <v>10.0989065170288</v>
      </c>
      <c r="R129">
        <v>27.0177388191223</v>
      </c>
    </row>
    <row r="130" spans="1:18" x14ac:dyDescent="0.2">
      <c r="A130">
        <v>9</v>
      </c>
      <c r="B130">
        <v>0.4</v>
      </c>
      <c r="C130">
        <v>0</v>
      </c>
      <c r="D130">
        <v>106.73770904541</v>
      </c>
      <c r="E130">
        <v>0.203910827636718</v>
      </c>
      <c r="F130">
        <v>1544.8020157999999</v>
      </c>
      <c r="J130">
        <v>4.7046217918395996</v>
      </c>
      <c r="K130">
        <v>4.4142436981201101</v>
      </c>
      <c r="M130">
        <v>1.75467121601104</v>
      </c>
      <c r="N130">
        <v>1.74903964996337</v>
      </c>
      <c r="O130">
        <v>1178.2968857288299</v>
      </c>
      <c r="P130">
        <v>21.774826049804599</v>
      </c>
      <c r="Q130">
        <v>20.4882202148437</v>
      </c>
      <c r="R130">
        <v>26.946366548538201</v>
      </c>
    </row>
    <row r="131" spans="1:18" x14ac:dyDescent="0.2">
      <c r="A131">
        <v>10</v>
      </c>
      <c r="B131">
        <v>0.4</v>
      </c>
      <c r="C131">
        <v>0</v>
      </c>
      <c r="D131">
        <v>110.935424804687</v>
      </c>
      <c r="E131">
        <v>0.25721168518066401</v>
      </c>
      <c r="F131">
        <v>1605.4427964000001</v>
      </c>
      <c r="G131">
        <v>17.4627685546875</v>
      </c>
      <c r="H131">
        <v>1.31220817565917E-2</v>
      </c>
      <c r="I131">
        <v>1182.8140957355499</v>
      </c>
      <c r="J131">
        <v>4.57069540023803</v>
      </c>
      <c r="K131">
        <v>4.2892160415649396</v>
      </c>
      <c r="M131">
        <v>1.8001749515533401</v>
      </c>
      <c r="N131">
        <v>1.80567002296447</v>
      </c>
      <c r="O131">
        <v>987.61391520500104</v>
      </c>
      <c r="P131">
        <v>425.00839233398398</v>
      </c>
      <c r="Q131">
        <v>402.98092651367102</v>
      </c>
      <c r="R131">
        <v>27.112395286560002</v>
      </c>
    </row>
    <row r="132" spans="1:18" x14ac:dyDescent="0.2">
      <c r="F132">
        <v>0</v>
      </c>
      <c r="G132">
        <v>22.090333938598601</v>
      </c>
      <c r="H132">
        <v>0.132206916809082</v>
      </c>
      <c r="I132">
        <v>1204.67805314064</v>
      </c>
      <c r="M132">
        <v>1.8501067161560001</v>
      </c>
      <c r="N132">
        <v>1.84006547927856</v>
      </c>
      <c r="O132">
        <v>969.77840113639797</v>
      </c>
      <c r="P132">
        <v>48.179973602294901</v>
      </c>
      <c r="Q132">
        <v>46.303813934326101</v>
      </c>
      <c r="R132">
        <v>33.848678827285703</v>
      </c>
    </row>
    <row r="133" spans="1:18" x14ac:dyDescent="0.2">
      <c r="A133">
        <v>12</v>
      </c>
      <c r="B133">
        <v>0.4</v>
      </c>
      <c r="C133">
        <v>0</v>
      </c>
      <c r="D133">
        <v>94.3961181640625</v>
      </c>
      <c r="E133">
        <v>4.5305252075195299E-2</v>
      </c>
      <c r="F133">
        <v>1728.2064832999999</v>
      </c>
      <c r="J133">
        <v>4.3913149833679199</v>
      </c>
      <c r="K133">
        <v>4.0437908172607404</v>
      </c>
      <c r="M133">
        <v>1.90150701999664</v>
      </c>
      <c r="N133">
        <v>1.90428137779235</v>
      </c>
      <c r="O133">
        <v>1346.1813526153501</v>
      </c>
      <c r="P133">
        <v>31.734855651855401</v>
      </c>
      <c r="Q133">
        <v>29.597515106201101</v>
      </c>
      <c r="R133">
        <v>26.692540884017902</v>
      </c>
    </row>
    <row r="134" spans="1:18" x14ac:dyDescent="0.2">
      <c r="A134">
        <v>13</v>
      </c>
      <c r="B134">
        <v>0.4</v>
      </c>
      <c r="C134">
        <v>0</v>
      </c>
      <c r="D134">
        <v>88.736915588378906</v>
      </c>
      <c r="E134">
        <v>4.45804595947265E-2</v>
      </c>
      <c r="F134">
        <v>2346.1000838999998</v>
      </c>
      <c r="G134">
        <v>15.9301795959472</v>
      </c>
      <c r="H134">
        <v>4.1193962097167899E-3</v>
      </c>
      <c r="I134">
        <v>1333.3433141708299</v>
      </c>
      <c r="J134">
        <v>5.0006318092346103</v>
      </c>
      <c r="K134">
        <v>4.6218814849853498</v>
      </c>
      <c r="M134">
        <v>2.1145141124725302</v>
      </c>
      <c r="N134">
        <v>2.1031680107116699</v>
      </c>
      <c r="O134">
        <v>1219.6455709934201</v>
      </c>
      <c r="P134">
        <v>40.778926849365199</v>
      </c>
      <c r="Q134">
        <v>39.613002777099602</v>
      </c>
      <c r="R134">
        <v>35.5986647605896</v>
      </c>
    </row>
    <row r="135" spans="1:18" x14ac:dyDescent="0.2">
      <c r="A135">
        <v>14</v>
      </c>
      <c r="B135">
        <v>0.4</v>
      </c>
      <c r="C135">
        <v>0</v>
      </c>
      <c r="D135">
        <v>99.113021850585895</v>
      </c>
      <c r="E135">
        <v>0.148818969726562</v>
      </c>
      <c r="F135">
        <v>2233.6622434999999</v>
      </c>
      <c r="G135">
        <v>22.326353073120099</v>
      </c>
      <c r="H135">
        <v>2.2878642082214302</v>
      </c>
      <c r="I135">
        <v>1306.5604696273799</v>
      </c>
      <c r="J135">
        <v>3.9800758361816402</v>
      </c>
      <c r="K135">
        <v>3.7080554962158199</v>
      </c>
      <c r="M135">
        <v>1.91135013103485</v>
      </c>
      <c r="N135">
        <v>1.91338539123535</v>
      </c>
      <c r="O135">
        <v>1105.7814919948501</v>
      </c>
      <c r="P135">
        <v>26.0692634582519</v>
      </c>
      <c r="Q135">
        <v>25.484176635742099</v>
      </c>
      <c r="R135">
        <v>32.723987340927103</v>
      </c>
    </row>
    <row r="136" spans="1:18" x14ac:dyDescent="0.2">
      <c r="A136">
        <v>15</v>
      </c>
      <c r="B136">
        <v>0.4</v>
      </c>
      <c r="C136">
        <v>0</v>
      </c>
      <c r="D136">
        <v>67.645606994628906</v>
      </c>
      <c r="E136">
        <v>2.9698371887207E-2</v>
      </c>
      <c r="F136">
        <v>2693.5015122</v>
      </c>
      <c r="J136">
        <v>5.9820389747619602</v>
      </c>
      <c r="K136">
        <v>5.6366372108459402</v>
      </c>
      <c r="M136">
        <v>1.90500175952911</v>
      </c>
      <c r="N136">
        <v>1.9098887443542401</v>
      </c>
      <c r="O136">
        <v>986.80467152595497</v>
      </c>
      <c r="P136">
        <v>12.3439722061157</v>
      </c>
      <c r="Q136">
        <v>12.234041213989199</v>
      </c>
      <c r="R136">
        <v>36.715870857238698</v>
      </c>
    </row>
    <row r="137" spans="1:18" x14ac:dyDescent="0.2">
      <c r="A137">
        <v>16</v>
      </c>
      <c r="B137">
        <v>0.4</v>
      </c>
      <c r="C137">
        <v>0</v>
      </c>
      <c r="D137">
        <v>72.903266906738196</v>
      </c>
      <c r="E137">
        <v>0.53499794006347601</v>
      </c>
      <c r="F137">
        <v>2395.9739982999999</v>
      </c>
      <c r="J137">
        <v>3.84305715560913</v>
      </c>
      <c r="K137">
        <v>3.44018483161926</v>
      </c>
      <c r="M137">
        <v>1.9613831043243399</v>
      </c>
      <c r="N137">
        <v>1.9421427249908401</v>
      </c>
      <c r="O137">
        <v>1204.2226376533499</v>
      </c>
      <c r="P137">
        <v>45.072475433349602</v>
      </c>
      <c r="Q137">
        <v>43.202957153320298</v>
      </c>
      <c r="R137">
        <v>30.6079695224761</v>
      </c>
    </row>
    <row r="138" spans="1:18" x14ac:dyDescent="0.2">
      <c r="A138">
        <v>17</v>
      </c>
      <c r="B138">
        <v>0.4</v>
      </c>
      <c r="C138">
        <v>0</v>
      </c>
      <c r="D138">
        <v>75.938774108886705</v>
      </c>
      <c r="E138">
        <v>0.116542816162109</v>
      </c>
      <c r="F138">
        <v>2046.6313439</v>
      </c>
      <c r="G138">
        <v>37.306560516357401</v>
      </c>
      <c r="H138">
        <v>10.4766750335693</v>
      </c>
      <c r="I138">
        <v>1459.0956351757</v>
      </c>
      <c r="J138">
        <v>4.7814607620239196</v>
      </c>
      <c r="K138">
        <v>4.4798526763915998</v>
      </c>
      <c r="M138">
        <v>1.54225301742553</v>
      </c>
      <c r="N138">
        <v>1.54932117462158</v>
      </c>
      <c r="O138">
        <v>1296.5496811866701</v>
      </c>
      <c r="P138">
        <v>37.486900329589801</v>
      </c>
      <c r="Q138">
        <v>36.206596374511697</v>
      </c>
      <c r="R138">
        <v>48.034555912017801</v>
      </c>
    </row>
    <row r="139" spans="1:18" x14ac:dyDescent="0.2">
      <c r="A139">
        <v>18</v>
      </c>
      <c r="B139">
        <v>0.4</v>
      </c>
      <c r="C139">
        <v>0</v>
      </c>
      <c r="D139">
        <v>111.109092712402</v>
      </c>
      <c r="E139">
        <v>0.38477897644042902</v>
      </c>
      <c r="F139">
        <v>1661.4639327</v>
      </c>
      <c r="G139">
        <v>20.054357528686499</v>
      </c>
      <c r="H139">
        <v>0.56177616119384699</v>
      </c>
      <c r="I139">
        <v>1260.94804143905</v>
      </c>
      <c r="J139">
        <v>5.0411200523376403</v>
      </c>
      <c r="K139">
        <v>4.6207389831542898</v>
      </c>
      <c r="M139">
        <v>1.5901243686676001</v>
      </c>
      <c r="N139">
        <v>1.59702491760253</v>
      </c>
      <c r="O139">
        <v>848.73829436302105</v>
      </c>
      <c r="P139">
        <v>13.5098552703857</v>
      </c>
      <c r="Q139">
        <v>12.6680192947387</v>
      </c>
      <c r="R139">
        <v>39.710268974304199</v>
      </c>
    </row>
    <row r="140" spans="1:18" x14ac:dyDescent="0.2">
      <c r="A140">
        <v>19</v>
      </c>
      <c r="B140">
        <v>0.4</v>
      </c>
      <c r="C140">
        <v>0</v>
      </c>
      <c r="D140">
        <v>100.939125061035</v>
      </c>
      <c r="E140">
        <v>5.5574417114257799E-2</v>
      </c>
      <c r="F140">
        <v>1833.1728846000001</v>
      </c>
      <c r="J140">
        <v>4.82423591613769</v>
      </c>
      <c r="K140">
        <v>4.62013816833496</v>
      </c>
      <c r="M140">
        <v>1.8314067125320399</v>
      </c>
      <c r="N140">
        <v>1.8252151012420601</v>
      </c>
      <c r="O140">
        <v>961.49963402748097</v>
      </c>
      <c r="P140">
        <v>75.398857116699205</v>
      </c>
      <c r="Q140">
        <v>73.646072387695298</v>
      </c>
      <c r="R140">
        <v>32.3406596183776</v>
      </c>
    </row>
    <row r="141" spans="1:18" x14ac:dyDescent="0.2">
      <c r="A141">
        <v>20</v>
      </c>
      <c r="B141">
        <v>0.4</v>
      </c>
      <c r="C141">
        <v>0</v>
      </c>
      <c r="D141">
        <v>62.0265502929687</v>
      </c>
      <c r="E141">
        <v>4.6774864196777302E-2</v>
      </c>
      <c r="F141">
        <v>1778.1784054999998</v>
      </c>
      <c r="G141">
        <v>20.716167449951101</v>
      </c>
      <c r="H141">
        <v>0.14005374908447199</v>
      </c>
      <c r="I141">
        <v>1203.73957204818</v>
      </c>
      <c r="J141">
        <v>3.7763185501098602</v>
      </c>
      <c r="K141">
        <v>3.3112416267395002</v>
      </c>
      <c r="M141">
        <v>1.79169929027557</v>
      </c>
      <c r="N141">
        <v>1.8043451309204099</v>
      </c>
      <c r="O141">
        <v>1083.66563892364</v>
      </c>
      <c r="P141">
        <v>32.443355560302699</v>
      </c>
      <c r="Q141">
        <v>31.166723251342699</v>
      </c>
      <c r="R141">
        <v>27.0249698162078</v>
      </c>
    </row>
    <row r="142" spans="1:18" x14ac:dyDescent="0.2">
      <c r="A142">
        <v>21</v>
      </c>
      <c r="B142">
        <v>0.4</v>
      </c>
      <c r="C142">
        <v>0</v>
      </c>
      <c r="D142">
        <v>102.37834930419901</v>
      </c>
      <c r="E142">
        <v>0.169647216796875</v>
      </c>
      <c r="F142">
        <v>1537.0970345000001</v>
      </c>
      <c r="J142">
        <v>4.3815612792968697</v>
      </c>
      <c r="K142">
        <v>3.9469790458679199</v>
      </c>
      <c r="M142">
        <v>1.96656394004821</v>
      </c>
      <c r="N142">
        <v>1.97105264663696</v>
      </c>
      <c r="O142">
        <v>1183.48812150955</v>
      </c>
      <c r="P142">
        <v>118.82218170166</v>
      </c>
      <c r="Q142">
        <v>109.16533660888599</v>
      </c>
      <c r="R142">
        <v>33.416473627090397</v>
      </c>
    </row>
    <row r="143" spans="1:18" x14ac:dyDescent="0.2">
      <c r="A143">
        <v>22</v>
      </c>
      <c r="B143">
        <v>0.4</v>
      </c>
      <c r="C143">
        <v>0</v>
      </c>
      <c r="D143">
        <v>84.429962158203097</v>
      </c>
      <c r="E143">
        <v>0.61723709106445301</v>
      </c>
      <c r="F143">
        <v>2861.586969</v>
      </c>
      <c r="G143">
        <v>20.385667800903299</v>
      </c>
      <c r="H143">
        <v>1.5623092651367101E-2</v>
      </c>
      <c r="I143">
        <v>1310.24597263336</v>
      </c>
      <c r="J143">
        <v>3.40937972068786</v>
      </c>
      <c r="K143">
        <v>3.0905203819274898</v>
      </c>
      <c r="M143">
        <v>1.7659392356872501</v>
      </c>
      <c r="N143">
        <v>1.7680492401123</v>
      </c>
      <c r="O143">
        <v>975.81328725814797</v>
      </c>
      <c r="P143">
        <v>117.081016540527</v>
      </c>
      <c r="Q143">
        <v>112.563232421875</v>
      </c>
      <c r="R143">
        <v>30.548971891403198</v>
      </c>
    </row>
    <row r="144" spans="1:18" x14ac:dyDescent="0.2">
      <c r="A144">
        <v>23</v>
      </c>
      <c r="B144">
        <v>0.4</v>
      </c>
      <c r="C144">
        <v>0</v>
      </c>
      <c r="D144">
        <v>102.140579223632</v>
      </c>
      <c r="E144">
        <v>0.35633659362792902</v>
      </c>
      <c r="F144">
        <v>2065.3775153000001</v>
      </c>
      <c r="G144">
        <v>22.904838562011701</v>
      </c>
      <c r="H144">
        <v>1.62334108352661</v>
      </c>
      <c r="I144">
        <v>1344.7913181781701</v>
      </c>
      <c r="J144">
        <v>3.2398004531860298</v>
      </c>
      <c r="K144">
        <v>2.9115805625915501</v>
      </c>
      <c r="M144">
        <v>1.8267641067504801</v>
      </c>
      <c r="N144">
        <v>1.8330097198486299</v>
      </c>
      <c r="O144">
        <v>1082.85909032821</v>
      </c>
      <c r="P144">
        <v>42.705757141113203</v>
      </c>
      <c r="Q144">
        <v>41.461318969726499</v>
      </c>
      <c r="R144">
        <v>29.865935087203901</v>
      </c>
    </row>
    <row r="145" spans="1:18" x14ac:dyDescent="0.2">
      <c r="A145">
        <v>24</v>
      </c>
      <c r="B145">
        <v>0.4</v>
      </c>
      <c r="C145">
        <v>0</v>
      </c>
      <c r="D145">
        <v>97.335800170898395</v>
      </c>
      <c r="E145">
        <v>1.6435623168945299E-2</v>
      </c>
      <c r="F145">
        <v>1496.3226230999999</v>
      </c>
      <c r="G145">
        <v>13.002126693725501</v>
      </c>
      <c r="H145">
        <v>2.51102447509765E-2</v>
      </c>
      <c r="I145">
        <v>1211.43124222755</v>
      </c>
      <c r="J145">
        <v>4.3226366043090803</v>
      </c>
      <c r="K145">
        <v>3.8951222896575901</v>
      </c>
      <c r="M145">
        <v>1.4663846492767301</v>
      </c>
      <c r="N145">
        <v>1.4513757228851301</v>
      </c>
      <c r="O145">
        <v>1042.8510107994</v>
      </c>
      <c r="P145">
        <v>25.178249359130799</v>
      </c>
      <c r="Q145">
        <v>24.135297775268501</v>
      </c>
      <c r="R145">
        <v>27.673941612243599</v>
      </c>
    </row>
    <row r="146" spans="1:18" x14ac:dyDescent="0.2">
      <c r="A146">
        <v>25</v>
      </c>
      <c r="B146">
        <v>0.4</v>
      </c>
      <c r="C146">
        <v>0</v>
      </c>
      <c r="D146">
        <v>100.4790725708</v>
      </c>
      <c r="E146">
        <v>0.146682739257812</v>
      </c>
      <c r="F146">
        <v>1537.0868479999999</v>
      </c>
      <c r="H146">
        <v>2.4971008300781201</v>
      </c>
      <c r="I146">
        <v>1455.91656541824</v>
      </c>
      <c r="J146">
        <v>3.4461436271667401</v>
      </c>
      <c r="K146">
        <v>3.1422586441039999</v>
      </c>
      <c r="M146">
        <v>1.6226010322570801</v>
      </c>
      <c r="N146">
        <v>1.6206407546996999</v>
      </c>
      <c r="O146">
        <v>997.57199525833096</v>
      </c>
      <c r="P146">
        <v>37.663700103759702</v>
      </c>
      <c r="Q146">
        <v>35.535903930663999</v>
      </c>
      <c r="R146">
        <v>39.5131449699401</v>
      </c>
    </row>
    <row r="147" spans="1:18" x14ac:dyDescent="0.2">
      <c r="A147">
        <v>26</v>
      </c>
      <c r="B147">
        <v>0.4</v>
      </c>
      <c r="C147">
        <v>0</v>
      </c>
      <c r="D147">
        <v>104.065536499023</v>
      </c>
      <c r="E147">
        <v>0.174446105957031</v>
      </c>
      <c r="F147">
        <v>1669.5866120000001</v>
      </c>
      <c r="J147">
        <v>4.7325477600097603</v>
      </c>
      <c r="K147">
        <v>4.4852762222290004</v>
      </c>
      <c r="M147">
        <v>2.1853787899017298</v>
      </c>
      <c r="N147">
        <v>2.1806826591491699</v>
      </c>
      <c r="O147">
        <v>1107.3703286647701</v>
      </c>
      <c r="P147">
        <v>8.69789314270019</v>
      </c>
      <c r="Q147">
        <v>7.7304363250732404</v>
      </c>
      <c r="R147">
        <v>25.596019029617299</v>
      </c>
    </row>
    <row r="148" spans="1:18" x14ac:dyDescent="0.2">
      <c r="A148">
        <v>27</v>
      </c>
      <c r="B148">
        <v>0.4</v>
      </c>
      <c r="C148">
        <v>0</v>
      </c>
      <c r="D148">
        <v>100.038688659667</v>
      </c>
      <c r="E148">
        <v>1.1076431274414</v>
      </c>
      <c r="F148">
        <v>2060.9855753000002</v>
      </c>
      <c r="G148">
        <v>35.751937866210902</v>
      </c>
      <c r="H148">
        <v>0.78353977203369096</v>
      </c>
      <c r="I148">
        <v>1304.4147186279199</v>
      </c>
      <c r="J148">
        <v>4.86635398864746</v>
      </c>
      <c r="K148">
        <v>4.3536424636840803</v>
      </c>
      <c r="M148">
        <v>1.92518329620361</v>
      </c>
      <c r="N148">
        <v>1.9279527664184499</v>
      </c>
      <c r="O148">
        <v>1035.8690445423099</v>
      </c>
      <c r="P148">
        <v>34.356163024902301</v>
      </c>
      <c r="Q148">
        <v>34.804737091064403</v>
      </c>
      <c r="R148">
        <v>34.702303171157801</v>
      </c>
    </row>
    <row r="149" spans="1:18" x14ac:dyDescent="0.2">
      <c r="A149">
        <v>28</v>
      </c>
      <c r="B149">
        <v>0.4</v>
      </c>
      <c r="C149">
        <v>0</v>
      </c>
      <c r="D149">
        <v>94.957664489746094</v>
      </c>
      <c r="E149">
        <v>0.147811889648437</v>
      </c>
      <c r="F149">
        <v>1433.9335268</v>
      </c>
      <c r="G149">
        <v>19.7788772583007</v>
      </c>
      <c r="H149">
        <v>1.03273391723632E-2</v>
      </c>
      <c r="I149">
        <v>1215.1430082321101</v>
      </c>
      <c r="J149">
        <v>4.9054107666015598</v>
      </c>
      <c r="K149">
        <v>4.5221824645995996</v>
      </c>
      <c r="M149">
        <v>1.9695457220077499</v>
      </c>
      <c r="N149">
        <v>1.96229696273803</v>
      </c>
      <c r="O149">
        <v>1071.8543157577501</v>
      </c>
      <c r="P149">
        <v>51.198020935058501</v>
      </c>
      <c r="Q149">
        <v>44.024604797363203</v>
      </c>
      <c r="R149">
        <v>25.2147617340087</v>
      </c>
    </row>
    <row r="150" spans="1:18" x14ac:dyDescent="0.2">
      <c r="A150">
        <v>29</v>
      </c>
      <c r="B150">
        <v>0.4</v>
      </c>
      <c r="C150">
        <v>0</v>
      </c>
      <c r="D150">
        <v>105.82137298583901</v>
      </c>
      <c r="E150">
        <v>0.58954620361328103</v>
      </c>
      <c r="F150">
        <v>1814.4271924999998</v>
      </c>
      <c r="G150">
        <v>28.3689765930175</v>
      </c>
      <c r="H150">
        <v>2.3541450500488201E-2</v>
      </c>
      <c r="I150">
        <v>1169.3849895000401</v>
      </c>
      <c r="J150">
        <v>5.5303196907043404</v>
      </c>
      <c r="K150">
        <v>5.16127157211303</v>
      </c>
      <c r="M150">
        <v>1.88606286048889</v>
      </c>
      <c r="N150">
        <v>1.8890526294708201</v>
      </c>
      <c r="O150">
        <v>981.02012753486599</v>
      </c>
      <c r="P150">
        <v>58.957862854003899</v>
      </c>
      <c r="Q150">
        <v>55.948745727538999</v>
      </c>
      <c r="R150">
        <v>28.305503845214801</v>
      </c>
    </row>
    <row r="151" spans="1:18" x14ac:dyDescent="0.2">
      <c r="A151">
        <v>30</v>
      </c>
      <c r="B151">
        <v>0.4</v>
      </c>
      <c r="C151">
        <v>0</v>
      </c>
      <c r="D151">
        <v>91.513038635253906</v>
      </c>
      <c r="E151">
        <v>0.20944404602050701</v>
      </c>
      <c r="F151">
        <v>1755.0981368</v>
      </c>
      <c r="G151">
        <v>24.5946960449218</v>
      </c>
      <c r="H151">
        <v>0.47613430023193298</v>
      </c>
      <c r="I151">
        <v>1705.0635309219299</v>
      </c>
      <c r="J151">
        <v>5.5523481369018501</v>
      </c>
      <c r="K151">
        <v>5.26468753814697</v>
      </c>
      <c r="M151">
        <v>1.96079397201538</v>
      </c>
      <c r="N151">
        <v>1.96989917755126</v>
      </c>
      <c r="O151">
        <v>1072.8598096370599</v>
      </c>
      <c r="P151">
        <v>13.0905361175537</v>
      </c>
      <c r="Q151">
        <v>12.307024955749499</v>
      </c>
      <c r="R151">
        <v>25.325541257858202</v>
      </c>
    </row>
    <row r="152" spans="1:18" x14ac:dyDescent="0.2">
      <c r="A152">
        <v>1</v>
      </c>
      <c r="B152">
        <v>0.5</v>
      </c>
      <c r="C152">
        <v>0</v>
      </c>
      <c r="D152">
        <v>134.50701904296801</v>
      </c>
      <c r="E152">
        <v>0.141731262207031</v>
      </c>
      <c r="F152">
        <v>1550.5137854</v>
      </c>
      <c r="G152">
        <v>46.352729797363203</v>
      </c>
      <c r="H152">
        <v>1.1120634078979399</v>
      </c>
      <c r="I152">
        <v>1775.23759794235</v>
      </c>
      <c r="J152">
        <v>5.16922855377197</v>
      </c>
      <c r="K152">
        <v>4.8284792900085396</v>
      </c>
      <c r="M152">
        <v>2.34585261344909</v>
      </c>
      <c r="N152">
        <v>2.3534855842590301</v>
      </c>
      <c r="O152">
        <v>1043.88468694686</v>
      </c>
      <c r="P152">
        <v>18.5063381195068</v>
      </c>
      <c r="Q152">
        <v>18.406518936157202</v>
      </c>
      <c r="R152">
        <v>26.2089507579803</v>
      </c>
    </row>
    <row r="153" spans="1:18" x14ac:dyDescent="0.2">
      <c r="A153">
        <v>2</v>
      </c>
      <c r="B153">
        <v>0.5</v>
      </c>
      <c r="C153">
        <v>0</v>
      </c>
      <c r="D153">
        <v>112.14778137207</v>
      </c>
      <c r="E153">
        <v>5.7487487792968701E-2</v>
      </c>
      <c r="F153">
        <v>1564.4826739</v>
      </c>
      <c r="G153">
        <v>32.820472717285099</v>
      </c>
      <c r="H153">
        <v>1.00393295288085E-2</v>
      </c>
      <c r="I153">
        <v>976.018886566162</v>
      </c>
      <c r="J153">
        <v>5.1024746894836399</v>
      </c>
      <c r="K153">
        <v>4.7432756423950098</v>
      </c>
      <c r="M153">
        <v>1.8189102411270099</v>
      </c>
      <c r="N153">
        <v>1.8173732757568299</v>
      </c>
      <c r="O153">
        <v>1079.4856567382801</v>
      </c>
      <c r="P153">
        <v>123.05305480957</v>
      </c>
      <c r="Q153">
        <v>120.350982666015</v>
      </c>
      <c r="R153">
        <v>28.782342910766602</v>
      </c>
    </row>
    <row r="154" spans="1:18" x14ac:dyDescent="0.2">
      <c r="A154">
        <v>3</v>
      </c>
      <c r="B154">
        <v>0.5</v>
      </c>
      <c r="C154">
        <v>0</v>
      </c>
      <c r="D154">
        <v>120.33054351806599</v>
      </c>
      <c r="E154">
        <v>0.42344093322753901</v>
      </c>
      <c r="F154">
        <v>1641.1035875999999</v>
      </c>
      <c r="G154">
        <v>28.533889770507798</v>
      </c>
      <c r="H154">
        <v>0.19573974609375</v>
      </c>
      <c r="I154">
        <v>1245.4777467250799</v>
      </c>
      <c r="J154">
        <v>5.3576726913452104</v>
      </c>
      <c r="K154">
        <v>5.0289764404296804</v>
      </c>
      <c r="M154">
        <v>1.83476638793945</v>
      </c>
      <c r="N154">
        <v>1.8327784538269001</v>
      </c>
      <c r="O154">
        <v>1023.36291718482</v>
      </c>
      <c r="P154">
        <v>50.804386138916001</v>
      </c>
      <c r="Q154">
        <v>69.552658081054602</v>
      </c>
      <c r="R154">
        <v>26.429988861083899</v>
      </c>
    </row>
    <row r="155" spans="1:18" x14ac:dyDescent="0.2">
      <c r="A155">
        <v>4</v>
      </c>
      <c r="B155">
        <v>0.5</v>
      </c>
      <c r="C155">
        <v>0</v>
      </c>
      <c r="D155">
        <v>112.785522460937</v>
      </c>
      <c r="E155">
        <v>0.30831146240234297</v>
      </c>
      <c r="F155">
        <v>1743.3424918000001</v>
      </c>
      <c r="G155">
        <v>34.481777191162102</v>
      </c>
      <c r="H155">
        <v>0.12767696380615201</v>
      </c>
      <c r="I155">
        <v>992.57036542892399</v>
      </c>
      <c r="J155">
        <v>5.8896994590759197</v>
      </c>
      <c r="K155">
        <v>5.5935173034667898</v>
      </c>
      <c r="M155">
        <v>1.96669065952301</v>
      </c>
      <c r="N155">
        <v>1.97026062011718</v>
      </c>
      <c r="O155">
        <v>1018.82359623909</v>
      </c>
      <c r="P155">
        <v>9.6303377151489205</v>
      </c>
      <c r="Q155">
        <v>9.2740335464477504</v>
      </c>
      <c r="R155">
        <v>52.218148469924898</v>
      </c>
    </row>
    <row r="156" spans="1:18" x14ac:dyDescent="0.2">
      <c r="A156">
        <v>5</v>
      </c>
      <c r="B156">
        <v>0.5</v>
      </c>
      <c r="C156">
        <v>0</v>
      </c>
      <c r="D156">
        <v>107.47364807128901</v>
      </c>
      <c r="E156">
        <v>0.27606010437011702</v>
      </c>
      <c r="F156">
        <v>2307.6762274000002</v>
      </c>
      <c r="G156">
        <v>39.658279418945298</v>
      </c>
      <c r="H156">
        <v>0.57349014282226496</v>
      </c>
      <c r="I156">
        <v>1253.4446504115999</v>
      </c>
      <c r="J156">
        <v>4.7099661827087402</v>
      </c>
      <c r="K156">
        <v>4.4221925735473597</v>
      </c>
      <c r="M156">
        <v>2.1075642108917201</v>
      </c>
      <c r="N156">
        <v>2.0884323120117099</v>
      </c>
      <c r="O156">
        <v>1300.77786517143</v>
      </c>
      <c r="P156">
        <v>77.934280395507798</v>
      </c>
      <c r="Q156">
        <v>77.022361755371094</v>
      </c>
      <c r="R156">
        <v>28.7349803447723</v>
      </c>
    </row>
    <row r="157" spans="1:18" x14ac:dyDescent="0.2">
      <c r="A157">
        <v>6</v>
      </c>
      <c r="B157">
        <v>0.5</v>
      </c>
      <c r="C157">
        <v>0</v>
      </c>
      <c r="D157">
        <v>143.60249328613199</v>
      </c>
      <c r="E157">
        <v>0.27166366577148399</v>
      </c>
      <c r="F157">
        <v>2388.7828300000001</v>
      </c>
      <c r="G157">
        <v>49.751857757568303</v>
      </c>
      <c r="H157">
        <v>0.55497741699218694</v>
      </c>
      <c r="I157">
        <v>1153.8684577941799</v>
      </c>
      <c r="J157">
        <v>5.2474660873412997</v>
      </c>
      <c r="K157">
        <v>4.7555012702941797</v>
      </c>
      <c r="M157">
        <v>1.9254056215286199</v>
      </c>
      <c r="N157">
        <v>1.9305682182312001</v>
      </c>
      <c r="O157">
        <v>958.07328248023896</v>
      </c>
      <c r="P157">
        <v>52.528305053710902</v>
      </c>
      <c r="Q157">
        <v>44.539886474609297</v>
      </c>
      <c r="R157">
        <v>31.869101285934399</v>
      </c>
    </row>
    <row r="158" spans="1:18" x14ac:dyDescent="0.2">
      <c r="A158">
        <v>7</v>
      </c>
      <c r="B158">
        <v>0.5</v>
      </c>
      <c r="C158">
        <v>0</v>
      </c>
      <c r="D158">
        <v>132.05824279785099</v>
      </c>
      <c r="E158">
        <v>0.43829727172851501</v>
      </c>
      <c r="F158">
        <v>1621.9510142999998</v>
      </c>
      <c r="G158">
        <v>42.917789459228501</v>
      </c>
      <c r="H158">
        <v>0.501980781555175</v>
      </c>
      <c r="I158">
        <v>1222.2560274600901</v>
      </c>
      <c r="J158">
        <v>4.0643067359924299</v>
      </c>
      <c r="K158">
        <v>3.6975178718566801</v>
      </c>
      <c r="M158">
        <v>1.8702523708343499</v>
      </c>
      <c r="N158">
        <v>1.8711309432983301</v>
      </c>
      <c r="O158">
        <v>1071.29308509826</v>
      </c>
      <c r="P158">
        <v>19.9767951965332</v>
      </c>
      <c r="Q158">
        <v>18.324577331542901</v>
      </c>
      <c r="R158">
        <v>27.6584103107452</v>
      </c>
    </row>
    <row r="159" spans="1:18" x14ac:dyDescent="0.2">
      <c r="A159">
        <v>8</v>
      </c>
      <c r="B159">
        <v>0.5</v>
      </c>
      <c r="C159">
        <v>0</v>
      </c>
      <c r="D159">
        <v>97.377731323242102</v>
      </c>
      <c r="E159">
        <v>0.30002212524414001</v>
      </c>
      <c r="F159">
        <v>1932.6274518</v>
      </c>
      <c r="G159">
        <v>24.249973297119102</v>
      </c>
      <c r="H159">
        <v>6.5173625946044894E-2</v>
      </c>
      <c r="I159">
        <v>1252.3059399127901</v>
      </c>
      <c r="J159">
        <v>3.40328669548034</v>
      </c>
      <c r="K159">
        <v>3.02452039718627</v>
      </c>
      <c r="M159">
        <v>1.7877684831619201</v>
      </c>
      <c r="N159">
        <v>1.8004951477050699</v>
      </c>
      <c r="O159">
        <v>1020.36116814613</v>
      </c>
      <c r="P159">
        <v>15.339859962463301</v>
      </c>
      <c r="Q159">
        <v>15.033788681030201</v>
      </c>
      <c r="R159">
        <v>39.457826852798398</v>
      </c>
    </row>
    <row r="160" spans="1:18" x14ac:dyDescent="0.2">
      <c r="A160">
        <v>9</v>
      </c>
      <c r="B160">
        <v>0.5</v>
      </c>
      <c r="C160">
        <v>0</v>
      </c>
      <c r="D160">
        <v>112.52751159667901</v>
      </c>
      <c r="E160">
        <v>0.66358375549316395</v>
      </c>
      <c r="F160">
        <v>1960.6769750999999</v>
      </c>
      <c r="G160">
        <v>42.728092193603501</v>
      </c>
      <c r="H160">
        <v>9.6126556396484306E-2</v>
      </c>
      <c r="I160">
        <v>1291.5194411277701</v>
      </c>
      <c r="J160">
        <v>4.7258505821228001</v>
      </c>
      <c r="K160">
        <v>4.3950695991516104</v>
      </c>
      <c r="M160">
        <v>1.86406970024108</v>
      </c>
      <c r="N160">
        <v>1.8583393096923799</v>
      </c>
      <c r="O160">
        <v>1137.09166455268</v>
      </c>
      <c r="P160">
        <v>48.653797149658203</v>
      </c>
      <c r="Q160">
        <v>44.548820495605398</v>
      </c>
      <c r="R160">
        <v>28.143891334533599</v>
      </c>
    </row>
    <row r="161" spans="1:18" x14ac:dyDescent="0.2">
      <c r="A161">
        <v>10</v>
      </c>
      <c r="B161">
        <v>0.5</v>
      </c>
      <c r="C161">
        <v>0</v>
      </c>
      <c r="D161">
        <v>135.76252746582</v>
      </c>
      <c r="E161">
        <v>0.30740547180175698</v>
      </c>
      <c r="F161">
        <v>1590.6052703999999</v>
      </c>
      <c r="J161">
        <v>4.5923328399658203</v>
      </c>
      <c r="K161">
        <v>4.27103471755981</v>
      </c>
      <c r="M161">
        <v>1.8525484800338701</v>
      </c>
      <c r="N161">
        <v>1.84704518318176</v>
      </c>
      <c r="O161">
        <v>962.72156620025601</v>
      </c>
      <c r="P161">
        <v>21.718608856201101</v>
      </c>
      <c r="Q161">
        <v>20.000505447387599</v>
      </c>
      <c r="R161">
        <v>26.146899700164699</v>
      </c>
    </row>
    <row r="162" spans="1:18" x14ac:dyDescent="0.2">
      <c r="A162">
        <v>11</v>
      </c>
      <c r="B162">
        <v>0.5</v>
      </c>
      <c r="C162">
        <v>0</v>
      </c>
      <c r="D162">
        <v>140.250244140625</v>
      </c>
      <c r="E162">
        <v>0</v>
      </c>
      <c r="F162">
        <v>1205.1641614</v>
      </c>
      <c r="G162">
        <v>22.550256729125898</v>
      </c>
      <c r="H162">
        <v>10.369798660278301</v>
      </c>
      <c r="I162">
        <v>1236.8398866653399</v>
      </c>
      <c r="J162">
        <v>5.3003997802734304</v>
      </c>
      <c r="K162">
        <v>4.8706727027893004</v>
      </c>
      <c r="M162">
        <v>1.8146128654479901</v>
      </c>
      <c r="N162">
        <v>1.8301572799682599</v>
      </c>
      <c r="O162">
        <v>955.83267593383698</v>
      </c>
      <c r="P162">
        <v>253.32806396484301</v>
      </c>
      <c r="Q162">
        <v>230.94546508789</v>
      </c>
      <c r="R162">
        <v>28.306763172149601</v>
      </c>
    </row>
    <row r="163" spans="1:18" x14ac:dyDescent="0.2">
      <c r="A163">
        <v>12</v>
      </c>
      <c r="B163">
        <v>0.5</v>
      </c>
      <c r="C163">
        <v>0</v>
      </c>
      <c r="D163">
        <v>125.86075592041</v>
      </c>
      <c r="E163">
        <v>0.56874847412109297</v>
      </c>
      <c r="F163">
        <v>1551.5630936</v>
      </c>
      <c r="G163">
        <v>35.257732391357401</v>
      </c>
      <c r="H163">
        <v>1.6796450614929199</v>
      </c>
      <c r="I163">
        <v>1210.1444211006101</v>
      </c>
      <c r="J163">
        <v>4.4156322479248002</v>
      </c>
      <c r="K163">
        <v>4.0222620964050204</v>
      </c>
      <c r="M163">
        <v>1.9133610725402801</v>
      </c>
      <c r="N163">
        <v>1.9060599803924501</v>
      </c>
      <c r="O163">
        <v>962.12325477600098</v>
      </c>
      <c r="P163">
        <v>36.301357269287102</v>
      </c>
      <c r="Q163">
        <v>33.5844116210937</v>
      </c>
      <c r="R163">
        <v>23.9113030433654</v>
      </c>
    </row>
    <row r="164" spans="1:18" x14ac:dyDescent="0.2">
      <c r="A164">
        <v>13</v>
      </c>
      <c r="B164">
        <v>0.5</v>
      </c>
      <c r="C164">
        <v>0</v>
      </c>
      <c r="D164">
        <v>110.07500457763599</v>
      </c>
      <c r="E164">
        <v>0.18407630920410101</v>
      </c>
      <c r="F164">
        <v>2383.2829415000001</v>
      </c>
      <c r="G164">
        <v>40.306388854980398</v>
      </c>
      <c r="H164">
        <v>9.4661712646484306E-3</v>
      </c>
      <c r="I164">
        <v>1241.5955164432501</v>
      </c>
      <c r="J164">
        <v>5.0325803756713796</v>
      </c>
      <c r="K164">
        <v>4.5972385406494096</v>
      </c>
      <c r="M164">
        <v>1.86726951599121</v>
      </c>
      <c r="N164">
        <v>1.87068891525268</v>
      </c>
      <c r="O164">
        <v>1166.9915974140099</v>
      </c>
      <c r="P164">
        <v>15.9704627990722</v>
      </c>
      <c r="Q164">
        <v>15.344705581665</v>
      </c>
      <c r="R164">
        <v>42.723860025405799</v>
      </c>
    </row>
    <row r="165" spans="1:18" x14ac:dyDescent="0.2">
      <c r="A165">
        <v>14</v>
      </c>
      <c r="B165">
        <v>0.5</v>
      </c>
      <c r="C165">
        <v>0</v>
      </c>
      <c r="D165">
        <v>109.57174682617099</v>
      </c>
      <c r="E165">
        <v>0.29703521728515597</v>
      </c>
      <c r="F165">
        <v>2343.5068227000002</v>
      </c>
      <c r="G165">
        <v>19.689846038818299</v>
      </c>
      <c r="H165">
        <v>1.13987922668457E-2</v>
      </c>
      <c r="I165">
        <v>1246.3905260562799</v>
      </c>
      <c r="J165">
        <v>3.9985651969909601</v>
      </c>
      <c r="K165">
        <v>3.6919970512390101</v>
      </c>
      <c r="M165">
        <v>1.9141820669174101</v>
      </c>
      <c r="N165">
        <v>1.91570520401</v>
      </c>
      <c r="O165">
        <v>1099.0189867019601</v>
      </c>
      <c r="P165">
        <v>21.760896682739201</v>
      </c>
      <c r="Q165">
        <v>19.350803375244102</v>
      </c>
      <c r="R165">
        <v>27.879480123519802</v>
      </c>
    </row>
    <row r="166" spans="1:18" x14ac:dyDescent="0.2">
      <c r="A166">
        <v>15</v>
      </c>
      <c r="B166">
        <v>0.5</v>
      </c>
      <c r="C166">
        <v>0</v>
      </c>
      <c r="D166">
        <v>98.249244689941406</v>
      </c>
      <c r="E166">
        <v>0.17793083190917899</v>
      </c>
      <c r="F166">
        <v>2463.0028149</v>
      </c>
      <c r="G166">
        <v>23.7596721649169</v>
      </c>
      <c r="H166">
        <v>6.103515625E-4</v>
      </c>
      <c r="I166">
        <v>1131.6595330238299</v>
      </c>
      <c r="J166">
        <v>6.0097403526306099</v>
      </c>
      <c r="K166">
        <v>5.61112308502197</v>
      </c>
      <c r="M166">
        <v>1.9374850988387999</v>
      </c>
      <c r="N166">
        <v>1.94193792343139</v>
      </c>
      <c r="O166">
        <v>1002.17843055725</v>
      </c>
      <c r="P166">
        <v>19.2664985656738</v>
      </c>
      <c r="Q166">
        <v>17.9157390594482</v>
      </c>
      <c r="R166">
        <v>37.789626359939497</v>
      </c>
    </row>
    <row r="167" spans="1:18" x14ac:dyDescent="0.2">
      <c r="A167">
        <v>16</v>
      </c>
      <c r="B167">
        <v>0.5</v>
      </c>
      <c r="C167">
        <v>0</v>
      </c>
      <c r="D167">
        <v>103.693161010742</v>
      </c>
      <c r="E167">
        <v>5.56278228759765E-2</v>
      </c>
      <c r="F167">
        <v>2527.3555991000003</v>
      </c>
      <c r="G167">
        <v>35.003593444824197</v>
      </c>
      <c r="H167">
        <v>14.2660274505615</v>
      </c>
      <c r="I167">
        <v>8560.0598177909797</v>
      </c>
      <c r="J167">
        <v>3.87988877296447</v>
      </c>
      <c r="K167">
        <v>3.41774249076843</v>
      </c>
      <c r="M167">
        <v>1.84355080127716</v>
      </c>
      <c r="N167">
        <v>1.8525350093841499</v>
      </c>
      <c r="O167">
        <v>1267.3003532886501</v>
      </c>
      <c r="P167">
        <v>91.683090209960895</v>
      </c>
      <c r="Q167">
        <v>88.201858520507798</v>
      </c>
      <c r="R167">
        <v>32.139951229095402</v>
      </c>
    </row>
    <row r="168" spans="1:18" x14ac:dyDescent="0.2">
      <c r="A168">
        <v>17</v>
      </c>
      <c r="B168">
        <v>0.5</v>
      </c>
      <c r="C168">
        <v>0</v>
      </c>
      <c r="D168">
        <v>93.117721557617102</v>
      </c>
      <c r="E168">
        <v>0.50634956359863204</v>
      </c>
      <c r="F168">
        <v>1926.5137268999999</v>
      </c>
      <c r="G168">
        <v>34.323188781738203</v>
      </c>
      <c r="H168">
        <v>0.69568729400634699</v>
      </c>
      <c r="I168">
        <v>1458.0160107612601</v>
      </c>
      <c r="J168">
        <v>4.8039631843566797</v>
      </c>
      <c r="K168">
        <v>4.4651794433593697</v>
      </c>
      <c r="M168">
        <v>1.8988559246063199</v>
      </c>
      <c r="N168">
        <v>1.8957951068878101</v>
      </c>
      <c r="O168">
        <v>1269.2821071147901</v>
      </c>
      <c r="P168">
        <v>18.903366088867099</v>
      </c>
      <c r="Q168">
        <v>18.107591629028299</v>
      </c>
      <c r="R168">
        <v>30.331134557723999</v>
      </c>
    </row>
    <row r="169" spans="1:18" x14ac:dyDescent="0.2">
      <c r="A169">
        <v>18</v>
      </c>
      <c r="B169">
        <v>0.5</v>
      </c>
      <c r="C169">
        <v>0</v>
      </c>
      <c r="D169">
        <v>137.14132690429599</v>
      </c>
      <c r="E169">
        <v>1.0079650878906199</v>
      </c>
      <c r="F169">
        <v>1671.2726026</v>
      </c>
      <c r="G169">
        <v>26.8905735015869</v>
      </c>
      <c r="H169">
        <v>0.19486904144287101</v>
      </c>
      <c r="I169">
        <v>1654.36276531219</v>
      </c>
      <c r="J169">
        <v>5.0717229843139604</v>
      </c>
      <c r="K169">
        <v>4.5930390357971103</v>
      </c>
      <c r="M169">
        <v>1.9064518213271999</v>
      </c>
      <c r="N169">
        <v>1.8979287147521899</v>
      </c>
      <c r="O169">
        <v>893.00146698951698</v>
      </c>
      <c r="P169">
        <v>7.8564300537109304</v>
      </c>
      <c r="Q169">
        <v>6.3424906730651802</v>
      </c>
      <c r="R169">
        <v>26.180810451507501</v>
      </c>
    </row>
    <row r="170" spans="1:18" x14ac:dyDescent="0.2">
      <c r="A170">
        <v>19</v>
      </c>
      <c r="B170">
        <v>0.5</v>
      </c>
      <c r="C170">
        <v>0</v>
      </c>
      <c r="D170">
        <v>102.298439025878</v>
      </c>
      <c r="E170">
        <v>0.259905815124511</v>
      </c>
      <c r="F170">
        <v>1472.4275167000001</v>
      </c>
      <c r="G170">
        <v>28.665012359619102</v>
      </c>
      <c r="H170">
        <v>0.14768600463867099</v>
      </c>
      <c r="I170">
        <v>1181.7370185852001</v>
      </c>
      <c r="J170">
        <v>4.8460140228271396</v>
      </c>
      <c r="K170">
        <v>4.6057720184326101</v>
      </c>
      <c r="M170">
        <v>1.88469398021698</v>
      </c>
      <c r="N170">
        <v>1.8844738006591699</v>
      </c>
      <c r="O170">
        <v>977.02707791328396</v>
      </c>
      <c r="P170">
        <v>18.258985519409102</v>
      </c>
      <c r="Q170">
        <v>17.5459690093994</v>
      </c>
      <c r="R170">
        <v>36.702808856964097</v>
      </c>
    </row>
    <row r="171" spans="1:18" x14ac:dyDescent="0.2">
      <c r="A171">
        <v>20</v>
      </c>
      <c r="B171">
        <v>0.5</v>
      </c>
      <c r="C171">
        <v>0</v>
      </c>
      <c r="D171">
        <v>75.912002563476506</v>
      </c>
      <c r="E171">
        <v>1.13849639892578E-2</v>
      </c>
      <c r="F171">
        <v>1643.0788574999999</v>
      </c>
      <c r="G171">
        <v>22.593114852905199</v>
      </c>
      <c r="H171">
        <v>0.48520612716674799</v>
      </c>
      <c r="I171">
        <v>1153.7935228347701</v>
      </c>
      <c r="J171">
        <v>3.8204877376556299</v>
      </c>
      <c r="K171">
        <v>3.2813858985900799</v>
      </c>
      <c r="M171">
        <v>1.8893494606018</v>
      </c>
      <c r="N171">
        <v>1.8933796882629299</v>
      </c>
      <c r="O171">
        <v>1077.17572903633</v>
      </c>
      <c r="P171">
        <v>12.099713325500399</v>
      </c>
      <c r="Q171">
        <v>11.314229965209901</v>
      </c>
      <c r="R171">
        <v>69.149236440658498</v>
      </c>
    </row>
    <row r="172" spans="1:18" x14ac:dyDescent="0.2">
      <c r="A172">
        <v>21</v>
      </c>
      <c r="B172">
        <v>0.5</v>
      </c>
      <c r="C172">
        <v>0</v>
      </c>
      <c r="D172">
        <v>126.141914367675</v>
      </c>
      <c r="E172">
        <v>0.94578933715820301</v>
      </c>
      <c r="F172">
        <v>1846.2799009</v>
      </c>
      <c r="G172">
        <v>60.816429138183501</v>
      </c>
      <c r="H172">
        <v>1.7974853515625E-2</v>
      </c>
      <c r="I172">
        <v>1341.4267213344499</v>
      </c>
      <c r="J172">
        <v>4.4181189537048304</v>
      </c>
      <c r="K172">
        <v>3.9174671173095699</v>
      </c>
      <c r="M172">
        <v>1.60921990871429</v>
      </c>
      <c r="N172">
        <v>1.66252994537353</v>
      </c>
      <c r="O172">
        <v>1143.64238882064</v>
      </c>
      <c r="P172">
        <v>13.7046394348144</v>
      </c>
      <c r="Q172">
        <v>13.229393005371</v>
      </c>
      <c r="R172">
        <v>28.9550778865814</v>
      </c>
    </row>
    <row r="173" spans="1:18" x14ac:dyDescent="0.2">
      <c r="A173">
        <v>22</v>
      </c>
      <c r="B173">
        <v>0.5</v>
      </c>
      <c r="C173">
        <v>0</v>
      </c>
      <c r="D173">
        <v>105.458786010742</v>
      </c>
      <c r="E173">
        <v>0.90961837768554599</v>
      </c>
      <c r="F173">
        <v>1840.4288538000001</v>
      </c>
      <c r="G173">
        <v>27.221147537231399</v>
      </c>
      <c r="H173">
        <v>0.190028190612792</v>
      </c>
      <c r="I173">
        <v>1308.5811259746499</v>
      </c>
      <c r="J173">
        <v>3.4338383674621502</v>
      </c>
      <c r="K173">
        <v>3.0697603225707999</v>
      </c>
      <c r="M173">
        <v>1.8147379159927299</v>
      </c>
      <c r="N173">
        <v>1.8113551139831501</v>
      </c>
      <c r="O173">
        <v>1012.75001049041</v>
      </c>
      <c r="P173">
        <v>165.99002075195301</v>
      </c>
      <c r="Q173">
        <v>160.66448974609301</v>
      </c>
      <c r="R173">
        <v>26.999626398086502</v>
      </c>
    </row>
    <row r="174" spans="1:18" x14ac:dyDescent="0.2">
      <c r="A174">
        <v>23</v>
      </c>
      <c r="B174">
        <v>0.5</v>
      </c>
      <c r="C174">
        <v>0</v>
      </c>
      <c r="D174">
        <v>126.079261779785</v>
      </c>
      <c r="E174">
        <v>0.14065361022949199</v>
      </c>
      <c r="F174">
        <v>2026.1665696</v>
      </c>
      <c r="G174">
        <v>32.268276214599602</v>
      </c>
      <c r="H174">
        <v>0.54315948486328103</v>
      </c>
      <c r="I174">
        <v>1363.4805090427301</v>
      </c>
      <c r="J174">
        <v>3.2642147541046098</v>
      </c>
      <c r="K174">
        <v>2.8903326988220202</v>
      </c>
      <c r="M174">
        <v>1.86633837223052</v>
      </c>
      <c r="N174">
        <v>1.87565040588378</v>
      </c>
      <c r="O174">
        <v>1042.95854711532</v>
      </c>
      <c r="P174">
        <v>28.630859375</v>
      </c>
      <c r="Q174">
        <v>27.2346687316894</v>
      </c>
      <c r="R174">
        <v>31.121558427810601</v>
      </c>
    </row>
    <row r="175" spans="1:18" x14ac:dyDescent="0.2">
      <c r="A175">
        <v>24</v>
      </c>
      <c r="B175">
        <v>0.5</v>
      </c>
      <c r="C175">
        <v>0</v>
      </c>
      <c r="D175">
        <v>128.12176513671801</v>
      </c>
      <c r="E175">
        <v>5.04608154296875E-2</v>
      </c>
      <c r="F175">
        <v>1449.2120399999999</v>
      </c>
      <c r="J175">
        <v>4.3567533493041903</v>
      </c>
      <c r="K175">
        <v>3.8734288215637198</v>
      </c>
      <c r="M175">
        <v>1.6446226835250799</v>
      </c>
      <c r="N175">
        <v>1.6640427112579299</v>
      </c>
      <c r="O175">
        <v>1035.0905528068499</v>
      </c>
      <c r="P175">
        <v>34.651702880859297</v>
      </c>
      <c r="Q175">
        <v>33.265445709228501</v>
      </c>
      <c r="R175">
        <v>37.781757116317699</v>
      </c>
    </row>
    <row r="176" spans="1:18" x14ac:dyDescent="0.2">
      <c r="A176">
        <v>25</v>
      </c>
      <c r="B176">
        <v>0.5</v>
      </c>
      <c r="C176">
        <v>0</v>
      </c>
      <c r="D176">
        <v>128.45437622070301</v>
      </c>
      <c r="E176">
        <v>6.6314697265625E-2</v>
      </c>
      <c r="F176">
        <v>1358.9699972000001</v>
      </c>
      <c r="G176">
        <v>44.561397552490199</v>
      </c>
      <c r="H176">
        <v>7.6494216918945304E-3</v>
      </c>
      <c r="I176">
        <v>1056.1556437015499</v>
      </c>
      <c r="J176">
        <v>3.4748504161834699</v>
      </c>
      <c r="K176">
        <v>3.1247205734252899</v>
      </c>
      <c r="M176">
        <v>1.78557705879211</v>
      </c>
      <c r="N176">
        <v>1.79841232299804</v>
      </c>
      <c r="O176">
        <v>997.28074264526299</v>
      </c>
      <c r="P176">
        <v>16.6271038055419</v>
      </c>
      <c r="Q176">
        <v>14.7162818908691</v>
      </c>
      <c r="R176">
        <v>36.330761194229098</v>
      </c>
    </row>
    <row r="177" spans="1:18" x14ac:dyDescent="0.2">
      <c r="A177">
        <v>26</v>
      </c>
      <c r="B177">
        <v>0.5</v>
      </c>
      <c r="C177">
        <v>0</v>
      </c>
      <c r="D177">
        <v>130.73945617675699</v>
      </c>
      <c r="E177">
        <v>6.0190200805664E-2</v>
      </c>
      <c r="F177">
        <v>1710.6805211999999</v>
      </c>
      <c r="G177">
        <v>28.8305969238281</v>
      </c>
      <c r="H177">
        <v>4.08764171600341</v>
      </c>
      <c r="I177">
        <v>1198.8239042758901</v>
      </c>
      <c r="J177">
        <v>4.7521371841430602</v>
      </c>
      <c r="K177">
        <v>4.4734401702880797</v>
      </c>
      <c r="M177">
        <v>1.94635510444641</v>
      </c>
      <c r="N177">
        <v>1.9580540657043399</v>
      </c>
      <c r="O177">
        <v>1152.37314987182</v>
      </c>
      <c r="P177">
        <v>33.354621887207003</v>
      </c>
      <c r="Q177">
        <v>31.609706878662099</v>
      </c>
      <c r="R177">
        <v>34.2870452404022</v>
      </c>
    </row>
    <row r="178" spans="1:18" x14ac:dyDescent="0.2">
      <c r="A178">
        <v>27</v>
      </c>
      <c r="B178">
        <v>0.5</v>
      </c>
      <c r="C178">
        <v>0</v>
      </c>
      <c r="D178">
        <v>118.622444152832</v>
      </c>
      <c r="E178">
        <v>0.10080337524414</v>
      </c>
      <c r="F178">
        <v>2124.0492503999999</v>
      </c>
      <c r="G178">
        <v>38.512454986572202</v>
      </c>
      <c r="H178">
        <v>0.15721225738525299</v>
      </c>
      <c r="I178">
        <v>1329.71705794334</v>
      </c>
      <c r="J178">
        <v>4.9090456962585396</v>
      </c>
      <c r="K178">
        <v>4.3193731307983398</v>
      </c>
      <c r="M178">
        <v>1.99212706089019</v>
      </c>
      <c r="N178">
        <v>1.9944405555725</v>
      </c>
      <c r="O178">
        <v>1055.763422966</v>
      </c>
      <c r="P178">
        <v>61.174148559570298</v>
      </c>
      <c r="Q178">
        <v>52.476055145263601</v>
      </c>
      <c r="R178">
        <v>31.040801286697299</v>
      </c>
    </row>
    <row r="179" spans="1:18" x14ac:dyDescent="0.2">
      <c r="A179">
        <v>28</v>
      </c>
      <c r="B179">
        <v>0.5</v>
      </c>
      <c r="C179">
        <v>0</v>
      </c>
      <c r="D179">
        <v>126.15914916992099</v>
      </c>
      <c r="E179">
        <v>7.3511123657226493E-2</v>
      </c>
      <c r="F179">
        <v>1364.6952658</v>
      </c>
      <c r="G179">
        <v>42.583457946777301</v>
      </c>
      <c r="H179">
        <v>3.5591125488281198E-3</v>
      </c>
      <c r="I179">
        <v>1153.67067337036</v>
      </c>
      <c r="J179">
        <v>4.9368209838867099</v>
      </c>
      <c r="K179">
        <v>4.5006690025329501</v>
      </c>
      <c r="M179">
        <v>1.7252490520477199</v>
      </c>
      <c r="N179">
        <v>1.7287676334381099</v>
      </c>
      <c r="O179">
        <v>1101.4349472522699</v>
      </c>
      <c r="P179">
        <v>155.97294616699199</v>
      </c>
      <c r="Q179">
        <v>149.70570373535099</v>
      </c>
      <c r="R179">
        <v>25.8709022998809</v>
      </c>
    </row>
    <row r="180" spans="1:18" x14ac:dyDescent="0.2">
      <c r="A180">
        <v>29</v>
      </c>
      <c r="B180">
        <v>0.5</v>
      </c>
      <c r="C180">
        <v>0</v>
      </c>
      <c r="D180">
        <v>131.13587951660099</v>
      </c>
      <c r="E180">
        <v>0.42110061645507801</v>
      </c>
      <c r="F180">
        <v>1788.3365824</v>
      </c>
      <c r="G180">
        <v>47.385921478271399</v>
      </c>
      <c r="H180">
        <v>0.18461799621582001</v>
      </c>
      <c r="I180">
        <v>1094.0412640571501</v>
      </c>
      <c r="J180">
        <v>5.5569252967834402</v>
      </c>
      <c r="K180">
        <v>5.1374025344848597</v>
      </c>
      <c r="M180">
        <v>1.9641500711441</v>
      </c>
      <c r="N180">
        <v>1.9661099910736</v>
      </c>
      <c r="O180">
        <v>977.58677387237503</v>
      </c>
      <c r="P180">
        <v>103.764556884765</v>
      </c>
      <c r="Q180">
        <v>92.519027709960895</v>
      </c>
      <c r="R180">
        <v>26.3235907554626</v>
      </c>
    </row>
    <row r="181" spans="1:18" x14ac:dyDescent="0.2">
      <c r="A181">
        <v>30</v>
      </c>
      <c r="B181">
        <v>0.5</v>
      </c>
      <c r="C181">
        <v>0</v>
      </c>
      <c r="D181">
        <v>117.00926208496</v>
      </c>
      <c r="E181">
        <v>0.26778602600097601</v>
      </c>
      <c r="F181">
        <v>1895.32348</v>
      </c>
      <c r="G181">
        <v>41.026405334472599</v>
      </c>
      <c r="H181">
        <v>0.65107536315917902</v>
      </c>
      <c r="I181">
        <v>1374.2559018135</v>
      </c>
      <c r="J181">
        <v>5.5723862648010201</v>
      </c>
      <c r="K181">
        <v>5.2468452453613201</v>
      </c>
      <c r="M181">
        <v>1.89699447154998</v>
      </c>
      <c r="N181">
        <v>1.89905786514282</v>
      </c>
      <c r="O181">
        <v>1085.39551544189</v>
      </c>
      <c r="P181">
        <v>13.0518951416015</v>
      </c>
      <c r="Q181">
        <v>12.455447196960399</v>
      </c>
      <c r="R181">
        <v>32.9286658763885</v>
      </c>
    </row>
  </sheetData>
  <sortState xmlns:xlrd2="http://schemas.microsoft.com/office/spreadsheetml/2017/richdata2" ref="A2:M183">
    <sortCondition ref="B2:B183"/>
  </sortState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Kai</dc:creator>
  <cp:lastModifiedBy>Wang, Kai</cp:lastModifiedBy>
  <dcterms:created xsi:type="dcterms:W3CDTF">2020-09-23T15:01:51Z</dcterms:created>
  <dcterms:modified xsi:type="dcterms:W3CDTF">2021-05-15T23:22:19Z</dcterms:modified>
</cp:coreProperties>
</file>