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enovo\Desktop\python文件包\机器学习\"/>
    </mc:Choice>
  </mc:AlternateContent>
  <xr:revisionPtr revIDLastSave="0" documentId="13_ncr:1_{D264CDFD-6EB4-4097-A5B6-7639DD91B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77" i="1" l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576" i="1"/>
  <c r="P575" i="1"/>
  <c r="P569" i="1"/>
  <c r="P570" i="1"/>
  <c r="P571" i="1"/>
  <c r="P572" i="1"/>
  <c r="P573" i="1"/>
  <c r="P574" i="1"/>
  <c r="P568" i="1"/>
  <c r="AG567" i="1"/>
  <c r="AG566" i="1"/>
  <c r="AG565" i="1"/>
  <c r="AG564" i="1"/>
  <c r="AG563" i="1"/>
  <c r="AG562" i="1"/>
  <c r="AG561" i="1"/>
  <c r="AG560" i="1"/>
  <c r="AG559" i="1"/>
  <c r="AG558" i="1"/>
  <c r="AG557" i="1"/>
  <c r="AG556" i="1"/>
  <c r="AG555" i="1"/>
  <c r="AG554" i="1"/>
  <c r="AG553" i="1"/>
  <c r="AG552" i="1"/>
  <c r="AG551" i="1"/>
  <c r="AG550" i="1"/>
  <c r="AG549" i="1"/>
  <c r="AG548" i="1"/>
  <c r="AG547" i="1"/>
  <c r="AG546" i="1"/>
  <c r="AG545" i="1"/>
  <c r="AG544" i="1"/>
  <c r="AG543" i="1"/>
  <c r="AG542" i="1"/>
  <c r="AG541" i="1"/>
  <c r="AG540" i="1"/>
  <c r="AG539" i="1"/>
  <c r="AG538" i="1"/>
  <c r="AG537" i="1"/>
  <c r="AG536" i="1"/>
  <c r="AG535" i="1"/>
  <c r="AG534" i="1"/>
  <c r="AG533" i="1"/>
  <c r="AG532" i="1"/>
  <c r="AG531" i="1"/>
  <c r="AG530" i="1"/>
  <c r="AG529" i="1"/>
  <c r="AG528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P517" i="1"/>
  <c r="P518" i="1"/>
  <c r="P519" i="1"/>
  <c r="P520" i="1"/>
  <c r="P521" i="1"/>
  <c r="P522" i="1"/>
  <c r="P523" i="1"/>
  <c r="P516" i="1"/>
  <c r="P456" i="1"/>
  <c r="P457" i="1"/>
  <c r="P458" i="1"/>
  <c r="P459" i="1"/>
  <c r="P460" i="1"/>
  <c r="P461" i="1"/>
  <c r="P462" i="1"/>
  <c r="P463" i="1"/>
  <c r="P464" i="1"/>
  <c r="P455" i="1"/>
  <c r="AG440" i="1"/>
  <c r="AG403" i="1"/>
  <c r="AG402" i="1"/>
  <c r="AG401" i="1"/>
  <c r="AG400" i="1"/>
  <c r="AG399" i="1"/>
  <c r="AG398" i="1"/>
  <c r="AG397" i="1"/>
  <c r="AG396" i="1"/>
  <c r="AG382" i="1"/>
  <c r="AG381" i="1"/>
  <c r="AG380" i="1"/>
  <c r="AG369" i="1"/>
  <c r="AG368" i="1"/>
  <c r="AG367" i="1"/>
  <c r="AG366" i="1"/>
  <c r="AG365" i="1"/>
  <c r="AG364" i="1"/>
  <c r="AG363" i="1"/>
  <c r="AG362" i="1"/>
  <c r="AG361" i="1"/>
  <c r="AG360" i="1"/>
  <c r="AG359" i="1"/>
  <c r="AG358" i="1"/>
  <c r="AG357" i="1"/>
  <c r="AG356" i="1"/>
  <c r="P295" i="1"/>
  <c r="P296" i="1"/>
  <c r="P297" i="1"/>
  <c r="P298" i="1"/>
  <c r="P299" i="1"/>
  <c r="P300" i="1"/>
  <c r="P301" i="1"/>
  <c r="P302" i="1"/>
  <c r="P303" i="1"/>
  <c r="P304" i="1"/>
  <c r="P305" i="1"/>
  <c r="P294" i="1"/>
  <c r="AG284" i="1"/>
  <c r="AG283" i="1"/>
  <c r="AG282" i="1"/>
  <c r="AG281" i="1"/>
  <c r="AG280" i="1"/>
  <c r="AG279" i="1"/>
  <c r="AG278" i="1"/>
  <c r="AG275" i="1"/>
  <c r="AG274" i="1"/>
  <c r="AG273" i="1"/>
  <c r="AG225" i="1"/>
  <c r="AG224" i="1"/>
  <c r="AG223" i="1"/>
  <c r="AG222" i="1"/>
  <c r="AG221" i="1"/>
  <c r="AG220" i="1"/>
  <c r="AG219" i="1"/>
  <c r="AG218" i="1"/>
  <c r="AG217" i="1"/>
  <c r="AG216" i="1"/>
  <c r="AG167" i="1"/>
  <c r="AG166" i="1"/>
  <c r="AG165" i="1"/>
  <c r="AG159" i="1"/>
  <c r="AG158" i="1"/>
  <c r="AG157" i="1"/>
  <c r="AG156" i="1"/>
  <c r="AG155" i="1"/>
  <c r="AG154" i="1"/>
  <c r="AG153" i="1"/>
  <c r="AG152" i="1"/>
  <c r="AG151" i="1"/>
  <c r="P152" i="1"/>
  <c r="P153" i="1"/>
  <c r="P154" i="1"/>
  <c r="P155" i="1"/>
  <c r="P156" i="1"/>
  <c r="P157" i="1"/>
  <c r="P158" i="1"/>
  <c r="P159" i="1"/>
  <c r="P160" i="1"/>
  <c r="P151" i="1"/>
  <c r="AG149" i="1"/>
  <c r="AG148" i="1"/>
  <c r="AG147" i="1"/>
  <c r="AG146" i="1"/>
  <c r="AG145" i="1"/>
  <c r="AG144" i="1"/>
  <c r="AG143" i="1"/>
  <c r="P144" i="1"/>
  <c r="P145" i="1"/>
  <c r="P146" i="1"/>
  <c r="P147" i="1"/>
  <c r="P148" i="1"/>
  <c r="P149" i="1"/>
  <c r="P150" i="1"/>
  <c r="P143" i="1"/>
  <c r="AG141" i="1"/>
  <c r="AG140" i="1"/>
  <c r="AG130" i="1"/>
  <c r="AG128" i="1"/>
  <c r="AG126" i="1"/>
  <c r="AG124" i="1"/>
  <c r="AG122" i="1"/>
  <c r="AG118" i="1"/>
  <c r="AG116" i="1"/>
  <c r="AG114" i="1"/>
  <c r="AG112" i="1"/>
  <c r="AG110" i="1"/>
  <c r="AG108" i="1"/>
  <c r="AG92" i="1"/>
  <c r="AG93" i="1"/>
  <c r="AG94" i="1"/>
  <c r="AG95" i="1"/>
  <c r="AG96" i="1"/>
  <c r="AG97" i="1"/>
  <c r="AG98" i="1"/>
  <c r="AG99" i="1"/>
  <c r="AG100" i="1"/>
  <c r="AG101" i="1"/>
  <c r="P98" i="1"/>
  <c r="R98" i="1" s="1"/>
  <c r="P102" i="1"/>
  <c r="R102" i="1" s="1"/>
  <c r="P101" i="1"/>
  <c r="R101" i="1" s="1"/>
  <c r="P100" i="1"/>
  <c r="R100" i="1" s="1"/>
  <c r="P99" i="1"/>
  <c r="R99" i="1" s="1"/>
  <c r="P97" i="1"/>
  <c r="R97" i="1" s="1"/>
  <c r="P96" i="1"/>
  <c r="R96" i="1" s="1"/>
  <c r="P95" i="1"/>
  <c r="R95" i="1" s="1"/>
  <c r="P94" i="1"/>
  <c r="R94" i="1" s="1"/>
  <c r="P93" i="1"/>
  <c r="R93" i="1" s="1"/>
  <c r="R73" i="1"/>
  <c r="R74" i="1"/>
  <c r="R75" i="1"/>
  <c r="R76" i="1"/>
  <c r="R77" i="1"/>
  <c r="R78" i="1"/>
  <c r="R72" i="1"/>
  <c r="AG91" i="1"/>
  <c r="AG90" i="1"/>
  <c r="AG89" i="1"/>
  <c r="AG88" i="1"/>
  <c r="AG87" i="1"/>
  <c r="AG86" i="1"/>
  <c r="AG85" i="1"/>
  <c r="AG83" i="1"/>
  <c r="AG82" i="1"/>
  <c r="AG81" i="1"/>
  <c r="AG80" i="1"/>
  <c r="AG79" i="1"/>
  <c r="AG70" i="1"/>
  <c r="AG69" i="1"/>
  <c r="AG68" i="1"/>
  <c r="AG50" i="1"/>
  <c r="AG51" i="1"/>
  <c r="AG52" i="1"/>
  <c r="AG53" i="1"/>
  <c r="AG54" i="1"/>
  <c r="AG55" i="1"/>
  <c r="AG56" i="1"/>
  <c r="AG28" i="1"/>
  <c r="AG26" i="1"/>
  <c r="AG25" i="1"/>
  <c r="AG24" i="1"/>
  <c r="AG2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7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7" i="1"/>
  <c r="AG58" i="1"/>
  <c r="AG59" i="1"/>
  <c r="AG60" i="1"/>
  <c r="AG61" i="1"/>
  <c r="AG62" i="1"/>
  <c r="AG63" i="1"/>
  <c r="AG64" i="1"/>
  <c r="AG65" i="1"/>
  <c r="AG66" i="1"/>
  <c r="AG67" i="1"/>
  <c r="AG71" i="1"/>
  <c r="AG72" i="1"/>
  <c r="AG73" i="1"/>
  <c r="AG74" i="1"/>
  <c r="AG75" i="1"/>
  <c r="AG76" i="1"/>
  <c r="AG77" i="1"/>
  <c r="AG78" i="1"/>
  <c r="AG84" i="1"/>
  <c r="AG102" i="1"/>
  <c r="AG103" i="1"/>
  <c r="AG104" i="1"/>
  <c r="AG105" i="1"/>
  <c r="AG106" i="1"/>
  <c r="AG107" i="1"/>
  <c r="AG109" i="1"/>
  <c r="AG111" i="1"/>
  <c r="AG113" i="1"/>
  <c r="AG115" i="1"/>
  <c r="AG117" i="1"/>
  <c r="AG119" i="1"/>
  <c r="AG120" i="1"/>
  <c r="AG121" i="1"/>
  <c r="AG123" i="1"/>
  <c r="AG125" i="1"/>
  <c r="AG127" i="1"/>
  <c r="AG129" i="1"/>
  <c r="AG131" i="1"/>
  <c r="AG132" i="1"/>
  <c r="AG133" i="1"/>
  <c r="AG134" i="1"/>
  <c r="AG135" i="1"/>
  <c r="AG136" i="1"/>
  <c r="AG137" i="1"/>
  <c r="AG138" i="1"/>
  <c r="AG139" i="1"/>
  <c r="AG142" i="1"/>
  <c r="AG150" i="1"/>
  <c r="AG160" i="1"/>
  <c r="AG161" i="1"/>
  <c r="AG162" i="1"/>
  <c r="AG163" i="1"/>
  <c r="AG164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6" i="1"/>
  <c r="AG277" i="1"/>
  <c r="AG285" i="1"/>
  <c r="AG286" i="1"/>
  <c r="AG287" i="1"/>
  <c r="AG288" i="1"/>
  <c r="AG289" i="1"/>
  <c r="AG290" i="1"/>
  <c r="AG291" i="1"/>
  <c r="AG292" i="1"/>
  <c r="AG293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70" i="1"/>
  <c r="AG371" i="1"/>
  <c r="AG372" i="1"/>
  <c r="AG373" i="1"/>
  <c r="AG374" i="1"/>
  <c r="AG375" i="1"/>
  <c r="AG376" i="1"/>
  <c r="AG377" i="1"/>
  <c r="AG378" i="1"/>
  <c r="AG379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</calcChain>
</file>

<file path=xl/sharedStrings.xml><?xml version="1.0" encoding="utf-8"?>
<sst xmlns="http://schemas.openxmlformats.org/spreadsheetml/2006/main" count="2922" uniqueCount="171">
  <si>
    <t>催化剂编号</t>
    <phoneticPr fontId="2" type="noConversion"/>
  </si>
  <si>
    <t>催化剂源自的文章</t>
    <phoneticPr fontId="2" type="noConversion"/>
  </si>
  <si>
    <t>金属1</t>
    <phoneticPr fontId="2" type="noConversion"/>
  </si>
  <si>
    <t>金属1占比（质量）</t>
    <phoneticPr fontId="2" type="noConversion"/>
  </si>
  <si>
    <t>金属2</t>
    <phoneticPr fontId="2" type="noConversion"/>
  </si>
  <si>
    <t>金属2占比（质量）</t>
    <phoneticPr fontId="2" type="noConversion"/>
  </si>
  <si>
    <t>金属3</t>
    <phoneticPr fontId="2" type="noConversion"/>
  </si>
  <si>
    <t>金属3占比（质量）</t>
    <phoneticPr fontId="2" type="noConversion"/>
  </si>
  <si>
    <t>负载1</t>
    <phoneticPr fontId="2" type="noConversion"/>
  </si>
  <si>
    <t>负载占比</t>
    <phoneticPr fontId="2" type="noConversion"/>
  </si>
  <si>
    <t>负载2</t>
    <phoneticPr fontId="2" type="noConversion"/>
  </si>
  <si>
    <t>温度(_摄氏度)</t>
    <phoneticPr fontId="2" type="noConversion"/>
  </si>
  <si>
    <t>时间(h)</t>
    <phoneticPr fontId="2" type="noConversion"/>
  </si>
  <si>
    <t>流量（丙烷）</t>
    <phoneticPr fontId="2" type="noConversion"/>
  </si>
  <si>
    <t>流量（氢气）</t>
    <phoneticPr fontId="2" type="noConversion"/>
  </si>
  <si>
    <t>流量（CO2）</t>
    <phoneticPr fontId="2" type="noConversion"/>
  </si>
  <si>
    <t>流量（保护气）</t>
    <phoneticPr fontId="2" type="noConversion"/>
  </si>
  <si>
    <t>WHSV(流量)</t>
    <phoneticPr fontId="2" type="noConversion"/>
  </si>
  <si>
    <t>丙烷转化率</t>
    <phoneticPr fontId="2" type="noConversion"/>
  </si>
  <si>
    <t>丙烯选择性</t>
    <phoneticPr fontId="2" type="noConversion"/>
  </si>
  <si>
    <t>丙烷转化率（初始）</t>
    <phoneticPr fontId="2" type="noConversion"/>
  </si>
  <si>
    <t>丙烷转化率（最终）</t>
    <phoneticPr fontId="2" type="noConversion"/>
  </si>
  <si>
    <t>Pt</t>
    <phoneticPr fontId="2" type="noConversion"/>
  </si>
  <si>
    <t>Nat. Mater., 2019, 18, 866–873.</t>
  </si>
  <si>
    <t>Sn</t>
    <phoneticPr fontId="2" type="noConversion"/>
  </si>
  <si>
    <t>K</t>
    <phoneticPr fontId="2" type="noConversion"/>
  </si>
  <si>
    <t>MFI</t>
    <phoneticPr fontId="2" type="noConversion"/>
  </si>
  <si>
    <t>Chem. Sci., 2020, 11,1549–1555</t>
    <phoneticPr fontId="2" type="noConversion"/>
  </si>
  <si>
    <t>Zn</t>
    <phoneticPr fontId="2" type="noConversion"/>
  </si>
  <si>
    <t>SiO2</t>
    <phoneticPr fontId="2" type="noConversion"/>
  </si>
  <si>
    <t>J. Am. Chem. Soc., 2018, 140,14870–14877</t>
    <phoneticPr fontId="2" type="noConversion"/>
  </si>
  <si>
    <t>Mn</t>
    <phoneticPr fontId="2" type="noConversion"/>
  </si>
  <si>
    <t>J. Catal., 2018, 365, 277–291</t>
    <phoneticPr fontId="2" type="noConversion"/>
  </si>
  <si>
    <t>Chem. Mater., 2019, 31, 1597–1609.</t>
    <phoneticPr fontId="2" type="noConversion"/>
  </si>
  <si>
    <t>Cr</t>
    <phoneticPr fontId="2" type="noConversion"/>
  </si>
  <si>
    <t>ACS Catal., 2019, 9, 5231–5244</t>
    <phoneticPr fontId="2" type="noConversion"/>
  </si>
  <si>
    <t>Co</t>
    <phoneticPr fontId="2" type="noConversion"/>
  </si>
  <si>
    <t>J. Mol. Catal. A: Chem., 2014, 381, 138–147</t>
    <phoneticPr fontId="2" type="noConversion"/>
  </si>
  <si>
    <t>Al2O3</t>
    <phoneticPr fontId="2" type="noConversion"/>
  </si>
  <si>
    <t>Catal.Lett., 2011, 141, 120–127</t>
    <phoneticPr fontId="2" type="noConversion"/>
  </si>
  <si>
    <t>SBA-15</t>
    <phoneticPr fontId="2" type="noConversion"/>
  </si>
  <si>
    <t>Appl. Catal., A, 2011, 400, 25–33</t>
  </si>
  <si>
    <t>ZnAl2O4</t>
    <phoneticPr fontId="2" type="noConversion"/>
  </si>
  <si>
    <t>J. Catal., 2014, 320, 52–62</t>
    <phoneticPr fontId="2" type="noConversion"/>
  </si>
  <si>
    <t>Ind.Eng. Chem. Res., 2011, 50, 7896–7902</t>
    <phoneticPr fontId="2" type="noConversion"/>
  </si>
  <si>
    <t>Na</t>
    <phoneticPr fontId="2" type="noConversion"/>
  </si>
  <si>
    <t>ZSM-5</t>
    <phoneticPr fontId="2" type="noConversion"/>
  </si>
  <si>
    <t>Chem. Eng. J., 2015, 270, 352–361</t>
    <phoneticPr fontId="2" type="noConversion"/>
  </si>
  <si>
    <t>Chem. Eng. J., 2016, 284, 1068–1079</t>
    <phoneticPr fontId="2" type="noConversion"/>
  </si>
  <si>
    <t>In</t>
    <phoneticPr fontId="2" type="noConversion"/>
  </si>
  <si>
    <t>CeO2</t>
    <phoneticPr fontId="2" type="noConversion"/>
  </si>
  <si>
    <t>ACS Catal., 2016, 6, 2819–2826</t>
    <phoneticPr fontId="2" type="noConversion"/>
  </si>
  <si>
    <t>Ga</t>
    <phoneticPr fontId="2" type="noConversion"/>
  </si>
  <si>
    <t>Ce</t>
    <phoneticPr fontId="2" type="noConversion"/>
  </si>
  <si>
    <t>ACS Catal., 2017, 7, 6973–6978</t>
  </si>
  <si>
    <t>Mg（Sn）（Al）O</t>
    <phoneticPr fontId="2" type="noConversion"/>
  </si>
  <si>
    <t>ACS Catal., 2014, 4, 1812–1824</t>
  </si>
  <si>
    <t>Mg(10wt%Ga)(Al)O</t>
    <phoneticPr fontId="2" type="noConversion"/>
  </si>
  <si>
    <t>Appl. Catal., A, 2015, 506, 25–32</t>
  </si>
  <si>
    <t>Ir</t>
    <phoneticPr fontId="2" type="noConversion"/>
  </si>
  <si>
    <t>Appl. Catal., A,2017, 533, 17–27</t>
    <phoneticPr fontId="2" type="noConversion"/>
  </si>
  <si>
    <t>Mg</t>
    <phoneticPr fontId="2" type="noConversion"/>
  </si>
  <si>
    <t>J. Am. Chem. Soc., 2018, 140, 11674–11679</t>
  </si>
  <si>
    <t>J. Ind. Eng. Chem.,2013, 19, 540–546</t>
    <phoneticPr fontId="2" type="noConversion"/>
  </si>
  <si>
    <t>Appl. Catal., A, 2019, 572, 1–8</t>
  </si>
  <si>
    <t>ACS Catal., 2019, 10, 818–828</t>
  </si>
  <si>
    <t>Appl. Catal., A, 2014, 469, 472–482</t>
  </si>
  <si>
    <t>ACS Catal., 2017, 7, 3349–3355</t>
  </si>
  <si>
    <t>ND@G</t>
    <phoneticPr fontId="2" type="noConversion"/>
  </si>
  <si>
    <t>Appl. Surf. Sci., 2019, 464, 146–152</t>
  </si>
  <si>
    <t>Angew. Chem., Int. Ed., 2015, 54, 13994–13998</t>
  </si>
  <si>
    <t>Microporous Mesoporous Mater., 2012, 161, 56–66</t>
  </si>
  <si>
    <t>SBA-1</t>
    <phoneticPr fontId="2" type="noConversion"/>
  </si>
  <si>
    <t>Chem. Commun., 2013, 49, 1518–1520</t>
  </si>
  <si>
    <t>Appl. Catal., A, 2010, 374, 142–149</t>
  </si>
  <si>
    <t>Appl. Catal., A, 2010, 389, 155–164</t>
  </si>
  <si>
    <t>Appl. Catal., A, 2015, 508, 1–9</t>
  </si>
  <si>
    <t>CMK-3</t>
    <phoneticPr fontId="2" type="noConversion"/>
  </si>
  <si>
    <t>RSC Adv., 2014, 4, 37107–37113</t>
  </si>
  <si>
    <t>Appl. Catal., A, 2016, 522, 172–179</t>
  </si>
  <si>
    <t>Ni</t>
    <phoneticPr fontId="2" type="noConversion"/>
  </si>
  <si>
    <t>Nanomaterials, 2017, 7, 249</t>
  </si>
  <si>
    <t>ChemCatChem, 2018, 10, 5434–5440</t>
  </si>
  <si>
    <t>MCM-41</t>
    <phoneticPr fontId="2" type="noConversion"/>
  </si>
  <si>
    <t>J. Catal., 2012, 293, 67–75</t>
  </si>
  <si>
    <t>VOx</t>
    <phoneticPr fontId="2" type="noConversion"/>
  </si>
  <si>
    <t>Catal. Sci. Technol., 2014, 4, 1323–1332</t>
  </si>
  <si>
    <t>ChemCatChem, 2015, 7, 1691–1700</t>
  </si>
  <si>
    <t>ACS Appl. Mater. Interfaces, 2016, 8, 25979–25990</t>
  </si>
  <si>
    <t>ACS Catal., 2016, 6, 5207–5214</t>
  </si>
  <si>
    <t>J. Catal., 2017, 352, 256–263</t>
  </si>
  <si>
    <t>AIChE J., 2017, 63, 4911–4919</t>
  </si>
  <si>
    <t>MgO</t>
    <phoneticPr fontId="2" type="noConversion"/>
  </si>
  <si>
    <t>J. Catal., 2018, 358, 108–117</t>
  </si>
  <si>
    <t>Appl. Catal., A, 2018, 553, 65–73</t>
  </si>
  <si>
    <t>ChemistrySelect, 2018, 3, 10049–10055</t>
  </si>
  <si>
    <t>Angew. Chem., Int. Ed., 2018, 57, 6791–6795</t>
  </si>
  <si>
    <t>Chin. J. Catal., 2020, 41, 276–285</t>
  </si>
  <si>
    <t>J. Ind. Eng. Chem., 2012, 18, 731–736</t>
  </si>
  <si>
    <t>Ga2O3</t>
    <phoneticPr fontId="2" type="noConversion"/>
  </si>
  <si>
    <t>HZSM-48</t>
    <phoneticPr fontId="2" type="noConversion"/>
  </si>
  <si>
    <t>HZSM-5</t>
    <phoneticPr fontId="2" type="noConversion"/>
  </si>
  <si>
    <t>RSC Adv., 2017, 7, 4710–4723</t>
  </si>
  <si>
    <t>Nat. Commun., 2018, 9, 3794</t>
  </si>
  <si>
    <t>ZrO2</t>
    <phoneticPr fontId="2" type="noConversion"/>
  </si>
  <si>
    <t>J. Catal., 2019, 371, 313–324</t>
  </si>
  <si>
    <t>Appl. Catal., A, 2011, 407, 20–28</t>
  </si>
  <si>
    <t>In2O3</t>
    <phoneticPr fontId="2" type="noConversion"/>
  </si>
  <si>
    <t>Appl. Catal., A, 2015, 498, 167–175</t>
  </si>
  <si>
    <t>ChemCatChem, 2016, 8, 214–221</t>
  </si>
  <si>
    <t>Chin. J. Chem., 2012, 30, 929–934</t>
  </si>
  <si>
    <t>ZnO</t>
    <phoneticPr fontId="2" type="noConversion"/>
  </si>
  <si>
    <t>ACS Catal., 2014, 4, 1091–1098</t>
  </si>
  <si>
    <t>ACS Catal., 2016, 6, 2158–2162</t>
  </si>
  <si>
    <t>Catal. Lett., 2015, 145, 1413–1419</t>
  </si>
  <si>
    <t>Appl. Surf. Sci., 2018, 441, 688–693</t>
  </si>
  <si>
    <t>S-1</t>
    <phoneticPr fontId="2" type="noConversion"/>
  </si>
  <si>
    <t>Nature, 2021, 599, 234–238</t>
  </si>
  <si>
    <t>AIChE J., 2022, 68, e17451</t>
  </si>
  <si>
    <t>CoO</t>
    <phoneticPr fontId="2" type="noConversion"/>
  </si>
  <si>
    <t>ACS Sustainable Chem. Eng., 2021, 9, 5716–5727</t>
  </si>
  <si>
    <t>J. Energy Chem., 2020, 47, 225–233</t>
  </si>
  <si>
    <t>Mol. Catal., 2019, 476, 110508</t>
  </si>
  <si>
    <t>J. Catal., 2020, 383, 77–87</t>
  </si>
  <si>
    <t>Beta</t>
    <phoneticPr fontId="2" type="noConversion"/>
  </si>
  <si>
    <t>V</t>
    <phoneticPr fontId="2" type="noConversion"/>
  </si>
  <si>
    <t>Phys. Chem. Chem. Phys., 2016, 18, 601–614</t>
  </si>
  <si>
    <t>Zr</t>
    <phoneticPr fontId="2" type="noConversion"/>
  </si>
  <si>
    <t>金属1（实际）</t>
    <phoneticPr fontId="2" type="noConversion"/>
  </si>
  <si>
    <t>金属2（实际）</t>
    <phoneticPr fontId="2" type="noConversion"/>
  </si>
  <si>
    <t>金属3（实际）</t>
    <phoneticPr fontId="2" type="noConversion"/>
  </si>
  <si>
    <t>循环</t>
    <phoneticPr fontId="2" type="noConversion"/>
  </si>
  <si>
    <t>SiO2</t>
  </si>
  <si>
    <t>ACS Catal., 2019, 9, 5231–5244</t>
  </si>
  <si>
    <t>SBA-15</t>
  </si>
  <si>
    <t>Catal.Lett., 2011, 141, 120–127</t>
  </si>
  <si>
    <t>AlSBA-15</t>
    <phoneticPr fontId="2" type="noConversion"/>
  </si>
  <si>
    <t>J. Catal., 2014, 320, 52–62</t>
  </si>
  <si>
    <t>Angew.Chem., Int. Ed., 2017, 56, 375-379</t>
    <phoneticPr fontId="2" type="noConversion"/>
  </si>
  <si>
    <t>Al2O3</t>
  </si>
  <si>
    <t>Mg（Al）O</t>
    <phoneticPr fontId="2" type="noConversion"/>
  </si>
  <si>
    <t>OLC</t>
    <phoneticPr fontId="2" type="noConversion"/>
  </si>
  <si>
    <t>SBA-1</t>
  </si>
  <si>
    <t>AC</t>
    <phoneticPr fontId="2" type="noConversion"/>
  </si>
  <si>
    <t>MCM-41</t>
  </si>
  <si>
    <t>V2O5</t>
    <phoneticPr fontId="2" type="noConversion"/>
  </si>
  <si>
    <t>SiBeta</t>
    <phoneticPr fontId="2" type="noConversion"/>
  </si>
  <si>
    <t>Ga2O3</t>
  </si>
  <si>
    <t>金属4</t>
    <phoneticPr fontId="2" type="noConversion"/>
  </si>
  <si>
    <t>金属4（实际）</t>
    <phoneticPr fontId="2" type="noConversion"/>
  </si>
  <si>
    <t>金属4占比（质量）</t>
    <phoneticPr fontId="2" type="noConversion"/>
  </si>
  <si>
    <t>HZSM-5</t>
  </si>
  <si>
    <t>Z-5</t>
    <phoneticPr fontId="2" type="noConversion"/>
  </si>
  <si>
    <t>AlBeta</t>
    <phoneticPr fontId="2" type="noConversion"/>
  </si>
  <si>
    <t>Y</t>
    <phoneticPr fontId="2" type="noConversion"/>
  </si>
  <si>
    <t>H2</t>
    <phoneticPr fontId="2" type="noConversion"/>
  </si>
  <si>
    <t>MA</t>
    <phoneticPr fontId="2" type="noConversion"/>
  </si>
  <si>
    <t>Appl. Catal., A,2017, 533, 17–27</t>
  </si>
  <si>
    <t>非H2</t>
    <phoneticPr fontId="2" type="noConversion"/>
  </si>
  <si>
    <t>silt-SAPO-34</t>
    <phoneticPr fontId="2" type="noConversion"/>
  </si>
  <si>
    <t>SAPO-34</t>
    <phoneticPr fontId="2" type="noConversion"/>
  </si>
  <si>
    <t>CNTs-RD</t>
    <phoneticPr fontId="2" type="noConversion"/>
  </si>
  <si>
    <t>CNTs-PD</t>
    <phoneticPr fontId="2" type="noConversion"/>
  </si>
  <si>
    <t>Catal. Sci. Technol., 2021, 11, 5250–5259</t>
    <phoneticPr fontId="2" type="noConversion"/>
  </si>
  <si>
    <t>ACS Omega, 2018, 3, 11117–11127.</t>
  </si>
  <si>
    <t>ChemCatChem, 2019, 11, 4923–4934.</t>
  </si>
  <si>
    <t>J. Catal., 2010, 272, 101–108.</t>
  </si>
  <si>
    <t>In2O3</t>
  </si>
  <si>
    <t>J. Am. Chem. Soc., 2018, 140, 14010–14014.</t>
  </si>
  <si>
    <t>ChemCatChem, 2019, 11, 868–877</t>
  </si>
  <si>
    <t>Angew. Chem., Int. Ed., 2014, 53, 9251–9256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</si>
</sst>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@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5"/>
  <sheetViews>
    <sheetView tabSelected="1" topLeftCell="X303" zoomScale="99" workbookViewId="0">
      <selection activeCell="AI323" sqref="AI323"/>
    </sheetView>
  </sheetViews>
  <sheetFormatPr defaultRowHeight="13.8" x14ac:dyDescent="0.25"/>
  <cols>
    <col min="2" max="2" width="47.44140625" customWidth="1"/>
    <col min="4" max="4" width="14.88671875" customWidth="1"/>
    <col min="5" max="5" width="17" customWidth="1"/>
    <col min="7" max="7" width="14.77734375" customWidth="1"/>
    <col min="8" max="8" width="16.44140625" customWidth="1"/>
    <col min="10" max="10" width="13.109375" customWidth="1"/>
    <col min="11" max="13" width="17.21875" customWidth="1"/>
    <col min="14" max="14" width="18.77734375" customWidth="1"/>
    <col min="15" max="15" width="17.6640625" customWidth="1"/>
    <col min="21" max="21" width="14.44140625" customWidth="1"/>
    <col min="24" max="24" width="13" customWidth="1"/>
    <col min="25" max="25" width="13.21875" customWidth="1"/>
    <col min="26" max="26" width="12.88671875" customWidth="1"/>
    <col min="27" max="27" width="16.109375" customWidth="1"/>
    <col min="28" max="28" width="13.77734375" customWidth="1"/>
    <col min="29" max="29" width="12.88671875" customWidth="1"/>
    <col min="30" max="30" width="12.44140625" customWidth="1"/>
    <col min="31" max="31" width="22.77734375" customWidth="1"/>
    <col min="32" max="32" width="20.21875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129</v>
      </c>
      <c r="H1" t="s">
        <v>5</v>
      </c>
      <c r="I1" t="s">
        <v>6</v>
      </c>
      <c r="J1" t="s">
        <v>130</v>
      </c>
      <c r="K1" t="s">
        <v>7</v>
      </c>
      <c r="L1" t="s">
        <v>148</v>
      </c>
      <c r="M1" t="s">
        <v>149</v>
      </c>
      <c r="N1" t="s">
        <v>150</v>
      </c>
      <c r="O1" t="s">
        <v>8</v>
      </c>
      <c r="P1" t="s">
        <v>9</v>
      </c>
      <c r="Q1" t="s">
        <v>10</v>
      </c>
      <c r="R1" t="s">
        <v>9</v>
      </c>
      <c r="S1" t="s">
        <v>155</v>
      </c>
      <c r="T1" t="s">
        <v>158</v>
      </c>
      <c r="U1" t="s">
        <v>11</v>
      </c>
      <c r="V1" t="s">
        <v>12</v>
      </c>
      <c r="W1" t="s">
        <v>131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154</v>
      </c>
    </row>
    <row r="2" spans="1:33" x14ac:dyDescent="0.25">
      <c r="A2">
        <v>2</v>
      </c>
      <c r="B2" t="s">
        <v>23</v>
      </c>
      <c r="C2" t="s">
        <v>22</v>
      </c>
      <c r="D2" t="s">
        <v>22</v>
      </c>
      <c r="E2">
        <v>0.42</v>
      </c>
      <c r="F2" t="s">
        <v>24</v>
      </c>
      <c r="G2" t="s">
        <v>24</v>
      </c>
      <c r="H2">
        <v>0.9</v>
      </c>
      <c r="I2" t="s">
        <v>25</v>
      </c>
      <c r="J2" t="s">
        <v>25</v>
      </c>
      <c r="K2">
        <v>0.65</v>
      </c>
      <c r="O2" t="s">
        <v>26</v>
      </c>
      <c r="P2">
        <v>98.03</v>
      </c>
      <c r="S2">
        <v>1</v>
      </c>
      <c r="U2">
        <v>600</v>
      </c>
      <c r="V2">
        <v>65</v>
      </c>
      <c r="W2">
        <v>1</v>
      </c>
      <c r="X2">
        <v>24</v>
      </c>
      <c r="AA2">
        <v>76</v>
      </c>
      <c r="AB2">
        <v>1.7</v>
      </c>
      <c r="AC2">
        <v>48</v>
      </c>
      <c r="AD2">
        <v>96</v>
      </c>
      <c r="AE2">
        <v>70</v>
      </c>
      <c r="AF2">
        <v>48</v>
      </c>
      <c r="AG2">
        <f>AC2*AD2/10000</f>
        <v>0.46079999999999999</v>
      </c>
    </row>
    <row r="3" spans="1:33" x14ac:dyDescent="0.25">
      <c r="B3" t="s">
        <v>23</v>
      </c>
      <c r="C3" t="s">
        <v>22</v>
      </c>
      <c r="D3" t="s">
        <v>22</v>
      </c>
      <c r="E3">
        <v>0.42</v>
      </c>
      <c r="F3" t="s">
        <v>24</v>
      </c>
      <c r="G3" t="s">
        <v>24</v>
      </c>
      <c r="H3">
        <v>0.9</v>
      </c>
      <c r="I3" t="s">
        <v>25</v>
      </c>
      <c r="J3" t="s">
        <v>25</v>
      </c>
      <c r="K3">
        <v>0.65</v>
      </c>
      <c r="O3" t="s">
        <v>26</v>
      </c>
      <c r="P3">
        <v>98.03</v>
      </c>
      <c r="S3">
        <v>1</v>
      </c>
      <c r="U3">
        <v>600</v>
      </c>
      <c r="V3">
        <v>38</v>
      </c>
      <c r="W3">
        <v>2</v>
      </c>
      <c r="X3">
        <v>24</v>
      </c>
      <c r="AA3">
        <v>76</v>
      </c>
      <c r="AB3">
        <v>1.7</v>
      </c>
      <c r="AC3">
        <v>48</v>
      </c>
      <c r="AD3">
        <v>97</v>
      </c>
      <c r="AG3">
        <f>AC3*AD3/10000</f>
        <v>0.46560000000000001</v>
      </c>
    </row>
    <row r="4" spans="1:33" x14ac:dyDescent="0.25">
      <c r="B4" t="s">
        <v>23</v>
      </c>
      <c r="C4" t="s">
        <v>22</v>
      </c>
      <c r="D4" t="s">
        <v>22</v>
      </c>
      <c r="E4">
        <v>0.42</v>
      </c>
      <c r="F4" t="s">
        <v>24</v>
      </c>
      <c r="G4" t="s">
        <v>24</v>
      </c>
      <c r="H4">
        <v>0.9</v>
      </c>
      <c r="I4" t="s">
        <v>25</v>
      </c>
      <c r="J4" t="s">
        <v>25</v>
      </c>
      <c r="K4">
        <v>0.65</v>
      </c>
      <c r="O4" t="s">
        <v>26</v>
      </c>
      <c r="P4">
        <v>98.03</v>
      </c>
      <c r="S4">
        <v>1</v>
      </c>
      <c r="U4">
        <v>600</v>
      </c>
      <c r="V4">
        <v>58</v>
      </c>
      <c r="W4">
        <v>3</v>
      </c>
      <c r="X4">
        <v>24</v>
      </c>
      <c r="AA4">
        <v>76</v>
      </c>
      <c r="AB4">
        <v>1.7</v>
      </c>
      <c r="AC4">
        <v>43</v>
      </c>
      <c r="AD4">
        <v>96</v>
      </c>
      <c r="AG4">
        <f>AC4*AD4/10000</f>
        <v>0.4128</v>
      </c>
    </row>
    <row r="5" spans="1:33" ht="12.6" customHeight="1" x14ac:dyDescent="0.25">
      <c r="B5" t="s">
        <v>23</v>
      </c>
      <c r="C5" t="s">
        <v>22</v>
      </c>
      <c r="D5" t="s">
        <v>22</v>
      </c>
      <c r="E5">
        <v>0.4</v>
      </c>
      <c r="O5" t="s">
        <v>26</v>
      </c>
      <c r="P5">
        <v>99.6</v>
      </c>
      <c r="S5">
        <v>1</v>
      </c>
      <c r="U5">
        <v>600</v>
      </c>
      <c r="V5">
        <v>12</v>
      </c>
      <c r="W5">
        <v>1</v>
      </c>
      <c r="X5">
        <v>24</v>
      </c>
      <c r="AA5">
        <v>76</v>
      </c>
      <c r="AB5">
        <v>1.7</v>
      </c>
      <c r="AC5">
        <v>4</v>
      </c>
      <c r="AD5">
        <v>58</v>
      </c>
      <c r="AG5">
        <f>AC5*AD5/10000</f>
        <v>2.3199999999999998E-2</v>
      </c>
    </row>
    <row r="6" spans="1:33" x14ac:dyDescent="0.25">
      <c r="B6" t="s">
        <v>23</v>
      </c>
      <c r="C6" t="s">
        <v>22</v>
      </c>
      <c r="D6" t="s">
        <v>22</v>
      </c>
      <c r="E6">
        <v>0.4</v>
      </c>
      <c r="O6" t="s">
        <v>26</v>
      </c>
      <c r="P6">
        <v>99.6</v>
      </c>
      <c r="S6">
        <v>1</v>
      </c>
      <c r="U6">
        <v>600</v>
      </c>
      <c r="V6">
        <v>14</v>
      </c>
      <c r="W6">
        <v>2</v>
      </c>
      <c r="X6">
        <v>24</v>
      </c>
      <c r="AA6">
        <v>76</v>
      </c>
      <c r="AB6">
        <v>1.7</v>
      </c>
      <c r="AC6">
        <v>5</v>
      </c>
      <c r="AD6">
        <v>62</v>
      </c>
      <c r="AG6">
        <f>AC6*AD6/10000</f>
        <v>3.1E-2</v>
      </c>
    </row>
    <row r="7" spans="1:33" x14ac:dyDescent="0.25">
      <c r="B7" t="s">
        <v>23</v>
      </c>
      <c r="C7" t="s">
        <v>22</v>
      </c>
      <c r="D7" t="s">
        <v>22</v>
      </c>
      <c r="E7">
        <v>0.4</v>
      </c>
      <c r="O7" t="s">
        <v>26</v>
      </c>
      <c r="P7">
        <v>99.6</v>
      </c>
      <c r="S7">
        <v>1</v>
      </c>
      <c r="U7">
        <v>600</v>
      </c>
      <c r="V7">
        <v>15</v>
      </c>
      <c r="W7">
        <v>3</v>
      </c>
      <c r="X7">
        <v>24</v>
      </c>
      <c r="AA7">
        <v>76</v>
      </c>
      <c r="AB7">
        <v>1.7</v>
      </c>
      <c r="AC7">
        <v>4</v>
      </c>
      <c r="AD7">
        <v>59</v>
      </c>
      <c r="AG7">
        <f>AC7*AD7/10000</f>
        <v>2.3599999999999999E-2</v>
      </c>
    </row>
    <row r="8" spans="1:33" x14ac:dyDescent="0.25">
      <c r="B8" t="s">
        <v>23</v>
      </c>
      <c r="C8" t="s">
        <v>22</v>
      </c>
      <c r="D8" t="s">
        <v>22</v>
      </c>
      <c r="E8">
        <v>0.4</v>
      </c>
      <c r="I8" t="s">
        <v>25</v>
      </c>
      <c r="J8" t="s">
        <v>25</v>
      </c>
      <c r="K8">
        <v>0.65</v>
      </c>
      <c r="O8" t="s">
        <v>26</v>
      </c>
      <c r="P8">
        <v>98.95</v>
      </c>
      <c r="S8">
        <v>1</v>
      </c>
      <c r="U8">
        <v>600</v>
      </c>
      <c r="V8">
        <v>19</v>
      </c>
      <c r="W8">
        <v>1</v>
      </c>
      <c r="X8">
        <v>24</v>
      </c>
      <c r="AA8">
        <v>76</v>
      </c>
      <c r="AB8">
        <v>1.7</v>
      </c>
      <c r="AC8">
        <v>22</v>
      </c>
      <c r="AD8">
        <v>94</v>
      </c>
      <c r="AG8">
        <f>AC8*AD8/10000</f>
        <v>0.20680000000000001</v>
      </c>
    </row>
    <row r="9" spans="1:33" x14ac:dyDescent="0.25">
      <c r="B9" t="s">
        <v>23</v>
      </c>
      <c r="C9" t="s">
        <v>22</v>
      </c>
      <c r="D9" t="s">
        <v>22</v>
      </c>
      <c r="E9">
        <v>0.4</v>
      </c>
      <c r="I9" t="s">
        <v>25</v>
      </c>
      <c r="J9" t="s">
        <v>25</v>
      </c>
      <c r="K9">
        <v>0.65</v>
      </c>
      <c r="O9" t="s">
        <v>26</v>
      </c>
      <c r="P9">
        <v>98.95</v>
      </c>
      <c r="S9">
        <v>1</v>
      </c>
      <c r="U9">
        <v>600</v>
      </c>
      <c r="V9">
        <v>16</v>
      </c>
      <c r="W9">
        <v>2</v>
      </c>
      <c r="X9">
        <v>24</v>
      </c>
      <c r="AA9">
        <v>76</v>
      </c>
      <c r="AB9">
        <v>1.7</v>
      </c>
      <c r="AC9">
        <v>26</v>
      </c>
      <c r="AD9">
        <v>92</v>
      </c>
      <c r="AG9">
        <f>AC9*AD9/10000</f>
        <v>0.2392</v>
      </c>
    </row>
    <row r="10" spans="1:33" x14ac:dyDescent="0.25">
      <c r="B10" t="s">
        <v>23</v>
      </c>
      <c r="C10" t="s">
        <v>22</v>
      </c>
      <c r="D10" t="s">
        <v>22</v>
      </c>
      <c r="E10">
        <v>0.4</v>
      </c>
      <c r="I10" t="s">
        <v>25</v>
      </c>
      <c r="J10" t="s">
        <v>25</v>
      </c>
      <c r="K10">
        <v>0.65</v>
      </c>
      <c r="O10" t="s">
        <v>26</v>
      </c>
      <c r="P10">
        <v>98.95</v>
      </c>
      <c r="S10">
        <v>1</v>
      </c>
      <c r="U10">
        <v>600</v>
      </c>
      <c r="V10">
        <v>16</v>
      </c>
      <c r="W10">
        <v>3</v>
      </c>
      <c r="X10">
        <v>24</v>
      </c>
      <c r="AA10">
        <v>76</v>
      </c>
      <c r="AB10">
        <v>1.7</v>
      </c>
      <c r="AC10">
        <v>21</v>
      </c>
      <c r="AD10">
        <v>93</v>
      </c>
      <c r="AG10">
        <f>AC10*AD10/10000</f>
        <v>0.1953</v>
      </c>
    </row>
    <row r="11" spans="1:33" x14ac:dyDescent="0.25">
      <c r="B11" t="s">
        <v>23</v>
      </c>
      <c r="C11" t="s">
        <v>22</v>
      </c>
      <c r="D11" t="s">
        <v>22</v>
      </c>
      <c r="E11">
        <v>0.4</v>
      </c>
      <c r="F11" t="s">
        <v>24</v>
      </c>
      <c r="G11" t="s">
        <v>24</v>
      </c>
      <c r="H11">
        <v>0.9</v>
      </c>
      <c r="O11" t="s">
        <v>26</v>
      </c>
      <c r="P11">
        <v>98.7</v>
      </c>
      <c r="S11">
        <v>1</v>
      </c>
      <c r="U11">
        <v>600</v>
      </c>
      <c r="V11">
        <v>20</v>
      </c>
      <c r="W11">
        <v>1</v>
      </c>
      <c r="X11">
        <v>24</v>
      </c>
      <c r="AA11">
        <v>76</v>
      </c>
      <c r="AB11">
        <v>1.7</v>
      </c>
      <c r="AC11">
        <v>36</v>
      </c>
      <c r="AD11">
        <v>95</v>
      </c>
      <c r="AG11">
        <f>AC11*AD11/10000</f>
        <v>0.34200000000000003</v>
      </c>
    </row>
    <row r="12" spans="1:33" x14ac:dyDescent="0.25">
      <c r="B12" t="s">
        <v>23</v>
      </c>
      <c r="C12" t="s">
        <v>22</v>
      </c>
      <c r="D12" t="s">
        <v>22</v>
      </c>
      <c r="E12">
        <v>0.4</v>
      </c>
      <c r="F12" t="s">
        <v>24</v>
      </c>
      <c r="G12" t="s">
        <v>24</v>
      </c>
      <c r="H12">
        <v>0.9</v>
      </c>
      <c r="O12" t="s">
        <v>26</v>
      </c>
      <c r="P12">
        <v>98.7</v>
      </c>
      <c r="S12">
        <v>1</v>
      </c>
      <c r="U12">
        <v>600</v>
      </c>
      <c r="V12">
        <v>17</v>
      </c>
      <c r="W12">
        <v>2</v>
      </c>
      <c r="X12">
        <v>24</v>
      </c>
      <c r="AA12">
        <v>76</v>
      </c>
      <c r="AB12">
        <v>1.7</v>
      </c>
      <c r="AC12">
        <v>15</v>
      </c>
      <c r="AD12">
        <v>88</v>
      </c>
      <c r="AG12">
        <f>AC12*AD12/10000</f>
        <v>0.13200000000000001</v>
      </c>
    </row>
    <row r="13" spans="1:33" x14ac:dyDescent="0.25">
      <c r="B13" t="s">
        <v>23</v>
      </c>
      <c r="C13" t="s">
        <v>22</v>
      </c>
      <c r="D13" t="s">
        <v>22</v>
      </c>
      <c r="E13">
        <v>0.4</v>
      </c>
      <c r="F13" t="s">
        <v>24</v>
      </c>
      <c r="G13" t="s">
        <v>24</v>
      </c>
      <c r="H13">
        <v>0.9</v>
      </c>
      <c r="O13" t="s">
        <v>26</v>
      </c>
      <c r="P13">
        <v>98.7</v>
      </c>
      <c r="S13">
        <v>1</v>
      </c>
      <c r="U13">
        <v>600</v>
      </c>
      <c r="V13">
        <v>15</v>
      </c>
      <c r="W13">
        <v>3</v>
      </c>
      <c r="X13">
        <v>24</v>
      </c>
      <c r="AA13">
        <v>76</v>
      </c>
      <c r="AB13">
        <v>1.7</v>
      </c>
      <c r="AC13">
        <v>10</v>
      </c>
      <c r="AD13">
        <v>93</v>
      </c>
      <c r="AG13">
        <f>AC13*AD13/10000</f>
        <v>9.2999999999999999E-2</v>
      </c>
    </row>
    <row r="14" spans="1:33" x14ac:dyDescent="0.25">
      <c r="B14" s="1" t="s">
        <v>27</v>
      </c>
      <c r="C14" t="s">
        <v>28</v>
      </c>
      <c r="D14" t="s">
        <v>28</v>
      </c>
      <c r="E14">
        <v>1.73</v>
      </c>
      <c r="O14" t="s">
        <v>29</v>
      </c>
      <c r="P14">
        <v>98.27</v>
      </c>
      <c r="T14">
        <v>1</v>
      </c>
      <c r="U14">
        <v>550</v>
      </c>
      <c r="V14">
        <v>0.1</v>
      </c>
      <c r="X14">
        <v>20</v>
      </c>
      <c r="AA14">
        <v>80</v>
      </c>
      <c r="AB14">
        <v>32</v>
      </c>
      <c r="AC14">
        <v>0.9</v>
      </c>
      <c r="AD14">
        <v>43.3</v>
      </c>
      <c r="AG14">
        <f>AC14*AD14/10000</f>
        <v>3.8969999999999999E-3</v>
      </c>
    </row>
    <row r="15" spans="1:33" x14ac:dyDescent="0.25">
      <c r="B15" s="1" t="s">
        <v>27</v>
      </c>
      <c r="C15" t="s">
        <v>28</v>
      </c>
      <c r="D15" t="s">
        <v>28</v>
      </c>
      <c r="E15">
        <v>1.73</v>
      </c>
      <c r="O15" t="s">
        <v>132</v>
      </c>
      <c r="P15">
        <v>98.27</v>
      </c>
      <c r="T15">
        <v>1</v>
      </c>
      <c r="U15">
        <v>550</v>
      </c>
      <c r="V15">
        <v>2</v>
      </c>
      <c r="X15">
        <v>20</v>
      </c>
      <c r="AA15">
        <v>80</v>
      </c>
      <c r="AB15">
        <v>32</v>
      </c>
      <c r="AC15">
        <v>0.9</v>
      </c>
      <c r="AD15">
        <v>39.6</v>
      </c>
      <c r="AG15">
        <f>AC15*AD15/10000</f>
        <v>3.5639999999999999E-3</v>
      </c>
    </row>
    <row r="16" spans="1:33" x14ac:dyDescent="0.25">
      <c r="B16" s="1" t="s">
        <v>27</v>
      </c>
      <c r="C16" t="s">
        <v>22</v>
      </c>
      <c r="D16" t="s">
        <v>22</v>
      </c>
      <c r="E16">
        <v>2.9</v>
      </c>
      <c r="O16" t="s">
        <v>132</v>
      </c>
      <c r="P16">
        <v>97.1</v>
      </c>
      <c r="T16">
        <v>1</v>
      </c>
      <c r="U16">
        <v>550</v>
      </c>
      <c r="V16">
        <v>0.1</v>
      </c>
      <c r="X16">
        <v>20</v>
      </c>
      <c r="AA16">
        <v>80</v>
      </c>
      <c r="AB16">
        <v>32</v>
      </c>
      <c r="AC16">
        <v>2.5</v>
      </c>
      <c r="AD16">
        <v>74.900000000000006</v>
      </c>
      <c r="AG16">
        <f>AC16*AD16/10000</f>
        <v>1.8724999999999999E-2</v>
      </c>
    </row>
    <row r="17" spans="1:33" x14ac:dyDescent="0.25">
      <c r="B17" s="1" t="s">
        <v>27</v>
      </c>
      <c r="C17" t="s">
        <v>22</v>
      </c>
      <c r="D17" t="s">
        <v>22</v>
      </c>
      <c r="E17">
        <v>2.9</v>
      </c>
      <c r="O17" t="s">
        <v>132</v>
      </c>
      <c r="P17">
        <v>97.1</v>
      </c>
      <c r="T17">
        <v>1</v>
      </c>
      <c r="U17">
        <v>550</v>
      </c>
      <c r="V17">
        <v>10</v>
      </c>
      <c r="X17">
        <v>20</v>
      </c>
      <c r="AA17">
        <v>80</v>
      </c>
      <c r="AB17">
        <v>32</v>
      </c>
      <c r="AC17">
        <v>1.5</v>
      </c>
      <c r="AD17">
        <v>47.1</v>
      </c>
      <c r="AG17">
        <f>AC17*AD17/10000</f>
        <v>7.065000000000001E-3</v>
      </c>
    </row>
    <row r="18" spans="1:33" x14ac:dyDescent="0.25">
      <c r="B18" s="1" t="s">
        <v>27</v>
      </c>
      <c r="C18" t="s">
        <v>22</v>
      </c>
      <c r="D18" t="s">
        <v>22</v>
      </c>
      <c r="E18">
        <v>2.9</v>
      </c>
      <c r="F18" t="s">
        <v>28</v>
      </c>
      <c r="G18" t="s">
        <v>28</v>
      </c>
      <c r="H18">
        <v>1.62</v>
      </c>
      <c r="O18" t="s">
        <v>132</v>
      </c>
      <c r="P18">
        <v>95.48</v>
      </c>
      <c r="T18">
        <v>1</v>
      </c>
      <c r="U18">
        <v>550</v>
      </c>
      <c r="V18">
        <v>0.1</v>
      </c>
      <c r="X18">
        <v>20</v>
      </c>
      <c r="AA18">
        <v>80</v>
      </c>
      <c r="AB18">
        <v>32</v>
      </c>
      <c r="AC18">
        <v>35.299999999999997</v>
      </c>
      <c r="AD18">
        <v>97.6</v>
      </c>
      <c r="AG18">
        <f>AC18*AD18/10000</f>
        <v>0.344528</v>
      </c>
    </row>
    <row r="19" spans="1:33" x14ac:dyDescent="0.25">
      <c r="B19" s="1" t="s">
        <v>27</v>
      </c>
      <c r="C19" t="s">
        <v>22</v>
      </c>
      <c r="D19" t="s">
        <v>22</v>
      </c>
      <c r="E19">
        <v>2.9</v>
      </c>
      <c r="F19" t="s">
        <v>28</v>
      </c>
      <c r="G19" t="s">
        <v>28</v>
      </c>
      <c r="H19">
        <v>1.62</v>
      </c>
      <c r="O19" t="s">
        <v>132</v>
      </c>
      <c r="P19">
        <v>95.48</v>
      </c>
      <c r="T19">
        <v>1</v>
      </c>
      <c r="U19">
        <v>550</v>
      </c>
      <c r="V19">
        <v>30</v>
      </c>
      <c r="X19">
        <v>20</v>
      </c>
      <c r="AA19">
        <v>80</v>
      </c>
      <c r="AB19">
        <v>32</v>
      </c>
      <c r="AC19">
        <v>26.6</v>
      </c>
      <c r="AD19">
        <v>96.3</v>
      </c>
      <c r="AG19">
        <f>AC19*AD19/10000</f>
        <v>0.256158</v>
      </c>
    </row>
    <row r="20" spans="1:33" x14ac:dyDescent="0.25">
      <c r="B20" s="1" t="s">
        <v>27</v>
      </c>
      <c r="C20" t="s">
        <v>22</v>
      </c>
      <c r="D20" t="s">
        <v>22</v>
      </c>
      <c r="E20">
        <v>2.9</v>
      </c>
      <c r="F20" t="s">
        <v>28</v>
      </c>
      <c r="G20" t="s">
        <v>28</v>
      </c>
      <c r="H20">
        <v>1.62</v>
      </c>
      <c r="O20" t="s">
        <v>132</v>
      </c>
      <c r="P20">
        <v>95.48</v>
      </c>
      <c r="T20">
        <v>1</v>
      </c>
      <c r="U20">
        <v>550</v>
      </c>
      <c r="V20">
        <v>0.1</v>
      </c>
      <c r="X20">
        <v>20</v>
      </c>
      <c r="AA20">
        <v>80</v>
      </c>
      <c r="AB20">
        <v>75</v>
      </c>
      <c r="AC20">
        <v>30.2</v>
      </c>
      <c r="AD20">
        <v>98.1</v>
      </c>
      <c r="AG20">
        <f>AC20*AD20/10000</f>
        <v>0.29626199999999997</v>
      </c>
    </row>
    <row r="21" spans="1:33" ht="15.6" customHeight="1" x14ac:dyDescent="0.25">
      <c r="A21">
        <v>3</v>
      </c>
      <c r="B21" s="1" t="s">
        <v>27</v>
      </c>
      <c r="C21" t="s">
        <v>22</v>
      </c>
      <c r="D21" t="s">
        <v>22</v>
      </c>
      <c r="E21">
        <v>2.9</v>
      </c>
      <c r="F21" t="s">
        <v>28</v>
      </c>
      <c r="G21" t="s">
        <v>28</v>
      </c>
      <c r="H21">
        <v>1.62</v>
      </c>
      <c r="O21" t="s">
        <v>29</v>
      </c>
      <c r="P21">
        <v>95.48</v>
      </c>
      <c r="T21">
        <v>1</v>
      </c>
      <c r="U21">
        <v>550</v>
      </c>
      <c r="V21">
        <v>30</v>
      </c>
      <c r="X21">
        <v>20</v>
      </c>
      <c r="AA21">
        <v>80</v>
      </c>
      <c r="AB21">
        <v>75</v>
      </c>
      <c r="AC21">
        <v>16.100000000000001</v>
      </c>
      <c r="AD21">
        <v>95</v>
      </c>
      <c r="AE21">
        <v>30.2</v>
      </c>
      <c r="AF21">
        <v>16.100000000000001</v>
      </c>
      <c r="AG21">
        <f>AC21*AD21/10000</f>
        <v>0.15295000000000003</v>
      </c>
    </row>
    <row r="22" spans="1:33" ht="13.8" customHeight="1" x14ac:dyDescent="0.25">
      <c r="A22">
        <v>4</v>
      </c>
      <c r="B22" s="1" t="s">
        <v>30</v>
      </c>
      <c r="C22" t="s">
        <v>22</v>
      </c>
      <c r="D22" t="s">
        <v>22</v>
      </c>
      <c r="E22" s="2">
        <v>2</v>
      </c>
      <c r="F22" t="s">
        <v>31</v>
      </c>
      <c r="G22" t="s">
        <v>31</v>
      </c>
      <c r="H22">
        <v>3</v>
      </c>
      <c r="O22" t="s">
        <v>29</v>
      </c>
      <c r="P22">
        <v>95</v>
      </c>
      <c r="S22">
        <v>1</v>
      </c>
      <c r="U22">
        <v>550</v>
      </c>
      <c r="V22">
        <v>160</v>
      </c>
      <c r="X22">
        <v>1.25</v>
      </c>
      <c r="Y22">
        <v>2.5</v>
      </c>
      <c r="AA22">
        <v>96.25</v>
      </c>
      <c r="AB22">
        <v>2.7</v>
      </c>
      <c r="AC22">
        <v>7.9</v>
      </c>
      <c r="AD22">
        <v>98</v>
      </c>
      <c r="AE22">
        <v>7.9</v>
      </c>
      <c r="AF22">
        <v>7.8</v>
      </c>
      <c r="AG22">
        <f>AC22*AD22/10000</f>
        <v>7.7420000000000003E-2</v>
      </c>
    </row>
    <row r="23" spans="1:33" ht="13.8" customHeight="1" x14ac:dyDescent="0.25">
      <c r="B23" t="s">
        <v>32</v>
      </c>
      <c r="C23" t="s">
        <v>22</v>
      </c>
      <c r="D23" t="s">
        <v>22</v>
      </c>
      <c r="E23" s="2">
        <v>3</v>
      </c>
      <c r="F23" t="s">
        <v>24</v>
      </c>
      <c r="G23" t="s">
        <v>24</v>
      </c>
      <c r="H23">
        <v>3</v>
      </c>
      <c r="O23" t="s">
        <v>29</v>
      </c>
      <c r="P23">
        <v>94</v>
      </c>
      <c r="S23">
        <v>1</v>
      </c>
      <c r="U23">
        <v>500</v>
      </c>
      <c r="V23">
        <v>0.1</v>
      </c>
      <c r="X23">
        <v>20</v>
      </c>
      <c r="AA23">
        <v>80</v>
      </c>
      <c r="AB23">
        <v>47</v>
      </c>
      <c r="AC23">
        <v>26</v>
      </c>
      <c r="AD23">
        <v>99.5</v>
      </c>
      <c r="AG23">
        <f>AC23*AD23/10000</f>
        <v>0.25869999999999999</v>
      </c>
    </row>
    <row r="24" spans="1:33" ht="13.8" customHeight="1" x14ac:dyDescent="0.25">
      <c r="B24" t="s">
        <v>32</v>
      </c>
      <c r="C24" t="s">
        <v>22</v>
      </c>
      <c r="D24" t="s">
        <v>22</v>
      </c>
      <c r="E24" s="2">
        <v>3</v>
      </c>
      <c r="F24" t="s">
        <v>24</v>
      </c>
      <c r="G24" t="s">
        <v>24</v>
      </c>
      <c r="H24">
        <v>3</v>
      </c>
      <c r="O24" t="s">
        <v>132</v>
      </c>
      <c r="P24">
        <v>94</v>
      </c>
      <c r="S24">
        <v>1</v>
      </c>
      <c r="U24">
        <v>500</v>
      </c>
      <c r="V24">
        <v>3</v>
      </c>
      <c r="X24">
        <v>20</v>
      </c>
      <c r="AA24">
        <v>80</v>
      </c>
      <c r="AB24">
        <v>47</v>
      </c>
      <c r="AC24">
        <v>23</v>
      </c>
      <c r="AD24">
        <v>99.5</v>
      </c>
      <c r="AG24">
        <f>AC24*AD24/10000</f>
        <v>0.22885</v>
      </c>
    </row>
    <row r="25" spans="1:33" ht="13.8" customHeight="1" x14ac:dyDescent="0.25">
      <c r="B25" t="s">
        <v>32</v>
      </c>
      <c r="C25" t="s">
        <v>22</v>
      </c>
      <c r="D25" t="s">
        <v>22</v>
      </c>
      <c r="E25" s="2">
        <v>3</v>
      </c>
      <c r="F25" t="s">
        <v>24</v>
      </c>
      <c r="G25" t="s">
        <v>24</v>
      </c>
      <c r="H25">
        <v>3</v>
      </c>
      <c r="O25" t="s">
        <v>132</v>
      </c>
      <c r="P25">
        <v>94</v>
      </c>
      <c r="T25">
        <v>1</v>
      </c>
      <c r="U25">
        <v>500</v>
      </c>
      <c r="V25">
        <v>0.1</v>
      </c>
      <c r="X25">
        <v>20</v>
      </c>
      <c r="AA25">
        <v>80</v>
      </c>
      <c r="AB25">
        <v>47</v>
      </c>
      <c r="AC25">
        <v>27</v>
      </c>
      <c r="AD25">
        <v>99.5</v>
      </c>
      <c r="AG25">
        <f>AC25*AD25/10000</f>
        <v>0.26865</v>
      </c>
    </row>
    <row r="26" spans="1:33" ht="13.8" customHeight="1" x14ac:dyDescent="0.25">
      <c r="B26" t="s">
        <v>32</v>
      </c>
      <c r="C26" t="s">
        <v>22</v>
      </c>
      <c r="D26" t="s">
        <v>22</v>
      </c>
      <c r="E26" s="2">
        <v>3</v>
      </c>
      <c r="F26" t="s">
        <v>24</v>
      </c>
      <c r="G26" t="s">
        <v>24</v>
      </c>
      <c r="H26">
        <v>3</v>
      </c>
      <c r="O26" t="s">
        <v>132</v>
      </c>
      <c r="P26">
        <v>94</v>
      </c>
      <c r="T26">
        <v>1</v>
      </c>
      <c r="U26">
        <v>500</v>
      </c>
      <c r="V26">
        <v>3</v>
      </c>
      <c r="X26">
        <v>20</v>
      </c>
      <c r="AA26">
        <v>80</v>
      </c>
      <c r="AB26">
        <v>47</v>
      </c>
      <c r="AC26">
        <v>10</v>
      </c>
      <c r="AD26">
        <v>99.5</v>
      </c>
      <c r="AG26">
        <f>AC26*AD26/10000</f>
        <v>9.9500000000000005E-2</v>
      </c>
    </row>
    <row r="27" spans="1:33" ht="13.8" customHeight="1" x14ac:dyDescent="0.25">
      <c r="B27" t="s">
        <v>32</v>
      </c>
      <c r="C27" t="s">
        <v>22</v>
      </c>
      <c r="D27" t="s">
        <v>22</v>
      </c>
      <c r="E27" s="2">
        <v>3</v>
      </c>
      <c r="O27" t="s">
        <v>29</v>
      </c>
      <c r="P27">
        <v>97</v>
      </c>
      <c r="S27">
        <v>1</v>
      </c>
      <c r="U27">
        <v>500</v>
      </c>
      <c r="V27">
        <v>3</v>
      </c>
      <c r="X27">
        <v>20</v>
      </c>
      <c r="AA27">
        <v>80</v>
      </c>
      <c r="AB27">
        <v>47</v>
      </c>
      <c r="AC27">
        <v>5.4</v>
      </c>
      <c r="AD27">
        <v>94.9</v>
      </c>
      <c r="AG27">
        <f>AC27*AD27/10000</f>
        <v>5.1246000000000007E-2</v>
      </c>
    </row>
    <row r="28" spans="1:33" ht="13.8" customHeight="1" x14ac:dyDescent="0.25">
      <c r="B28" t="s">
        <v>32</v>
      </c>
      <c r="C28" t="s">
        <v>22</v>
      </c>
      <c r="D28" t="s">
        <v>22</v>
      </c>
      <c r="E28" s="2">
        <v>3</v>
      </c>
      <c r="F28" s="2" t="s">
        <v>24</v>
      </c>
      <c r="G28" s="2" t="s">
        <v>24</v>
      </c>
      <c r="H28">
        <v>3</v>
      </c>
      <c r="O28" t="s">
        <v>29</v>
      </c>
      <c r="P28">
        <v>94</v>
      </c>
      <c r="T28">
        <v>1</v>
      </c>
      <c r="U28">
        <v>500</v>
      </c>
      <c r="V28">
        <v>0.16</v>
      </c>
      <c r="X28">
        <v>20</v>
      </c>
      <c r="AA28">
        <v>80</v>
      </c>
      <c r="AB28">
        <v>47</v>
      </c>
      <c r="AC28">
        <v>17.899999999999999</v>
      </c>
      <c r="AD28">
        <v>99.7</v>
      </c>
      <c r="AG28">
        <f>AC28*AD28/10000</f>
        <v>0.17846299999999998</v>
      </c>
    </row>
    <row r="29" spans="1:33" x14ac:dyDescent="0.25">
      <c r="A29">
        <v>5</v>
      </c>
      <c r="B29" t="s">
        <v>32</v>
      </c>
      <c r="C29" t="s">
        <v>22</v>
      </c>
      <c r="D29" t="s">
        <v>22</v>
      </c>
      <c r="E29" s="2">
        <v>3</v>
      </c>
      <c r="F29" t="s">
        <v>24</v>
      </c>
      <c r="G29" t="s">
        <v>24</v>
      </c>
      <c r="H29">
        <v>3</v>
      </c>
      <c r="O29" t="s">
        <v>29</v>
      </c>
      <c r="P29">
        <v>94</v>
      </c>
      <c r="S29">
        <v>1</v>
      </c>
      <c r="U29">
        <v>500</v>
      </c>
      <c r="V29">
        <v>3</v>
      </c>
      <c r="X29">
        <v>20</v>
      </c>
      <c r="AA29">
        <v>80</v>
      </c>
      <c r="AB29">
        <v>47</v>
      </c>
      <c r="AC29">
        <v>27</v>
      </c>
      <c r="AD29">
        <v>99.5</v>
      </c>
      <c r="AE29">
        <v>27</v>
      </c>
      <c r="AF29">
        <v>24</v>
      </c>
      <c r="AG29">
        <f>AC29*AD29/10000</f>
        <v>0.26865</v>
      </c>
    </row>
    <row r="30" spans="1:33" x14ac:dyDescent="0.25">
      <c r="B30" t="s">
        <v>33</v>
      </c>
      <c r="C30" t="s">
        <v>34</v>
      </c>
      <c r="D30" t="s">
        <v>34</v>
      </c>
      <c r="E30" s="2">
        <v>1</v>
      </c>
      <c r="O30" t="s">
        <v>29</v>
      </c>
      <c r="P30">
        <v>99</v>
      </c>
      <c r="S30">
        <v>1</v>
      </c>
      <c r="U30">
        <v>550</v>
      </c>
      <c r="X30">
        <v>2.5</v>
      </c>
      <c r="Y30">
        <v>2.5</v>
      </c>
      <c r="AA30">
        <v>95</v>
      </c>
      <c r="AB30">
        <v>68</v>
      </c>
      <c r="AC30">
        <v>5</v>
      </c>
      <c r="AD30">
        <v>97</v>
      </c>
      <c r="AG30">
        <f>AC30*AD30/10000</f>
        <v>4.8500000000000001E-2</v>
      </c>
    </row>
    <row r="31" spans="1:33" x14ac:dyDescent="0.25">
      <c r="B31" t="s">
        <v>33</v>
      </c>
      <c r="C31" t="s">
        <v>34</v>
      </c>
      <c r="D31" t="s">
        <v>34</v>
      </c>
      <c r="E31" s="2">
        <v>3</v>
      </c>
      <c r="O31" t="s">
        <v>29</v>
      </c>
      <c r="P31">
        <v>97</v>
      </c>
      <c r="S31">
        <v>1</v>
      </c>
      <c r="U31">
        <v>550</v>
      </c>
      <c r="X31">
        <v>2.5</v>
      </c>
      <c r="Y31">
        <v>2.5</v>
      </c>
      <c r="AA31">
        <v>95</v>
      </c>
      <c r="AB31">
        <v>68</v>
      </c>
      <c r="AC31">
        <v>5</v>
      </c>
      <c r="AD31">
        <v>98</v>
      </c>
      <c r="AG31">
        <f>AC31*AD31/10000</f>
        <v>4.9000000000000002E-2</v>
      </c>
    </row>
    <row r="32" spans="1:33" x14ac:dyDescent="0.25">
      <c r="B32" t="s">
        <v>33</v>
      </c>
      <c r="C32" t="s">
        <v>22</v>
      </c>
      <c r="D32" t="s">
        <v>22</v>
      </c>
      <c r="E32" s="2">
        <v>2</v>
      </c>
      <c r="O32" t="s">
        <v>29</v>
      </c>
      <c r="P32">
        <v>98</v>
      </c>
      <c r="S32">
        <v>1</v>
      </c>
      <c r="U32">
        <v>550</v>
      </c>
      <c r="X32">
        <v>2.5</v>
      </c>
      <c r="Y32">
        <v>2.5</v>
      </c>
      <c r="AA32">
        <v>95</v>
      </c>
      <c r="AB32">
        <v>68</v>
      </c>
      <c r="AC32">
        <v>20</v>
      </c>
      <c r="AD32">
        <v>74</v>
      </c>
      <c r="AG32">
        <f>AC32*AD32/10000</f>
        <v>0.14799999999999999</v>
      </c>
    </row>
    <row r="33" spans="1:33" x14ac:dyDescent="0.25">
      <c r="B33" t="s">
        <v>33</v>
      </c>
      <c r="C33" t="s">
        <v>22</v>
      </c>
      <c r="D33" t="s">
        <v>22</v>
      </c>
      <c r="E33" s="2">
        <v>2</v>
      </c>
      <c r="O33" t="s">
        <v>29</v>
      </c>
      <c r="P33">
        <v>98</v>
      </c>
      <c r="S33">
        <v>1</v>
      </c>
      <c r="U33">
        <v>800</v>
      </c>
      <c r="X33">
        <v>2.5</v>
      </c>
      <c r="Y33">
        <v>2.5</v>
      </c>
      <c r="AA33">
        <v>95</v>
      </c>
      <c r="AB33">
        <v>68</v>
      </c>
      <c r="AC33">
        <v>20</v>
      </c>
      <c r="AD33">
        <v>70</v>
      </c>
      <c r="AG33">
        <f>AC33*AD33/10000</f>
        <v>0.14000000000000001</v>
      </c>
    </row>
    <row r="34" spans="1:33" x14ac:dyDescent="0.25">
      <c r="B34" t="s">
        <v>33</v>
      </c>
      <c r="C34" t="s">
        <v>22</v>
      </c>
      <c r="D34" t="s">
        <v>22</v>
      </c>
      <c r="E34" s="2">
        <v>2</v>
      </c>
      <c r="F34" s="2" t="s">
        <v>34</v>
      </c>
      <c r="G34" s="2" t="s">
        <v>34</v>
      </c>
      <c r="H34">
        <v>1</v>
      </c>
      <c r="O34" t="s">
        <v>29</v>
      </c>
      <c r="P34">
        <v>97</v>
      </c>
      <c r="S34">
        <v>1</v>
      </c>
      <c r="U34">
        <v>550</v>
      </c>
      <c r="X34">
        <v>2.5</v>
      </c>
      <c r="Y34">
        <v>2.5</v>
      </c>
      <c r="AA34">
        <v>95</v>
      </c>
      <c r="AB34">
        <v>68</v>
      </c>
      <c r="AC34">
        <v>20</v>
      </c>
      <c r="AD34">
        <v>95</v>
      </c>
      <c r="AG34">
        <f>AC34*AD34/10000</f>
        <v>0.19</v>
      </c>
    </row>
    <row r="35" spans="1:33" x14ac:dyDescent="0.25">
      <c r="B35" t="s">
        <v>33</v>
      </c>
      <c r="C35" t="s">
        <v>22</v>
      </c>
      <c r="D35" t="s">
        <v>22</v>
      </c>
      <c r="E35" s="2">
        <v>2</v>
      </c>
      <c r="F35" s="2" t="s">
        <v>34</v>
      </c>
      <c r="G35" s="2" t="s">
        <v>34</v>
      </c>
      <c r="H35">
        <v>1</v>
      </c>
      <c r="O35" t="s">
        <v>29</v>
      </c>
      <c r="P35">
        <v>97</v>
      </c>
      <c r="S35">
        <v>1</v>
      </c>
      <c r="U35">
        <v>800</v>
      </c>
      <c r="X35">
        <v>2.5</v>
      </c>
      <c r="Y35">
        <v>2.5</v>
      </c>
      <c r="AA35">
        <v>95</v>
      </c>
      <c r="AB35">
        <v>68</v>
      </c>
      <c r="AC35">
        <v>20</v>
      </c>
      <c r="AD35">
        <v>88</v>
      </c>
      <c r="AG35">
        <f>AC35*AD35/10000</f>
        <v>0.17599999999999999</v>
      </c>
    </row>
    <row r="36" spans="1:33" x14ac:dyDescent="0.25">
      <c r="B36" t="s">
        <v>33</v>
      </c>
      <c r="C36" t="s">
        <v>22</v>
      </c>
      <c r="D36" t="s">
        <v>22</v>
      </c>
      <c r="E36" s="2">
        <v>2</v>
      </c>
      <c r="F36" s="2" t="s">
        <v>34</v>
      </c>
      <c r="G36" s="2" t="s">
        <v>34</v>
      </c>
      <c r="H36">
        <v>3</v>
      </c>
      <c r="O36" t="s">
        <v>29</v>
      </c>
      <c r="P36">
        <v>95</v>
      </c>
      <c r="S36">
        <v>1</v>
      </c>
      <c r="U36">
        <v>800</v>
      </c>
      <c r="X36">
        <v>2.5</v>
      </c>
      <c r="Y36">
        <v>2.5</v>
      </c>
      <c r="AA36">
        <v>95</v>
      </c>
      <c r="AB36">
        <v>68</v>
      </c>
      <c r="AC36">
        <v>20</v>
      </c>
      <c r="AD36">
        <v>98</v>
      </c>
      <c r="AG36">
        <f>AC36*AD36/10000</f>
        <v>0.19600000000000001</v>
      </c>
    </row>
    <row r="37" spans="1:33" x14ac:dyDescent="0.25">
      <c r="A37">
        <v>6</v>
      </c>
      <c r="B37" t="s">
        <v>33</v>
      </c>
      <c r="C37" t="s">
        <v>22</v>
      </c>
      <c r="D37" t="s">
        <v>22</v>
      </c>
      <c r="E37" s="2">
        <v>2</v>
      </c>
      <c r="F37" t="s">
        <v>34</v>
      </c>
      <c r="G37" t="s">
        <v>34</v>
      </c>
      <c r="H37">
        <v>3</v>
      </c>
      <c r="O37" t="s">
        <v>29</v>
      </c>
      <c r="P37">
        <v>95</v>
      </c>
      <c r="S37">
        <v>1</v>
      </c>
      <c r="U37">
        <v>550</v>
      </c>
      <c r="X37">
        <v>2.5</v>
      </c>
      <c r="Y37">
        <v>2.5</v>
      </c>
      <c r="AA37">
        <v>95</v>
      </c>
      <c r="AB37">
        <v>68</v>
      </c>
      <c r="AC37">
        <v>20</v>
      </c>
      <c r="AD37">
        <v>98</v>
      </c>
      <c r="AE37">
        <v>20</v>
      </c>
      <c r="AG37">
        <f>AC37*AD37/10000</f>
        <v>0.19600000000000001</v>
      </c>
    </row>
    <row r="38" spans="1:33" x14ac:dyDescent="0.25">
      <c r="B38" t="s">
        <v>35</v>
      </c>
      <c r="C38" t="s">
        <v>36</v>
      </c>
      <c r="D38" t="s">
        <v>36</v>
      </c>
      <c r="E38" s="2">
        <v>10</v>
      </c>
      <c r="O38" t="s">
        <v>29</v>
      </c>
      <c r="P38">
        <v>90</v>
      </c>
      <c r="T38">
        <v>1</v>
      </c>
      <c r="U38">
        <v>550</v>
      </c>
      <c r="X38">
        <v>2</v>
      </c>
      <c r="AA38">
        <v>98</v>
      </c>
      <c r="AB38">
        <v>65.099999999999994</v>
      </c>
      <c r="AC38">
        <v>20</v>
      </c>
      <c r="AD38">
        <v>19</v>
      </c>
      <c r="AG38">
        <f>AC38*AD38/10000</f>
        <v>3.7999999999999999E-2</v>
      </c>
    </row>
    <row r="39" spans="1:33" x14ac:dyDescent="0.25">
      <c r="B39" t="s">
        <v>35</v>
      </c>
      <c r="C39" t="s">
        <v>36</v>
      </c>
      <c r="D39" t="s">
        <v>36</v>
      </c>
      <c r="E39" s="2">
        <v>10</v>
      </c>
      <c r="O39" t="s">
        <v>29</v>
      </c>
      <c r="P39">
        <v>90</v>
      </c>
      <c r="S39">
        <v>1</v>
      </c>
      <c r="U39">
        <v>550</v>
      </c>
      <c r="X39">
        <v>2</v>
      </c>
      <c r="Y39">
        <v>1</v>
      </c>
      <c r="AA39">
        <v>97</v>
      </c>
      <c r="AB39">
        <v>65.099999999999994</v>
      </c>
      <c r="AC39">
        <v>20</v>
      </c>
      <c r="AD39">
        <v>40</v>
      </c>
      <c r="AG39">
        <f>AC39*AD39/10000</f>
        <v>0.08</v>
      </c>
    </row>
    <row r="40" spans="1:33" x14ac:dyDescent="0.25">
      <c r="B40" t="s">
        <v>35</v>
      </c>
      <c r="C40" t="s">
        <v>22</v>
      </c>
      <c r="D40" t="s">
        <v>22</v>
      </c>
      <c r="E40" s="2">
        <v>2</v>
      </c>
      <c r="F40" s="2" t="s">
        <v>36</v>
      </c>
      <c r="G40" s="2" t="s">
        <v>36</v>
      </c>
      <c r="H40">
        <v>4</v>
      </c>
      <c r="O40" t="s">
        <v>29</v>
      </c>
      <c r="P40">
        <v>94</v>
      </c>
      <c r="T40">
        <v>1</v>
      </c>
      <c r="U40">
        <v>550</v>
      </c>
      <c r="X40">
        <v>2</v>
      </c>
      <c r="AA40">
        <v>98</v>
      </c>
      <c r="AB40">
        <v>65.099999999999994</v>
      </c>
      <c r="AC40">
        <v>20</v>
      </c>
      <c r="AD40">
        <v>92</v>
      </c>
      <c r="AG40">
        <f>AC40*AD40/10000</f>
        <v>0.184</v>
      </c>
    </row>
    <row r="41" spans="1:33" x14ac:dyDescent="0.25">
      <c r="B41" t="s">
        <v>35</v>
      </c>
      <c r="C41" t="s">
        <v>22</v>
      </c>
      <c r="D41" t="s">
        <v>22</v>
      </c>
      <c r="E41" s="2">
        <v>2</v>
      </c>
      <c r="F41" s="2" t="s">
        <v>36</v>
      </c>
      <c r="G41" s="2" t="s">
        <v>36</v>
      </c>
      <c r="H41">
        <v>4</v>
      </c>
      <c r="O41" t="s">
        <v>29</v>
      </c>
      <c r="P41">
        <v>94</v>
      </c>
      <c r="S41">
        <v>1</v>
      </c>
      <c r="U41">
        <v>550</v>
      </c>
      <c r="X41">
        <v>2</v>
      </c>
      <c r="Y41">
        <v>1</v>
      </c>
      <c r="AA41">
        <v>97</v>
      </c>
      <c r="AB41">
        <v>65.099999999999994</v>
      </c>
      <c r="AC41">
        <v>20</v>
      </c>
      <c r="AD41">
        <v>85</v>
      </c>
      <c r="AG41">
        <f>AC41*AD41/10000</f>
        <v>0.17</v>
      </c>
    </row>
    <row r="42" spans="1:33" x14ac:dyDescent="0.25">
      <c r="B42" t="s">
        <v>133</v>
      </c>
      <c r="C42" t="s">
        <v>22</v>
      </c>
      <c r="D42" t="s">
        <v>22</v>
      </c>
      <c r="E42" s="2">
        <v>2</v>
      </c>
      <c r="F42" s="2" t="s">
        <v>36</v>
      </c>
      <c r="G42" s="2" t="s">
        <v>36</v>
      </c>
      <c r="H42">
        <v>1</v>
      </c>
      <c r="O42" t="s">
        <v>29</v>
      </c>
      <c r="P42">
        <v>97</v>
      </c>
      <c r="T42">
        <v>1</v>
      </c>
      <c r="U42">
        <v>550</v>
      </c>
      <c r="X42">
        <v>2</v>
      </c>
      <c r="AA42">
        <v>98</v>
      </c>
      <c r="AB42">
        <v>65.099999999999994</v>
      </c>
      <c r="AC42">
        <v>20</v>
      </c>
      <c r="AD42">
        <v>96</v>
      </c>
      <c r="AG42">
        <f>AC42*AD42/10000</f>
        <v>0.192</v>
      </c>
    </row>
    <row r="43" spans="1:33" x14ac:dyDescent="0.25">
      <c r="B43" t="s">
        <v>133</v>
      </c>
      <c r="C43" t="s">
        <v>22</v>
      </c>
      <c r="D43" t="s">
        <v>22</v>
      </c>
      <c r="E43" s="2">
        <v>2</v>
      </c>
      <c r="F43" s="2" t="s">
        <v>36</v>
      </c>
      <c r="G43" s="2" t="s">
        <v>36</v>
      </c>
      <c r="H43">
        <v>1</v>
      </c>
      <c r="O43" t="s">
        <v>29</v>
      </c>
      <c r="P43">
        <v>97</v>
      </c>
      <c r="S43">
        <v>1</v>
      </c>
      <c r="U43">
        <v>550</v>
      </c>
      <c r="X43">
        <v>2</v>
      </c>
      <c r="Y43">
        <v>1</v>
      </c>
      <c r="AA43">
        <v>97</v>
      </c>
      <c r="AB43">
        <v>65.099999999999994</v>
      </c>
      <c r="AC43">
        <v>20</v>
      </c>
      <c r="AD43">
        <v>90</v>
      </c>
      <c r="AG43">
        <f>AC43*AD43/10000</f>
        <v>0.18</v>
      </c>
    </row>
    <row r="44" spans="1:33" x14ac:dyDescent="0.25">
      <c r="B44" t="s">
        <v>133</v>
      </c>
      <c r="C44" t="s">
        <v>22</v>
      </c>
      <c r="D44" t="s">
        <v>22</v>
      </c>
      <c r="E44" s="2">
        <v>2</v>
      </c>
      <c r="F44" s="2" t="s">
        <v>36</v>
      </c>
      <c r="G44" s="2" t="s">
        <v>36</v>
      </c>
      <c r="H44">
        <v>2</v>
      </c>
      <c r="O44" t="s">
        <v>29</v>
      </c>
      <c r="P44">
        <v>96</v>
      </c>
      <c r="T44">
        <v>1</v>
      </c>
      <c r="U44">
        <v>550</v>
      </c>
      <c r="X44">
        <v>2</v>
      </c>
      <c r="AA44">
        <v>98</v>
      </c>
      <c r="AB44">
        <v>65.099999999999994</v>
      </c>
      <c r="AC44">
        <v>20</v>
      </c>
      <c r="AD44">
        <v>96</v>
      </c>
      <c r="AG44">
        <f>AC44*AD44/10000</f>
        <v>0.192</v>
      </c>
    </row>
    <row r="45" spans="1:33" x14ac:dyDescent="0.25">
      <c r="B45" t="s">
        <v>133</v>
      </c>
      <c r="C45" t="s">
        <v>22</v>
      </c>
      <c r="D45" t="s">
        <v>22</v>
      </c>
      <c r="E45" s="2">
        <v>2</v>
      </c>
      <c r="F45" s="2" t="s">
        <v>36</v>
      </c>
      <c r="G45" s="2" t="s">
        <v>36</v>
      </c>
      <c r="H45">
        <v>2</v>
      </c>
      <c r="O45" t="s">
        <v>29</v>
      </c>
      <c r="P45">
        <v>96</v>
      </c>
      <c r="S45">
        <v>1</v>
      </c>
      <c r="U45">
        <v>550</v>
      </c>
      <c r="X45">
        <v>2</v>
      </c>
      <c r="Y45">
        <v>1</v>
      </c>
      <c r="AA45">
        <v>97</v>
      </c>
      <c r="AB45">
        <v>65.099999999999994</v>
      </c>
      <c r="AC45">
        <v>20</v>
      </c>
      <c r="AD45">
        <v>89</v>
      </c>
      <c r="AG45">
        <f>AC45*AD45/10000</f>
        <v>0.17799999999999999</v>
      </c>
    </row>
    <row r="46" spans="1:33" x14ac:dyDescent="0.25">
      <c r="B46" t="s">
        <v>133</v>
      </c>
      <c r="C46" t="s">
        <v>22</v>
      </c>
      <c r="D46" t="s">
        <v>22</v>
      </c>
      <c r="E46" s="2">
        <v>3</v>
      </c>
      <c r="F46" s="2"/>
      <c r="G46" s="2"/>
      <c r="O46" t="s">
        <v>132</v>
      </c>
      <c r="P46">
        <v>97</v>
      </c>
      <c r="T46">
        <v>1</v>
      </c>
      <c r="U46">
        <v>550</v>
      </c>
      <c r="X46">
        <v>2</v>
      </c>
      <c r="AA46">
        <v>98</v>
      </c>
      <c r="AB46">
        <v>65.099999999999994</v>
      </c>
      <c r="AC46">
        <v>20</v>
      </c>
      <c r="AD46">
        <v>77</v>
      </c>
      <c r="AG46">
        <f>AC46*AD46/10000</f>
        <v>0.154</v>
      </c>
    </row>
    <row r="47" spans="1:33" x14ac:dyDescent="0.25">
      <c r="B47" t="s">
        <v>133</v>
      </c>
      <c r="C47" t="s">
        <v>22</v>
      </c>
      <c r="D47" t="s">
        <v>22</v>
      </c>
      <c r="E47" s="2">
        <v>3</v>
      </c>
      <c r="O47" t="s">
        <v>132</v>
      </c>
      <c r="P47">
        <v>97</v>
      </c>
      <c r="S47">
        <v>1</v>
      </c>
      <c r="U47">
        <v>550</v>
      </c>
      <c r="X47">
        <v>2</v>
      </c>
      <c r="Y47">
        <v>1</v>
      </c>
      <c r="AA47">
        <v>97</v>
      </c>
      <c r="AB47">
        <v>65.099999999999994</v>
      </c>
      <c r="AC47">
        <v>20</v>
      </c>
      <c r="AD47">
        <v>62</v>
      </c>
      <c r="AG47">
        <f>AC47*AD47/10000</f>
        <v>0.124</v>
      </c>
    </row>
    <row r="48" spans="1:33" x14ac:dyDescent="0.25">
      <c r="B48" t="s">
        <v>133</v>
      </c>
      <c r="C48" t="s">
        <v>22</v>
      </c>
      <c r="D48" t="s">
        <v>22</v>
      </c>
      <c r="E48" s="2">
        <v>2</v>
      </c>
      <c r="F48" s="2" t="s">
        <v>36</v>
      </c>
      <c r="G48" s="2" t="s">
        <v>36</v>
      </c>
      <c r="H48">
        <v>0.6</v>
      </c>
      <c r="O48" t="s">
        <v>29</v>
      </c>
      <c r="P48">
        <v>97.4</v>
      </c>
      <c r="T48">
        <v>1</v>
      </c>
      <c r="U48">
        <v>550</v>
      </c>
      <c r="X48">
        <v>2</v>
      </c>
      <c r="AA48">
        <v>98</v>
      </c>
      <c r="AB48">
        <v>65.099999999999994</v>
      </c>
      <c r="AC48">
        <v>20</v>
      </c>
      <c r="AD48">
        <v>96</v>
      </c>
      <c r="AG48">
        <f>AC48*AD48/10000</f>
        <v>0.192</v>
      </c>
    </row>
    <row r="49" spans="1:33" x14ac:dyDescent="0.25">
      <c r="A49">
        <v>7</v>
      </c>
      <c r="B49" t="s">
        <v>133</v>
      </c>
      <c r="C49" t="s">
        <v>22</v>
      </c>
      <c r="D49" t="s">
        <v>22</v>
      </c>
      <c r="E49" s="2">
        <v>2</v>
      </c>
      <c r="F49" t="s">
        <v>36</v>
      </c>
      <c r="G49" t="s">
        <v>36</v>
      </c>
      <c r="H49">
        <v>0.6</v>
      </c>
      <c r="O49" t="s">
        <v>29</v>
      </c>
      <c r="P49">
        <v>97.4</v>
      </c>
      <c r="S49">
        <v>1</v>
      </c>
      <c r="U49">
        <v>550</v>
      </c>
      <c r="X49">
        <v>2</v>
      </c>
      <c r="Y49">
        <v>1</v>
      </c>
      <c r="AA49">
        <v>97</v>
      </c>
      <c r="AB49">
        <v>65.099999999999994</v>
      </c>
      <c r="AC49">
        <v>20</v>
      </c>
      <c r="AD49">
        <v>94</v>
      </c>
      <c r="AE49">
        <v>20</v>
      </c>
      <c r="AG49">
        <f>AC49*AD49/10000</f>
        <v>0.188</v>
      </c>
    </row>
    <row r="50" spans="1:33" x14ac:dyDescent="0.25">
      <c r="B50" t="s">
        <v>37</v>
      </c>
      <c r="C50" t="s">
        <v>22</v>
      </c>
      <c r="D50" t="s">
        <v>22</v>
      </c>
      <c r="E50" s="2">
        <v>0.4</v>
      </c>
      <c r="F50" t="s">
        <v>24</v>
      </c>
      <c r="G50" t="s">
        <v>24</v>
      </c>
      <c r="H50">
        <v>0.83</v>
      </c>
      <c r="O50" t="s">
        <v>46</v>
      </c>
      <c r="P50">
        <v>98.77</v>
      </c>
      <c r="S50">
        <v>1</v>
      </c>
      <c r="U50">
        <v>590</v>
      </c>
      <c r="V50">
        <v>1</v>
      </c>
      <c r="X50">
        <v>80</v>
      </c>
      <c r="Y50">
        <v>20</v>
      </c>
      <c r="AB50">
        <v>3</v>
      </c>
      <c r="AC50">
        <v>28</v>
      </c>
      <c r="AD50">
        <v>54</v>
      </c>
      <c r="AG50">
        <f>AC50*AD50/10000</f>
        <v>0.1512</v>
      </c>
    </row>
    <row r="51" spans="1:33" x14ac:dyDescent="0.25">
      <c r="B51" t="s">
        <v>37</v>
      </c>
      <c r="C51" t="s">
        <v>22</v>
      </c>
      <c r="D51" t="s">
        <v>22</v>
      </c>
      <c r="E51" s="2">
        <v>0.4</v>
      </c>
      <c r="F51" t="s">
        <v>24</v>
      </c>
      <c r="G51" t="s">
        <v>24</v>
      </c>
      <c r="H51">
        <v>0.83</v>
      </c>
      <c r="O51" t="s">
        <v>46</v>
      </c>
      <c r="P51">
        <v>98.77</v>
      </c>
      <c r="S51">
        <v>1</v>
      </c>
      <c r="U51">
        <v>590</v>
      </c>
      <c r="V51">
        <v>6</v>
      </c>
      <c r="X51">
        <v>80</v>
      </c>
      <c r="Y51">
        <v>20</v>
      </c>
      <c r="AB51">
        <v>3</v>
      </c>
      <c r="AC51">
        <v>27</v>
      </c>
      <c r="AD51">
        <v>56</v>
      </c>
      <c r="AG51">
        <f>AC51*AD51/10000</f>
        <v>0.1512</v>
      </c>
    </row>
    <row r="52" spans="1:33" x14ac:dyDescent="0.25">
      <c r="B52" t="s">
        <v>37</v>
      </c>
      <c r="C52" t="s">
        <v>22</v>
      </c>
      <c r="D52" t="s">
        <v>22</v>
      </c>
      <c r="E52" s="2">
        <v>0.4</v>
      </c>
      <c r="F52" t="s">
        <v>24</v>
      </c>
      <c r="G52" t="s">
        <v>24</v>
      </c>
      <c r="H52">
        <v>0.83</v>
      </c>
      <c r="O52" t="s">
        <v>38</v>
      </c>
      <c r="P52">
        <v>98.77</v>
      </c>
      <c r="S52">
        <v>1</v>
      </c>
      <c r="U52">
        <v>590</v>
      </c>
      <c r="V52">
        <v>1</v>
      </c>
      <c r="X52">
        <v>80</v>
      </c>
      <c r="Y52">
        <v>20</v>
      </c>
      <c r="AB52">
        <v>3</v>
      </c>
      <c r="AC52">
        <v>25</v>
      </c>
      <c r="AD52">
        <v>86</v>
      </c>
      <c r="AG52">
        <f>AC52*AD52/10000</f>
        <v>0.215</v>
      </c>
    </row>
    <row r="53" spans="1:33" x14ac:dyDescent="0.25">
      <c r="B53" t="s">
        <v>37</v>
      </c>
      <c r="C53" t="s">
        <v>22</v>
      </c>
      <c r="D53" t="s">
        <v>22</v>
      </c>
      <c r="E53" s="2">
        <v>0.4</v>
      </c>
      <c r="F53" t="s">
        <v>24</v>
      </c>
      <c r="G53" t="s">
        <v>24</v>
      </c>
      <c r="H53">
        <v>0.83</v>
      </c>
      <c r="O53" t="s">
        <v>38</v>
      </c>
      <c r="P53">
        <v>98.77</v>
      </c>
      <c r="S53">
        <v>1</v>
      </c>
      <c r="U53">
        <v>590</v>
      </c>
      <c r="V53">
        <v>6</v>
      </c>
      <c r="X53">
        <v>80</v>
      </c>
      <c r="Y53">
        <v>20</v>
      </c>
      <c r="AB53">
        <v>3</v>
      </c>
      <c r="AC53">
        <v>24.5</v>
      </c>
      <c r="AD53">
        <v>91</v>
      </c>
      <c r="AG53">
        <f>AC53*AD53/10000</f>
        <v>0.22295000000000001</v>
      </c>
    </row>
    <row r="54" spans="1:33" x14ac:dyDescent="0.25">
      <c r="B54" t="s">
        <v>37</v>
      </c>
      <c r="C54" t="s">
        <v>22</v>
      </c>
      <c r="D54" t="s">
        <v>22</v>
      </c>
      <c r="E54" s="2">
        <v>0.4</v>
      </c>
      <c r="F54" t="s">
        <v>24</v>
      </c>
      <c r="G54" t="s">
        <v>24</v>
      </c>
      <c r="H54">
        <v>0.83</v>
      </c>
      <c r="O54" t="s">
        <v>156</v>
      </c>
      <c r="P54">
        <v>98.77</v>
      </c>
      <c r="S54">
        <v>1</v>
      </c>
      <c r="U54">
        <v>590</v>
      </c>
      <c r="V54">
        <v>1</v>
      </c>
      <c r="X54">
        <v>80</v>
      </c>
      <c r="Y54">
        <v>20</v>
      </c>
      <c r="AB54">
        <v>3</v>
      </c>
      <c r="AC54">
        <v>23</v>
      </c>
      <c r="AD54">
        <v>94</v>
      </c>
      <c r="AG54">
        <f>AC54*AD54/10000</f>
        <v>0.2162</v>
      </c>
    </row>
    <row r="55" spans="1:33" x14ac:dyDescent="0.25">
      <c r="B55" t="s">
        <v>37</v>
      </c>
      <c r="C55" t="s">
        <v>22</v>
      </c>
      <c r="D55" t="s">
        <v>22</v>
      </c>
      <c r="E55" s="2">
        <v>0.4</v>
      </c>
      <c r="F55" t="s">
        <v>24</v>
      </c>
      <c r="G55" t="s">
        <v>24</v>
      </c>
      <c r="H55">
        <v>0.83</v>
      </c>
      <c r="O55" t="s">
        <v>156</v>
      </c>
      <c r="P55">
        <v>98.77</v>
      </c>
      <c r="S55">
        <v>1</v>
      </c>
      <c r="U55">
        <v>590</v>
      </c>
      <c r="V55">
        <v>6</v>
      </c>
      <c r="X55">
        <v>80</v>
      </c>
      <c r="Y55">
        <v>20</v>
      </c>
      <c r="AB55">
        <v>3</v>
      </c>
      <c r="AC55">
        <v>22</v>
      </c>
      <c r="AD55">
        <v>95</v>
      </c>
      <c r="AG55">
        <f>AC55*AD55/10000</f>
        <v>0.20899999999999999</v>
      </c>
    </row>
    <row r="56" spans="1:33" x14ac:dyDescent="0.25">
      <c r="B56" t="s">
        <v>37</v>
      </c>
      <c r="C56" t="s">
        <v>22</v>
      </c>
      <c r="D56" t="s">
        <v>22</v>
      </c>
      <c r="E56" s="2">
        <v>0.4</v>
      </c>
      <c r="F56" t="s">
        <v>24</v>
      </c>
      <c r="G56" t="s">
        <v>24</v>
      </c>
      <c r="H56">
        <v>0.83</v>
      </c>
      <c r="O56" t="s">
        <v>40</v>
      </c>
      <c r="P56">
        <v>98.77</v>
      </c>
      <c r="S56">
        <v>1</v>
      </c>
      <c r="U56">
        <v>590</v>
      </c>
      <c r="V56">
        <v>1</v>
      </c>
      <c r="X56">
        <v>80</v>
      </c>
      <c r="Y56">
        <v>20</v>
      </c>
      <c r="AB56">
        <v>3</v>
      </c>
      <c r="AC56">
        <v>9</v>
      </c>
      <c r="AD56">
        <v>89</v>
      </c>
      <c r="AG56">
        <f>AC56*AD56/10000</f>
        <v>8.0100000000000005E-2</v>
      </c>
    </row>
    <row r="57" spans="1:33" x14ac:dyDescent="0.25">
      <c r="A57">
        <v>10</v>
      </c>
      <c r="B57" t="s">
        <v>37</v>
      </c>
      <c r="C57" t="s">
        <v>22</v>
      </c>
      <c r="D57" t="s">
        <v>22</v>
      </c>
      <c r="E57" s="2">
        <v>0.4</v>
      </c>
      <c r="F57" t="s">
        <v>24</v>
      </c>
      <c r="G57" t="s">
        <v>24</v>
      </c>
      <c r="H57">
        <v>0.83</v>
      </c>
      <c r="O57" t="s">
        <v>40</v>
      </c>
      <c r="P57">
        <v>98.77</v>
      </c>
      <c r="S57">
        <v>1</v>
      </c>
      <c r="U57">
        <v>590</v>
      </c>
      <c r="V57">
        <v>6</v>
      </c>
      <c r="X57">
        <v>80</v>
      </c>
      <c r="Y57">
        <v>20</v>
      </c>
      <c r="AB57">
        <v>3</v>
      </c>
      <c r="AC57">
        <v>6</v>
      </c>
      <c r="AD57">
        <v>85</v>
      </c>
      <c r="AE57">
        <v>30</v>
      </c>
      <c r="AF57">
        <v>25</v>
      </c>
      <c r="AG57">
        <f>AC57*AD57/10000</f>
        <v>5.0999999999999997E-2</v>
      </c>
    </row>
    <row r="58" spans="1:33" x14ac:dyDescent="0.25">
      <c r="B58" s="1" t="s">
        <v>135</v>
      </c>
      <c r="C58" t="s">
        <v>22</v>
      </c>
      <c r="D58" t="s">
        <v>22</v>
      </c>
      <c r="E58" s="2">
        <v>0.5</v>
      </c>
      <c r="F58" s="2" t="s">
        <v>24</v>
      </c>
      <c r="G58" s="2" t="s">
        <v>24</v>
      </c>
      <c r="H58">
        <v>1</v>
      </c>
      <c r="I58" t="s">
        <v>45</v>
      </c>
      <c r="J58" t="s">
        <v>45</v>
      </c>
      <c r="K58">
        <v>1.5</v>
      </c>
      <c r="O58" t="s">
        <v>134</v>
      </c>
      <c r="P58">
        <v>97</v>
      </c>
      <c r="S58">
        <v>1</v>
      </c>
      <c r="U58">
        <v>590</v>
      </c>
      <c r="V58">
        <v>4</v>
      </c>
      <c r="X58">
        <v>80</v>
      </c>
      <c r="Y58">
        <v>20</v>
      </c>
      <c r="AB58">
        <v>3</v>
      </c>
      <c r="AC58">
        <v>14.5</v>
      </c>
      <c r="AD58">
        <v>91.8</v>
      </c>
      <c r="AG58">
        <f>AC58*AD58/10000</f>
        <v>0.13310999999999998</v>
      </c>
    </row>
    <row r="59" spans="1:33" x14ac:dyDescent="0.25">
      <c r="B59" s="1" t="s">
        <v>135</v>
      </c>
      <c r="C59" t="s">
        <v>22</v>
      </c>
      <c r="D59" t="s">
        <v>22</v>
      </c>
      <c r="E59" s="2">
        <v>0.5</v>
      </c>
      <c r="F59" t="s">
        <v>24</v>
      </c>
      <c r="G59" t="s">
        <v>24</v>
      </c>
      <c r="H59">
        <v>1</v>
      </c>
      <c r="I59" t="s">
        <v>45</v>
      </c>
      <c r="J59" t="s">
        <v>45</v>
      </c>
      <c r="K59">
        <v>1.5</v>
      </c>
      <c r="O59" t="s">
        <v>134</v>
      </c>
      <c r="P59">
        <v>97</v>
      </c>
      <c r="S59">
        <v>1</v>
      </c>
      <c r="U59">
        <v>590</v>
      </c>
      <c r="V59">
        <v>7</v>
      </c>
      <c r="X59">
        <v>80</v>
      </c>
      <c r="Y59">
        <v>20</v>
      </c>
      <c r="AB59">
        <v>3</v>
      </c>
      <c r="AC59">
        <v>11</v>
      </c>
      <c r="AD59">
        <v>90.5</v>
      </c>
      <c r="AG59">
        <f>AC59*AD59/10000</f>
        <v>9.955E-2</v>
      </c>
    </row>
    <row r="60" spans="1:33" x14ac:dyDescent="0.25">
      <c r="B60" s="1" t="s">
        <v>135</v>
      </c>
      <c r="C60" t="s">
        <v>22</v>
      </c>
      <c r="D60" t="s">
        <v>22</v>
      </c>
      <c r="E60" s="2">
        <v>0.5</v>
      </c>
      <c r="F60" s="2" t="s">
        <v>24</v>
      </c>
      <c r="G60" s="2" t="s">
        <v>24</v>
      </c>
      <c r="H60">
        <v>1</v>
      </c>
      <c r="I60" t="s">
        <v>45</v>
      </c>
      <c r="J60" t="s">
        <v>45</v>
      </c>
      <c r="K60">
        <v>1</v>
      </c>
      <c r="O60" t="s">
        <v>136</v>
      </c>
      <c r="P60">
        <v>97.5</v>
      </c>
      <c r="S60">
        <v>1</v>
      </c>
      <c r="U60">
        <v>590</v>
      </c>
      <c r="V60">
        <v>4</v>
      </c>
      <c r="X60">
        <v>80</v>
      </c>
      <c r="Y60">
        <v>20</v>
      </c>
      <c r="AB60">
        <v>3</v>
      </c>
      <c r="AC60">
        <v>21</v>
      </c>
      <c r="AD60">
        <v>94.5</v>
      </c>
      <c r="AG60">
        <f>AC60*AD60/10000</f>
        <v>0.19844999999999999</v>
      </c>
    </row>
    <row r="61" spans="1:33" x14ac:dyDescent="0.25">
      <c r="B61" s="1" t="s">
        <v>135</v>
      </c>
      <c r="C61" t="s">
        <v>22</v>
      </c>
      <c r="D61" t="s">
        <v>22</v>
      </c>
      <c r="E61" s="2">
        <v>0.5</v>
      </c>
      <c r="F61" t="s">
        <v>24</v>
      </c>
      <c r="G61" t="s">
        <v>24</v>
      </c>
      <c r="H61">
        <v>1</v>
      </c>
      <c r="I61" t="s">
        <v>45</v>
      </c>
      <c r="J61" t="s">
        <v>45</v>
      </c>
      <c r="K61">
        <v>1</v>
      </c>
      <c r="O61" t="s">
        <v>136</v>
      </c>
      <c r="P61">
        <v>97.5</v>
      </c>
      <c r="S61">
        <v>1</v>
      </c>
      <c r="U61">
        <v>590</v>
      </c>
      <c r="V61">
        <v>7</v>
      </c>
      <c r="X61">
        <v>80</v>
      </c>
      <c r="Y61">
        <v>20</v>
      </c>
      <c r="AB61">
        <v>3</v>
      </c>
      <c r="AC61">
        <v>18</v>
      </c>
      <c r="AD61">
        <v>94.6</v>
      </c>
      <c r="AG61">
        <f>AC61*AD61/10000</f>
        <v>0.17027999999999999</v>
      </c>
    </row>
    <row r="62" spans="1:33" x14ac:dyDescent="0.25">
      <c r="B62" s="1" t="s">
        <v>135</v>
      </c>
      <c r="C62" t="s">
        <v>22</v>
      </c>
      <c r="D62" t="s">
        <v>22</v>
      </c>
      <c r="E62" s="2">
        <v>0.5</v>
      </c>
      <c r="F62" s="2" t="s">
        <v>24</v>
      </c>
      <c r="G62" s="2" t="s">
        <v>24</v>
      </c>
      <c r="H62">
        <v>1</v>
      </c>
      <c r="I62" t="s">
        <v>45</v>
      </c>
      <c r="J62" t="s">
        <v>45</v>
      </c>
      <c r="K62">
        <v>0.5</v>
      </c>
      <c r="O62" t="s">
        <v>136</v>
      </c>
      <c r="P62">
        <v>98</v>
      </c>
      <c r="S62">
        <v>1</v>
      </c>
      <c r="U62">
        <v>590</v>
      </c>
      <c r="V62">
        <v>4</v>
      </c>
      <c r="X62">
        <v>80</v>
      </c>
      <c r="Y62">
        <v>20</v>
      </c>
      <c r="AB62">
        <v>3</v>
      </c>
      <c r="AC62">
        <v>17</v>
      </c>
      <c r="AD62">
        <v>94.5</v>
      </c>
      <c r="AG62">
        <f>AC62*AD62/10000</f>
        <v>0.16064999999999999</v>
      </c>
    </row>
    <row r="63" spans="1:33" x14ac:dyDescent="0.25">
      <c r="B63" s="1" t="s">
        <v>39</v>
      </c>
      <c r="C63" t="s">
        <v>22</v>
      </c>
      <c r="D63" t="s">
        <v>22</v>
      </c>
      <c r="E63" s="2">
        <v>0.5</v>
      </c>
      <c r="F63" t="s">
        <v>24</v>
      </c>
      <c r="G63" t="s">
        <v>24</v>
      </c>
      <c r="H63">
        <v>1</v>
      </c>
      <c r="I63" t="s">
        <v>45</v>
      </c>
      <c r="J63" t="s">
        <v>45</v>
      </c>
      <c r="K63">
        <v>0.5</v>
      </c>
      <c r="O63" t="s">
        <v>136</v>
      </c>
      <c r="P63">
        <v>98</v>
      </c>
      <c r="S63">
        <v>1</v>
      </c>
      <c r="U63">
        <v>590</v>
      </c>
      <c r="V63">
        <v>7</v>
      </c>
      <c r="X63">
        <v>80</v>
      </c>
      <c r="Y63">
        <v>20</v>
      </c>
      <c r="AB63">
        <v>3</v>
      </c>
      <c r="AC63">
        <v>12.5</v>
      </c>
      <c r="AD63">
        <v>94.8</v>
      </c>
      <c r="AG63">
        <f>AC63*AD63/10000</f>
        <v>0.11849999999999999</v>
      </c>
    </row>
    <row r="64" spans="1:33" x14ac:dyDescent="0.25">
      <c r="B64" s="1" t="s">
        <v>39</v>
      </c>
      <c r="C64" t="s">
        <v>22</v>
      </c>
      <c r="D64" t="s">
        <v>22</v>
      </c>
      <c r="E64" s="2">
        <v>0.5</v>
      </c>
      <c r="F64" s="2" t="s">
        <v>24</v>
      </c>
      <c r="G64" s="2" t="s">
        <v>24</v>
      </c>
      <c r="H64">
        <v>1</v>
      </c>
      <c r="O64" t="s">
        <v>136</v>
      </c>
      <c r="P64">
        <v>98.5</v>
      </c>
      <c r="S64">
        <v>1</v>
      </c>
      <c r="U64">
        <v>590</v>
      </c>
      <c r="V64">
        <v>4</v>
      </c>
      <c r="X64">
        <v>80</v>
      </c>
      <c r="Y64">
        <v>20</v>
      </c>
      <c r="AB64">
        <v>3</v>
      </c>
      <c r="AC64">
        <v>11</v>
      </c>
      <c r="AD64">
        <v>95.5</v>
      </c>
      <c r="AG64">
        <f>AC64*AD64/10000</f>
        <v>0.10505</v>
      </c>
    </row>
    <row r="65" spans="1:33" x14ac:dyDescent="0.25">
      <c r="B65" s="1" t="s">
        <v>39</v>
      </c>
      <c r="C65" t="s">
        <v>22</v>
      </c>
      <c r="D65" t="s">
        <v>22</v>
      </c>
      <c r="E65" s="2">
        <v>0.5</v>
      </c>
      <c r="F65" t="s">
        <v>24</v>
      </c>
      <c r="G65" t="s">
        <v>24</v>
      </c>
      <c r="H65">
        <v>1</v>
      </c>
      <c r="O65" t="s">
        <v>136</v>
      </c>
      <c r="P65">
        <v>98.5</v>
      </c>
      <c r="S65">
        <v>1</v>
      </c>
      <c r="U65">
        <v>590</v>
      </c>
      <c r="V65">
        <v>7</v>
      </c>
      <c r="X65">
        <v>80</v>
      </c>
      <c r="Y65">
        <v>20</v>
      </c>
      <c r="AB65">
        <v>3</v>
      </c>
      <c r="AC65">
        <v>10</v>
      </c>
      <c r="AD65">
        <v>95.5</v>
      </c>
      <c r="AG65">
        <f>AC65*AD65/10000</f>
        <v>9.5500000000000002E-2</v>
      </c>
    </row>
    <row r="66" spans="1:33" x14ac:dyDescent="0.25">
      <c r="B66" s="1" t="s">
        <v>39</v>
      </c>
      <c r="C66" t="s">
        <v>22</v>
      </c>
      <c r="D66" t="s">
        <v>22</v>
      </c>
      <c r="E66" s="2">
        <v>0.5</v>
      </c>
      <c r="F66" s="2" t="s">
        <v>24</v>
      </c>
      <c r="G66" s="2" t="s">
        <v>24</v>
      </c>
      <c r="H66">
        <v>1</v>
      </c>
      <c r="O66" t="s">
        <v>40</v>
      </c>
      <c r="P66">
        <v>98.5</v>
      </c>
      <c r="S66">
        <v>1</v>
      </c>
      <c r="U66">
        <v>590</v>
      </c>
      <c r="V66">
        <v>4</v>
      </c>
      <c r="X66">
        <v>80</v>
      </c>
      <c r="Y66">
        <v>20</v>
      </c>
      <c r="AB66">
        <v>3</v>
      </c>
      <c r="AC66">
        <v>10</v>
      </c>
      <c r="AD66">
        <v>91</v>
      </c>
      <c r="AG66">
        <f>AC66*AD66/10000</f>
        <v>9.0999999999999998E-2</v>
      </c>
    </row>
    <row r="67" spans="1:33" ht="16.2" customHeight="1" x14ac:dyDescent="0.25">
      <c r="A67">
        <v>11</v>
      </c>
      <c r="B67" s="1" t="s">
        <v>39</v>
      </c>
      <c r="C67" t="s">
        <v>22</v>
      </c>
      <c r="D67" t="s">
        <v>22</v>
      </c>
      <c r="E67" s="2">
        <v>0.5</v>
      </c>
      <c r="F67" t="s">
        <v>24</v>
      </c>
      <c r="G67" t="s">
        <v>24</v>
      </c>
      <c r="H67">
        <v>1</v>
      </c>
      <c r="O67" t="s">
        <v>40</v>
      </c>
      <c r="P67">
        <v>98.5</v>
      </c>
      <c r="S67">
        <v>1</v>
      </c>
      <c r="U67">
        <v>590</v>
      </c>
      <c r="V67">
        <v>7</v>
      </c>
      <c r="X67">
        <v>80</v>
      </c>
      <c r="Y67">
        <v>20</v>
      </c>
      <c r="AB67">
        <v>3</v>
      </c>
      <c r="AC67">
        <v>8.5</v>
      </c>
      <c r="AD67">
        <v>90</v>
      </c>
      <c r="AE67">
        <v>28</v>
      </c>
      <c r="AF67">
        <v>17.5</v>
      </c>
      <c r="AG67">
        <f>AC67*AD67/10000</f>
        <v>7.6499999999999999E-2</v>
      </c>
    </row>
    <row r="68" spans="1:33" ht="16.2" customHeight="1" x14ac:dyDescent="0.25">
      <c r="B68" t="s">
        <v>41</v>
      </c>
      <c r="C68" t="s">
        <v>22</v>
      </c>
      <c r="D68" t="s">
        <v>22</v>
      </c>
      <c r="E68" s="2">
        <v>3</v>
      </c>
      <c r="F68" t="s">
        <v>24</v>
      </c>
      <c r="G68" t="s">
        <v>24</v>
      </c>
      <c r="H68">
        <v>3</v>
      </c>
      <c r="O68" t="s">
        <v>38</v>
      </c>
      <c r="P68">
        <v>94</v>
      </c>
      <c r="S68">
        <v>1</v>
      </c>
      <c r="U68">
        <v>600</v>
      </c>
      <c r="V68">
        <v>0.1</v>
      </c>
      <c r="X68">
        <v>23</v>
      </c>
      <c r="AA68">
        <v>77</v>
      </c>
      <c r="AB68">
        <v>32.4</v>
      </c>
      <c r="AC68">
        <v>54.9</v>
      </c>
      <c r="AD68">
        <v>98</v>
      </c>
      <c r="AG68">
        <f>AC68*AD68/10000</f>
        <v>0.53801999999999994</v>
      </c>
    </row>
    <row r="69" spans="1:33" ht="16.2" customHeight="1" x14ac:dyDescent="0.25">
      <c r="B69" t="s">
        <v>41</v>
      </c>
      <c r="C69" t="s">
        <v>22</v>
      </c>
      <c r="D69" t="s">
        <v>22</v>
      </c>
      <c r="E69" s="2">
        <v>3</v>
      </c>
      <c r="F69" t="s">
        <v>24</v>
      </c>
      <c r="G69" t="s">
        <v>24</v>
      </c>
      <c r="H69">
        <v>3</v>
      </c>
      <c r="O69" t="s">
        <v>38</v>
      </c>
      <c r="P69">
        <v>94</v>
      </c>
      <c r="S69">
        <v>1</v>
      </c>
      <c r="U69">
        <v>600</v>
      </c>
      <c r="V69">
        <v>3</v>
      </c>
      <c r="X69">
        <v>23</v>
      </c>
      <c r="AA69">
        <v>77</v>
      </c>
      <c r="AB69">
        <v>32.4</v>
      </c>
      <c r="AC69">
        <v>34.6</v>
      </c>
      <c r="AD69">
        <v>98</v>
      </c>
      <c r="AG69">
        <f>AC69*AD69/10000</f>
        <v>0.33907999999999999</v>
      </c>
    </row>
    <row r="70" spans="1:33" ht="16.2" customHeight="1" x14ac:dyDescent="0.25">
      <c r="B70" t="s">
        <v>41</v>
      </c>
      <c r="C70" t="s">
        <v>22</v>
      </c>
      <c r="D70" t="s">
        <v>22</v>
      </c>
      <c r="E70" s="2">
        <v>3</v>
      </c>
      <c r="F70" t="s">
        <v>24</v>
      </c>
      <c r="G70" t="s">
        <v>24</v>
      </c>
      <c r="H70">
        <v>3</v>
      </c>
      <c r="O70" t="s">
        <v>42</v>
      </c>
      <c r="P70">
        <v>94</v>
      </c>
      <c r="S70">
        <v>1</v>
      </c>
      <c r="U70">
        <v>600</v>
      </c>
      <c r="V70">
        <v>0.1</v>
      </c>
      <c r="X70">
        <v>23</v>
      </c>
      <c r="AA70">
        <v>77</v>
      </c>
      <c r="AB70">
        <v>32.4</v>
      </c>
      <c r="AC70">
        <v>59.1</v>
      </c>
      <c r="AD70">
        <v>98</v>
      </c>
      <c r="AG70">
        <f>AC70*AD70/10000</f>
        <v>0.57918000000000003</v>
      </c>
    </row>
    <row r="71" spans="1:33" x14ac:dyDescent="0.25">
      <c r="A71">
        <v>12</v>
      </c>
      <c r="B71" t="s">
        <v>41</v>
      </c>
      <c r="C71" t="s">
        <v>22</v>
      </c>
      <c r="D71" t="s">
        <v>22</v>
      </c>
      <c r="E71" s="2">
        <v>3</v>
      </c>
      <c r="F71" t="s">
        <v>24</v>
      </c>
      <c r="G71" t="s">
        <v>24</v>
      </c>
      <c r="H71">
        <v>3</v>
      </c>
      <c r="O71" t="s">
        <v>42</v>
      </c>
      <c r="P71">
        <v>94</v>
      </c>
      <c r="S71">
        <v>1</v>
      </c>
      <c r="U71">
        <v>600</v>
      </c>
      <c r="V71">
        <v>3</v>
      </c>
      <c r="X71">
        <v>23</v>
      </c>
      <c r="AA71">
        <v>77</v>
      </c>
      <c r="AB71">
        <v>32.4</v>
      </c>
      <c r="AC71">
        <v>48.1</v>
      </c>
      <c r="AD71">
        <v>98</v>
      </c>
      <c r="AE71">
        <v>50</v>
      </c>
      <c r="AF71">
        <v>21</v>
      </c>
      <c r="AG71">
        <f>AC71*AD71/10000</f>
        <v>0.47138000000000002</v>
      </c>
    </row>
    <row r="72" spans="1:33" x14ac:dyDescent="0.25">
      <c r="B72" t="s">
        <v>43</v>
      </c>
      <c r="C72" t="s">
        <v>22</v>
      </c>
      <c r="D72" t="s">
        <v>22</v>
      </c>
      <c r="E72" s="2">
        <v>0.53</v>
      </c>
      <c r="O72" t="s">
        <v>92</v>
      </c>
      <c r="P72">
        <v>28.02</v>
      </c>
      <c r="Q72" t="s">
        <v>38</v>
      </c>
      <c r="R72">
        <f>100-E73-H73-P72</f>
        <v>71.399999999999991</v>
      </c>
      <c r="S72">
        <v>1</v>
      </c>
      <c r="U72">
        <v>580</v>
      </c>
      <c r="V72">
        <v>90</v>
      </c>
      <c r="X72">
        <v>10</v>
      </c>
      <c r="Y72">
        <v>10</v>
      </c>
      <c r="AA72">
        <v>80</v>
      </c>
      <c r="AB72">
        <v>2.2000000000000002</v>
      </c>
      <c r="AC72">
        <v>8.4</v>
      </c>
      <c r="AD72">
        <v>91.8</v>
      </c>
      <c r="AG72">
        <f>AC72*AD72/10000</f>
        <v>7.7112E-2</v>
      </c>
    </row>
    <row r="73" spans="1:33" x14ac:dyDescent="0.25">
      <c r="B73" t="s">
        <v>43</v>
      </c>
      <c r="C73" t="s">
        <v>22</v>
      </c>
      <c r="D73" t="s">
        <v>22</v>
      </c>
      <c r="E73" s="2">
        <v>0.54</v>
      </c>
      <c r="F73" s="2" t="s">
        <v>24</v>
      </c>
      <c r="G73" s="2" t="s">
        <v>24</v>
      </c>
      <c r="H73">
        <v>0.04</v>
      </c>
      <c r="O73" t="s">
        <v>92</v>
      </c>
      <c r="P73">
        <v>28</v>
      </c>
      <c r="Q73" t="s">
        <v>38</v>
      </c>
      <c r="R73">
        <f>100-E74-H74-P73</f>
        <v>71.39</v>
      </c>
      <c r="S73">
        <v>1</v>
      </c>
      <c r="U73">
        <v>580</v>
      </c>
      <c r="V73">
        <v>90</v>
      </c>
      <c r="X73">
        <v>10</v>
      </c>
      <c r="Y73">
        <v>10</v>
      </c>
      <c r="AA73">
        <v>80</v>
      </c>
      <c r="AB73">
        <v>2.2000000000000002</v>
      </c>
      <c r="AC73">
        <v>8.5</v>
      </c>
      <c r="AD73">
        <v>93.9</v>
      </c>
      <c r="AF73">
        <v>39.1</v>
      </c>
      <c r="AG73">
        <f>AC73*AD73/10000</f>
        <v>7.9815000000000011E-2</v>
      </c>
    </row>
    <row r="74" spans="1:33" x14ac:dyDescent="0.25">
      <c r="B74" t="s">
        <v>43</v>
      </c>
      <c r="C74" t="s">
        <v>22</v>
      </c>
      <c r="D74" t="s">
        <v>22</v>
      </c>
      <c r="E74" s="2">
        <v>0.55000000000000004</v>
      </c>
      <c r="F74" s="2" t="s">
        <v>24</v>
      </c>
      <c r="G74" s="2" t="s">
        <v>24</v>
      </c>
      <c r="H74">
        <v>0.06</v>
      </c>
      <c r="O74" t="s">
        <v>92</v>
      </c>
      <c r="P74">
        <v>28</v>
      </c>
      <c r="Q74" t="s">
        <v>139</v>
      </c>
      <c r="R74">
        <f>100-E75-H75-P74</f>
        <v>71.39</v>
      </c>
      <c r="S74">
        <v>1</v>
      </c>
      <c r="U74">
        <v>580</v>
      </c>
      <c r="V74">
        <v>90</v>
      </c>
      <c r="X74">
        <v>10</v>
      </c>
      <c r="Y74">
        <v>10</v>
      </c>
      <c r="AA74">
        <v>80</v>
      </c>
      <c r="AB74">
        <v>2.2000000000000002</v>
      </c>
      <c r="AC74">
        <v>18.7</v>
      </c>
      <c r="AD74">
        <v>98.3</v>
      </c>
      <c r="AF74">
        <v>37.700000000000003</v>
      </c>
      <c r="AG74">
        <f>AC74*AD74/10000</f>
        <v>0.18382099999999998</v>
      </c>
    </row>
    <row r="75" spans="1:33" x14ac:dyDescent="0.25">
      <c r="B75" t="s">
        <v>43</v>
      </c>
      <c r="C75" t="s">
        <v>22</v>
      </c>
      <c r="D75" t="s">
        <v>22</v>
      </c>
      <c r="E75" s="2">
        <v>0.53</v>
      </c>
      <c r="F75" s="2" t="s">
        <v>24</v>
      </c>
      <c r="G75" s="2" t="s">
        <v>24</v>
      </c>
      <c r="H75">
        <v>0.08</v>
      </c>
      <c r="O75" t="s">
        <v>92</v>
      </c>
      <c r="P75">
        <v>28</v>
      </c>
      <c r="Q75" t="s">
        <v>139</v>
      </c>
      <c r="R75">
        <f>100-E76-H76-P75</f>
        <v>71.33</v>
      </c>
      <c r="S75">
        <v>1</v>
      </c>
      <c r="U75">
        <v>580</v>
      </c>
      <c r="V75">
        <v>90</v>
      </c>
      <c r="X75">
        <v>10</v>
      </c>
      <c r="Y75">
        <v>10</v>
      </c>
      <c r="AA75">
        <v>80</v>
      </c>
      <c r="AB75">
        <v>2.2000000000000002</v>
      </c>
      <c r="AC75">
        <v>18.7</v>
      </c>
      <c r="AD75">
        <v>99</v>
      </c>
      <c r="AF75">
        <v>57.3</v>
      </c>
      <c r="AG75">
        <f>AC75*AD75/10000</f>
        <v>0.18512999999999999</v>
      </c>
    </row>
    <row r="76" spans="1:33" x14ac:dyDescent="0.25">
      <c r="B76" t="s">
        <v>43</v>
      </c>
      <c r="C76" t="s">
        <v>22</v>
      </c>
      <c r="D76" t="s">
        <v>22</v>
      </c>
      <c r="E76" s="2">
        <v>0.5</v>
      </c>
      <c r="F76" s="2" t="s">
        <v>24</v>
      </c>
      <c r="G76" s="2" t="s">
        <v>24</v>
      </c>
      <c r="H76">
        <v>0.17</v>
      </c>
      <c r="O76" t="s">
        <v>92</v>
      </c>
      <c r="P76">
        <v>27.98</v>
      </c>
      <c r="Q76" t="s">
        <v>139</v>
      </c>
      <c r="R76">
        <f>100-E77-H77-P76</f>
        <v>71.179999999999993</v>
      </c>
      <c r="S76">
        <v>1</v>
      </c>
      <c r="U76">
        <v>580</v>
      </c>
      <c r="V76">
        <v>90</v>
      </c>
      <c r="X76">
        <v>10</v>
      </c>
      <c r="Y76">
        <v>10</v>
      </c>
      <c r="AA76">
        <v>80</v>
      </c>
      <c r="AB76">
        <v>2.2000000000000002</v>
      </c>
      <c r="AC76">
        <v>31.5</v>
      </c>
      <c r="AD76">
        <v>99.6</v>
      </c>
      <c r="AG76">
        <f>AC76*AD76/10000</f>
        <v>0.31373999999999996</v>
      </c>
    </row>
    <row r="77" spans="1:33" x14ac:dyDescent="0.25">
      <c r="A77">
        <v>13</v>
      </c>
      <c r="B77" t="s">
        <v>43</v>
      </c>
      <c r="C77" t="s">
        <v>22</v>
      </c>
      <c r="D77" t="s">
        <v>22</v>
      </c>
      <c r="E77" s="2">
        <v>0.42</v>
      </c>
      <c r="F77" t="s">
        <v>24</v>
      </c>
      <c r="G77" t="s">
        <v>24</v>
      </c>
      <c r="H77">
        <v>0.42</v>
      </c>
      <c r="O77" t="s">
        <v>92</v>
      </c>
      <c r="P77">
        <v>27.93</v>
      </c>
      <c r="Q77" t="s">
        <v>139</v>
      </c>
      <c r="R77">
        <f>100-E78-H78-P77</f>
        <v>70.900000000000006</v>
      </c>
      <c r="S77">
        <v>1</v>
      </c>
      <c r="U77">
        <v>580</v>
      </c>
      <c r="V77">
        <v>90</v>
      </c>
      <c r="X77">
        <v>10</v>
      </c>
      <c r="Y77">
        <v>10</v>
      </c>
      <c r="AA77">
        <v>80</v>
      </c>
      <c r="AB77">
        <v>2.2000000000000002</v>
      </c>
      <c r="AC77">
        <v>37.6</v>
      </c>
      <c r="AD77">
        <v>99.5</v>
      </c>
      <c r="AE77">
        <v>46.4</v>
      </c>
      <c r="AF77">
        <v>37.6</v>
      </c>
      <c r="AG77">
        <f>AC77*AD77/10000</f>
        <v>0.37412000000000001</v>
      </c>
    </row>
    <row r="78" spans="1:33" x14ac:dyDescent="0.25">
      <c r="B78" t="s">
        <v>137</v>
      </c>
      <c r="C78" t="s">
        <v>22</v>
      </c>
      <c r="D78" t="s">
        <v>22</v>
      </c>
      <c r="E78" s="2">
        <v>0.39</v>
      </c>
      <c r="F78" s="2" t="s">
        <v>24</v>
      </c>
      <c r="G78" s="2" t="s">
        <v>24</v>
      </c>
      <c r="H78">
        <v>0.78</v>
      </c>
      <c r="O78" t="s">
        <v>92</v>
      </c>
      <c r="P78">
        <v>27.83</v>
      </c>
      <c r="Q78" t="s">
        <v>139</v>
      </c>
      <c r="R78">
        <f>100-E79-H79-P78</f>
        <v>70.67</v>
      </c>
      <c r="S78">
        <v>1</v>
      </c>
      <c r="U78">
        <v>580</v>
      </c>
      <c r="V78">
        <v>90</v>
      </c>
      <c r="X78">
        <v>10</v>
      </c>
      <c r="Y78">
        <v>10</v>
      </c>
      <c r="AA78">
        <v>80</v>
      </c>
      <c r="AB78">
        <v>2.2000000000000002</v>
      </c>
      <c r="AC78">
        <v>38.9</v>
      </c>
      <c r="AD78">
        <v>99.7</v>
      </c>
      <c r="AG78">
        <f>AC78*AD78/10000</f>
        <v>0.38783299999999998</v>
      </c>
    </row>
    <row r="79" spans="1:33" x14ac:dyDescent="0.25">
      <c r="B79" t="s">
        <v>44</v>
      </c>
      <c r="C79" t="s">
        <v>22</v>
      </c>
      <c r="D79" t="s">
        <v>22</v>
      </c>
      <c r="E79" s="2">
        <v>0.5</v>
      </c>
      <c r="F79" t="s">
        <v>45</v>
      </c>
      <c r="G79" t="s">
        <v>45</v>
      </c>
      <c r="H79">
        <v>1</v>
      </c>
      <c r="O79" t="s">
        <v>151</v>
      </c>
      <c r="P79">
        <v>97.5</v>
      </c>
      <c r="S79">
        <v>1</v>
      </c>
      <c r="U79">
        <v>590</v>
      </c>
      <c r="V79">
        <v>0.1</v>
      </c>
      <c r="X79">
        <v>80</v>
      </c>
      <c r="Y79">
        <v>20</v>
      </c>
      <c r="AB79">
        <v>3</v>
      </c>
      <c r="AC79">
        <v>38.5</v>
      </c>
      <c r="AD79">
        <v>85.8</v>
      </c>
      <c r="AG79">
        <f>AC79*AD79/10000</f>
        <v>0.33032999999999996</v>
      </c>
    </row>
    <row r="80" spans="1:33" x14ac:dyDescent="0.25">
      <c r="B80" t="s">
        <v>44</v>
      </c>
      <c r="C80" t="s">
        <v>22</v>
      </c>
      <c r="D80" t="s">
        <v>22</v>
      </c>
      <c r="E80" s="2">
        <v>0.5</v>
      </c>
      <c r="F80" t="s">
        <v>45</v>
      </c>
      <c r="G80" t="s">
        <v>45</v>
      </c>
      <c r="H80">
        <v>1</v>
      </c>
      <c r="O80" t="s">
        <v>151</v>
      </c>
      <c r="P80">
        <v>97.5</v>
      </c>
      <c r="S80">
        <v>1</v>
      </c>
      <c r="U80">
        <v>590</v>
      </c>
      <c r="V80">
        <v>9</v>
      </c>
      <c r="X80">
        <v>80</v>
      </c>
      <c r="Y80">
        <v>20</v>
      </c>
      <c r="AB80">
        <v>3</v>
      </c>
      <c r="AC80">
        <v>34.5</v>
      </c>
      <c r="AD80">
        <v>92</v>
      </c>
      <c r="AG80">
        <f>AC80*AD80/10000</f>
        <v>0.31740000000000002</v>
      </c>
    </row>
    <row r="81" spans="1:33" x14ac:dyDescent="0.25">
      <c r="B81" t="s">
        <v>44</v>
      </c>
      <c r="C81" t="s">
        <v>22</v>
      </c>
      <c r="D81" t="s">
        <v>22</v>
      </c>
      <c r="E81" s="2">
        <v>0.5</v>
      </c>
      <c r="F81" t="s">
        <v>45</v>
      </c>
      <c r="G81" t="s">
        <v>45</v>
      </c>
      <c r="H81">
        <v>1</v>
      </c>
      <c r="I81" t="s">
        <v>24</v>
      </c>
      <c r="J81" t="s">
        <v>24</v>
      </c>
      <c r="K81">
        <v>1</v>
      </c>
      <c r="O81" t="s">
        <v>101</v>
      </c>
      <c r="P81">
        <v>97.5</v>
      </c>
      <c r="S81">
        <v>1</v>
      </c>
      <c r="U81">
        <v>590</v>
      </c>
      <c r="V81">
        <v>0.1</v>
      </c>
      <c r="X81">
        <v>80</v>
      </c>
      <c r="Y81">
        <v>20</v>
      </c>
      <c r="AB81">
        <v>3</v>
      </c>
      <c r="AC81">
        <v>39.799999999999997</v>
      </c>
      <c r="AD81">
        <v>93.6</v>
      </c>
      <c r="AG81">
        <f>AC81*AD81/10000</f>
        <v>0.37252799999999991</v>
      </c>
    </row>
    <row r="82" spans="1:33" x14ac:dyDescent="0.25">
      <c r="B82" t="s">
        <v>44</v>
      </c>
      <c r="C82" t="s">
        <v>22</v>
      </c>
      <c r="D82" t="s">
        <v>22</v>
      </c>
      <c r="E82" s="2">
        <v>0.5</v>
      </c>
      <c r="F82" t="s">
        <v>45</v>
      </c>
      <c r="G82" t="s">
        <v>45</v>
      </c>
      <c r="H82">
        <v>1</v>
      </c>
      <c r="I82" t="s">
        <v>24</v>
      </c>
      <c r="J82" t="s">
        <v>24</v>
      </c>
      <c r="K82">
        <v>1</v>
      </c>
      <c r="O82" t="s">
        <v>101</v>
      </c>
      <c r="P82">
        <v>97.5</v>
      </c>
      <c r="S82">
        <v>1</v>
      </c>
      <c r="U82">
        <v>590</v>
      </c>
      <c r="V82">
        <v>9</v>
      </c>
      <c r="X82">
        <v>80</v>
      </c>
      <c r="Y82">
        <v>20</v>
      </c>
      <c r="AB82">
        <v>3</v>
      </c>
      <c r="AC82">
        <v>36.5</v>
      </c>
      <c r="AD82">
        <v>97</v>
      </c>
      <c r="AG82">
        <f>AC82*AD82/10000</f>
        <v>0.35404999999999998</v>
      </c>
    </row>
    <row r="83" spans="1:33" x14ac:dyDescent="0.25">
      <c r="B83" t="s">
        <v>44</v>
      </c>
      <c r="C83" t="s">
        <v>22</v>
      </c>
      <c r="D83" t="s">
        <v>22</v>
      </c>
      <c r="E83" s="2">
        <v>0.5</v>
      </c>
      <c r="F83" t="s">
        <v>45</v>
      </c>
      <c r="G83" t="s">
        <v>45</v>
      </c>
      <c r="H83">
        <v>1</v>
      </c>
      <c r="O83" t="s">
        <v>46</v>
      </c>
      <c r="P83">
        <v>97.5</v>
      </c>
      <c r="Q83" t="s">
        <v>24</v>
      </c>
      <c r="R83">
        <v>1</v>
      </c>
      <c r="S83">
        <v>1</v>
      </c>
      <c r="U83">
        <v>590</v>
      </c>
      <c r="V83">
        <v>0.1</v>
      </c>
      <c r="X83">
        <v>80</v>
      </c>
      <c r="Y83">
        <v>20</v>
      </c>
      <c r="AB83">
        <v>3</v>
      </c>
      <c r="AC83">
        <v>41.8</v>
      </c>
      <c r="AD83">
        <v>93.5</v>
      </c>
      <c r="AG83">
        <f>AC83*AD83/10000</f>
        <v>0.39082999999999996</v>
      </c>
    </row>
    <row r="84" spans="1:33" x14ac:dyDescent="0.25">
      <c r="A84">
        <v>14</v>
      </c>
      <c r="B84" t="s">
        <v>44</v>
      </c>
      <c r="C84" t="s">
        <v>22</v>
      </c>
      <c r="D84" t="s">
        <v>22</v>
      </c>
      <c r="E84" s="2">
        <v>0.5</v>
      </c>
      <c r="F84" t="s">
        <v>45</v>
      </c>
      <c r="G84" t="s">
        <v>45</v>
      </c>
      <c r="H84">
        <v>1</v>
      </c>
      <c r="O84" t="s">
        <v>46</v>
      </c>
      <c r="P84">
        <v>97.5</v>
      </c>
      <c r="Q84" t="s">
        <v>24</v>
      </c>
      <c r="R84">
        <v>1</v>
      </c>
      <c r="S84">
        <v>1</v>
      </c>
      <c r="U84">
        <v>590</v>
      </c>
      <c r="V84">
        <v>9</v>
      </c>
      <c r="X84">
        <v>80</v>
      </c>
      <c r="Y84">
        <v>20</v>
      </c>
      <c r="AB84">
        <v>3</v>
      </c>
      <c r="AC84">
        <v>39.1</v>
      </c>
      <c r="AD84">
        <v>98</v>
      </c>
      <c r="AE84">
        <v>41.7</v>
      </c>
      <c r="AF84">
        <v>39.1</v>
      </c>
      <c r="AG84">
        <f>AC84*AD84/10000</f>
        <v>0.38318000000000002</v>
      </c>
    </row>
    <row r="85" spans="1:33" x14ac:dyDescent="0.25">
      <c r="B85" t="s">
        <v>47</v>
      </c>
      <c r="C85" t="s">
        <v>22</v>
      </c>
      <c r="D85" t="s">
        <v>22</v>
      </c>
      <c r="E85" s="2">
        <v>0.5</v>
      </c>
      <c r="F85" t="s">
        <v>45</v>
      </c>
      <c r="G85" t="s">
        <v>45</v>
      </c>
      <c r="H85">
        <v>1</v>
      </c>
      <c r="O85" t="s">
        <v>101</v>
      </c>
      <c r="P85">
        <v>98.5</v>
      </c>
      <c r="S85">
        <v>1</v>
      </c>
      <c r="U85">
        <v>590</v>
      </c>
      <c r="V85">
        <v>1</v>
      </c>
      <c r="X85">
        <v>80</v>
      </c>
      <c r="Y85">
        <v>20</v>
      </c>
      <c r="AB85">
        <v>3</v>
      </c>
      <c r="AC85">
        <v>38.5</v>
      </c>
      <c r="AD85">
        <v>87.5</v>
      </c>
      <c r="AG85">
        <f>AC85*AD85/10000</f>
        <v>0.33687499999999998</v>
      </c>
    </row>
    <row r="86" spans="1:33" x14ac:dyDescent="0.25">
      <c r="B86" t="s">
        <v>47</v>
      </c>
      <c r="C86" t="s">
        <v>22</v>
      </c>
      <c r="D86" t="s">
        <v>22</v>
      </c>
      <c r="E86" s="2">
        <v>0.5</v>
      </c>
      <c r="F86" t="s">
        <v>45</v>
      </c>
      <c r="G86" t="s">
        <v>45</v>
      </c>
      <c r="H86">
        <v>1</v>
      </c>
      <c r="O86" t="s">
        <v>101</v>
      </c>
      <c r="P86">
        <v>98.5</v>
      </c>
      <c r="S86">
        <v>1</v>
      </c>
      <c r="U86">
        <v>590</v>
      </c>
      <c r="V86">
        <v>9</v>
      </c>
      <c r="X86">
        <v>80</v>
      </c>
      <c r="Y86">
        <v>20</v>
      </c>
      <c r="AB86">
        <v>3</v>
      </c>
      <c r="AC86">
        <v>34.799999999999997</v>
      </c>
      <c r="AD86">
        <v>91</v>
      </c>
      <c r="AG86">
        <f>AC86*AD86/10000</f>
        <v>0.31667999999999996</v>
      </c>
    </row>
    <row r="87" spans="1:33" x14ac:dyDescent="0.25">
      <c r="B87" t="s">
        <v>47</v>
      </c>
      <c r="C87" t="s">
        <v>22</v>
      </c>
      <c r="D87" t="s">
        <v>22</v>
      </c>
      <c r="E87" s="2">
        <v>0.5</v>
      </c>
      <c r="F87" t="s">
        <v>45</v>
      </c>
      <c r="G87" t="s">
        <v>45</v>
      </c>
      <c r="H87">
        <v>1</v>
      </c>
      <c r="O87" t="s">
        <v>46</v>
      </c>
      <c r="P87">
        <v>98</v>
      </c>
      <c r="Q87" t="s">
        <v>28</v>
      </c>
      <c r="R87">
        <v>0.5</v>
      </c>
      <c r="S87">
        <v>1</v>
      </c>
      <c r="U87">
        <v>590</v>
      </c>
      <c r="V87">
        <v>1</v>
      </c>
      <c r="X87">
        <v>80</v>
      </c>
      <c r="Y87">
        <v>20</v>
      </c>
      <c r="AB87">
        <v>3</v>
      </c>
      <c r="AC87">
        <v>39.799999999999997</v>
      </c>
      <c r="AD87">
        <v>90</v>
      </c>
      <c r="AG87">
        <f>AC87*AD87/10000</f>
        <v>0.35819999999999996</v>
      </c>
    </row>
    <row r="88" spans="1:33" x14ac:dyDescent="0.25">
      <c r="B88" t="s">
        <v>47</v>
      </c>
      <c r="C88" t="s">
        <v>22</v>
      </c>
      <c r="D88" t="s">
        <v>22</v>
      </c>
      <c r="E88" s="2">
        <v>0.5</v>
      </c>
      <c r="F88" t="s">
        <v>45</v>
      </c>
      <c r="G88" t="s">
        <v>45</v>
      </c>
      <c r="H88">
        <v>1</v>
      </c>
      <c r="O88" t="s">
        <v>46</v>
      </c>
      <c r="P88">
        <v>98</v>
      </c>
      <c r="Q88" t="s">
        <v>28</v>
      </c>
      <c r="R88">
        <v>0.5</v>
      </c>
      <c r="S88">
        <v>1</v>
      </c>
      <c r="U88">
        <v>590</v>
      </c>
      <c r="V88">
        <v>9</v>
      </c>
      <c r="X88">
        <v>80</v>
      </c>
      <c r="Y88">
        <v>20</v>
      </c>
      <c r="AB88">
        <v>3</v>
      </c>
      <c r="AC88">
        <v>36.700000000000003</v>
      </c>
      <c r="AD88">
        <v>94.5</v>
      </c>
      <c r="AG88">
        <f>AC88*AD88/10000</f>
        <v>0.34681499999999998</v>
      </c>
    </row>
    <row r="89" spans="1:33" x14ac:dyDescent="0.25">
      <c r="B89" t="s">
        <v>47</v>
      </c>
      <c r="C89" t="s">
        <v>22</v>
      </c>
      <c r="D89" t="s">
        <v>22</v>
      </c>
      <c r="E89" s="2">
        <v>0.5</v>
      </c>
      <c r="F89" t="s">
        <v>45</v>
      </c>
      <c r="G89" t="s">
        <v>45</v>
      </c>
      <c r="H89">
        <v>1</v>
      </c>
      <c r="O89" t="s">
        <v>46</v>
      </c>
      <c r="P89">
        <v>97.5</v>
      </c>
      <c r="Q89" t="s">
        <v>28</v>
      </c>
      <c r="R89">
        <v>1</v>
      </c>
      <c r="S89">
        <v>1</v>
      </c>
      <c r="U89">
        <v>590</v>
      </c>
      <c r="V89">
        <v>1</v>
      </c>
      <c r="X89">
        <v>80</v>
      </c>
      <c r="Y89">
        <v>20</v>
      </c>
      <c r="AB89">
        <v>3</v>
      </c>
      <c r="AC89">
        <v>40.6</v>
      </c>
      <c r="AD89">
        <v>93</v>
      </c>
      <c r="AG89">
        <f>AC89*AD89/10000</f>
        <v>0.37758000000000003</v>
      </c>
    </row>
    <row r="90" spans="1:33" x14ac:dyDescent="0.25">
      <c r="B90" t="s">
        <v>47</v>
      </c>
      <c r="C90" t="s">
        <v>22</v>
      </c>
      <c r="D90" t="s">
        <v>22</v>
      </c>
      <c r="E90" s="2">
        <v>0.5</v>
      </c>
      <c r="F90" t="s">
        <v>45</v>
      </c>
      <c r="G90" t="s">
        <v>45</v>
      </c>
      <c r="H90">
        <v>1</v>
      </c>
      <c r="O90" t="s">
        <v>46</v>
      </c>
      <c r="P90">
        <v>97.5</v>
      </c>
      <c r="Q90" t="s">
        <v>28</v>
      </c>
      <c r="R90">
        <v>1</v>
      </c>
      <c r="S90">
        <v>1</v>
      </c>
      <c r="U90">
        <v>590</v>
      </c>
      <c r="V90">
        <v>9</v>
      </c>
      <c r="X90">
        <v>80</v>
      </c>
      <c r="Y90">
        <v>20</v>
      </c>
      <c r="AB90">
        <v>3</v>
      </c>
      <c r="AC90">
        <v>37.799999999999997</v>
      </c>
      <c r="AD90">
        <v>97</v>
      </c>
      <c r="AG90">
        <f>AC90*AD90/10000</f>
        <v>0.36665999999999999</v>
      </c>
    </row>
    <row r="91" spans="1:33" x14ac:dyDescent="0.25">
      <c r="B91" t="s">
        <v>47</v>
      </c>
      <c r="C91" t="s">
        <v>22</v>
      </c>
      <c r="D91" t="s">
        <v>22</v>
      </c>
      <c r="E91" s="2">
        <v>0.5</v>
      </c>
      <c r="F91" t="s">
        <v>45</v>
      </c>
      <c r="G91" t="s">
        <v>45</v>
      </c>
      <c r="H91">
        <v>1</v>
      </c>
      <c r="O91" t="s">
        <v>46</v>
      </c>
      <c r="P91">
        <v>97</v>
      </c>
      <c r="Q91" t="s">
        <v>28</v>
      </c>
      <c r="R91">
        <v>1.5</v>
      </c>
      <c r="S91">
        <v>1</v>
      </c>
      <c r="U91">
        <v>590</v>
      </c>
      <c r="V91">
        <v>1</v>
      </c>
      <c r="X91">
        <v>80</v>
      </c>
      <c r="Y91">
        <v>20</v>
      </c>
      <c r="AB91">
        <v>3</v>
      </c>
      <c r="AC91">
        <v>39.5</v>
      </c>
      <c r="AD91">
        <v>95</v>
      </c>
      <c r="AG91">
        <f>AC91*AD91/10000</f>
        <v>0.37524999999999997</v>
      </c>
    </row>
    <row r="92" spans="1:33" x14ac:dyDescent="0.25">
      <c r="A92">
        <v>15</v>
      </c>
      <c r="B92" t="s">
        <v>47</v>
      </c>
      <c r="C92" t="s">
        <v>22</v>
      </c>
      <c r="D92" t="s">
        <v>22</v>
      </c>
      <c r="E92" s="2">
        <v>0.5</v>
      </c>
      <c r="F92" t="s">
        <v>45</v>
      </c>
      <c r="G92" t="s">
        <v>45</v>
      </c>
      <c r="H92">
        <v>1</v>
      </c>
      <c r="O92" t="s">
        <v>46</v>
      </c>
      <c r="P92">
        <v>97</v>
      </c>
      <c r="Q92" t="s">
        <v>28</v>
      </c>
      <c r="R92">
        <v>1.5</v>
      </c>
      <c r="S92">
        <v>1</v>
      </c>
      <c r="U92">
        <v>590</v>
      </c>
      <c r="V92">
        <v>9</v>
      </c>
      <c r="X92">
        <v>80</v>
      </c>
      <c r="Y92">
        <v>20</v>
      </c>
      <c r="AB92">
        <v>3</v>
      </c>
      <c r="AC92">
        <v>35.799999999999997</v>
      </c>
      <c r="AD92">
        <v>98</v>
      </c>
      <c r="AE92">
        <v>40.6</v>
      </c>
      <c r="AF92">
        <v>37.700000000000003</v>
      </c>
      <c r="AG92">
        <f>AC92*AD92/10000</f>
        <v>0.35083999999999999</v>
      </c>
    </row>
    <row r="93" spans="1:33" x14ac:dyDescent="0.25">
      <c r="B93" t="s">
        <v>48</v>
      </c>
      <c r="C93" t="s">
        <v>22</v>
      </c>
      <c r="D93" t="s">
        <v>22</v>
      </c>
      <c r="E93" s="2">
        <v>0.6</v>
      </c>
      <c r="F93" t="s">
        <v>49</v>
      </c>
      <c r="G93" t="s">
        <v>49</v>
      </c>
      <c r="H93">
        <v>1.5</v>
      </c>
      <c r="O93" t="s">
        <v>92</v>
      </c>
      <c r="P93">
        <f>(100-E93-H93)/142*40</f>
        <v>27.577464788732399</v>
      </c>
      <c r="Q93" t="s">
        <v>139</v>
      </c>
      <c r="R93">
        <f>100-P93-H93-E93</f>
        <v>70.322535211267606</v>
      </c>
      <c r="S93">
        <v>1</v>
      </c>
      <c r="U93">
        <v>620</v>
      </c>
      <c r="V93">
        <v>1</v>
      </c>
      <c r="X93">
        <v>14</v>
      </c>
      <c r="Y93">
        <v>16</v>
      </c>
      <c r="AA93">
        <v>70</v>
      </c>
      <c r="AB93">
        <v>3.3</v>
      </c>
      <c r="AC93">
        <v>11</v>
      </c>
      <c r="AD93">
        <v>80</v>
      </c>
      <c r="AG93">
        <f>AC93*AD93/10000</f>
        <v>8.7999999999999995E-2</v>
      </c>
    </row>
    <row r="94" spans="1:33" x14ac:dyDescent="0.25">
      <c r="B94" t="s">
        <v>48</v>
      </c>
      <c r="C94" t="s">
        <v>22</v>
      </c>
      <c r="D94" t="s">
        <v>22</v>
      </c>
      <c r="E94" s="2">
        <v>0.6</v>
      </c>
      <c r="F94" t="s">
        <v>49</v>
      </c>
      <c r="G94" t="s">
        <v>49</v>
      </c>
      <c r="H94">
        <v>1.5</v>
      </c>
      <c r="O94" t="s">
        <v>92</v>
      </c>
      <c r="P94">
        <f>(100-E94-H94)/142*40</f>
        <v>27.577464788732399</v>
      </c>
      <c r="Q94" t="s">
        <v>139</v>
      </c>
      <c r="R94">
        <f>100-P94-H94-E94</f>
        <v>70.322535211267606</v>
      </c>
      <c r="S94">
        <v>1</v>
      </c>
      <c r="U94">
        <v>620</v>
      </c>
      <c r="V94">
        <v>12</v>
      </c>
      <c r="X94">
        <v>14</v>
      </c>
      <c r="Y94">
        <v>16</v>
      </c>
      <c r="AA94">
        <v>70</v>
      </c>
      <c r="AB94">
        <v>3.3</v>
      </c>
      <c r="AC94">
        <v>12</v>
      </c>
      <c r="AD94">
        <v>81</v>
      </c>
      <c r="AG94">
        <f>AC94*AD94/10000</f>
        <v>9.7199999999999995E-2</v>
      </c>
    </row>
    <row r="95" spans="1:33" x14ac:dyDescent="0.25">
      <c r="B95" t="s">
        <v>48</v>
      </c>
      <c r="C95" t="s">
        <v>22</v>
      </c>
      <c r="D95" t="s">
        <v>22</v>
      </c>
      <c r="E95" s="2">
        <v>0.6</v>
      </c>
      <c r="F95" t="s">
        <v>49</v>
      </c>
      <c r="G95" t="s">
        <v>49</v>
      </c>
      <c r="H95">
        <v>1.5</v>
      </c>
      <c r="O95" t="s">
        <v>92</v>
      </c>
      <c r="P95">
        <f>(100-E95-H95)/182*80</f>
        <v>43.032967032967029</v>
      </c>
      <c r="Q95" t="s">
        <v>139</v>
      </c>
      <c r="R95">
        <f>100-P95-H95-E95</f>
        <v>54.867032967032969</v>
      </c>
      <c r="S95">
        <v>1</v>
      </c>
      <c r="U95">
        <v>620</v>
      </c>
      <c r="V95">
        <v>1</v>
      </c>
      <c r="X95">
        <v>14</v>
      </c>
      <c r="Y95">
        <v>16</v>
      </c>
      <c r="AA95">
        <v>70</v>
      </c>
      <c r="AB95">
        <v>3.3</v>
      </c>
      <c r="AC95">
        <v>50</v>
      </c>
      <c r="AD95">
        <v>96.5</v>
      </c>
      <c r="AG95">
        <f>AC95*AD95/10000</f>
        <v>0.48249999999999998</v>
      </c>
    </row>
    <row r="96" spans="1:33" x14ac:dyDescent="0.25">
      <c r="B96" t="s">
        <v>48</v>
      </c>
      <c r="C96" t="s">
        <v>22</v>
      </c>
      <c r="D96" t="s">
        <v>22</v>
      </c>
      <c r="E96" s="2">
        <v>0.6</v>
      </c>
      <c r="F96" t="s">
        <v>49</v>
      </c>
      <c r="G96" t="s">
        <v>49</v>
      </c>
      <c r="H96">
        <v>1.5</v>
      </c>
      <c r="O96" t="s">
        <v>92</v>
      </c>
      <c r="P96">
        <f>(100-E96-H96)/182*80</f>
        <v>43.032967032967029</v>
      </c>
      <c r="Q96" t="s">
        <v>139</v>
      </c>
      <c r="R96">
        <f>100-P96-H96-E96</f>
        <v>54.867032967032969</v>
      </c>
      <c r="S96">
        <v>1</v>
      </c>
      <c r="U96">
        <v>620</v>
      </c>
      <c r="V96">
        <v>12</v>
      </c>
      <c r="X96">
        <v>14</v>
      </c>
      <c r="Y96">
        <v>16</v>
      </c>
      <c r="AA96">
        <v>70</v>
      </c>
      <c r="AB96">
        <v>3.3</v>
      </c>
      <c r="AC96">
        <v>57</v>
      </c>
      <c r="AD96">
        <v>96</v>
      </c>
      <c r="AG96">
        <f>AC96*AD96/10000</f>
        <v>0.54720000000000002</v>
      </c>
    </row>
    <row r="97" spans="1:33" x14ac:dyDescent="0.25">
      <c r="B97" t="s">
        <v>48</v>
      </c>
      <c r="C97" t="s">
        <v>22</v>
      </c>
      <c r="D97" t="s">
        <v>22</v>
      </c>
      <c r="E97" s="2">
        <v>0.6</v>
      </c>
      <c r="F97" t="s">
        <v>49</v>
      </c>
      <c r="G97" t="s">
        <v>49</v>
      </c>
      <c r="H97">
        <v>1.5</v>
      </c>
      <c r="O97" t="s">
        <v>92</v>
      </c>
      <c r="P97">
        <f>(100-E97-H97)/262*160</f>
        <v>59.786259541984734</v>
      </c>
      <c r="Q97" t="s">
        <v>139</v>
      </c>
      <c r="R97">
        <f>100-P97-H97-E97</f>
        <v>38.113740458015265</v>
      </c>
      <c r="S97">
        <v>1</v>
      </c>
      <c r="U97">
        <v>620</v>
      </c>
      <c r="V97">
        <v>1</v>
      </c>
      <c r="X97">
        <v>14</v>
      </c>
      <c r="Y97">
        <v>16</v>
      </c>
      <c r="AA97">
        <v>70</v>
      </c>
      <c r="AB97">
        <v>3.3</v>
      </c>
      <c r="AC97">
        <v>58</v>
      </c>
      <c r="AD97">
        <v>95.8</v>
      </c>
      <c r="AG97">
        <f>AC97*AD97/10000</f>
        <v>0.55563999999999991</v>
      </c>
    </row>
    <row r="98" spans="1:33" x14ac:dyDescent="0.25">
      <c r="B98" t="s">
        <v>48</v>
      </c>
      <c r="C98" t="s">
        <v>22</v>
      </c>
      <c r="D98" t="s">
        <v>22</v>
      </c>
      <c r="E98" s="2">
        <v>0.6</v>
      </c>
      <c r="F98" t="s">
        <v>49</v>
      </c>
      <c r="G98" t="s">
        <v>49</v>
      </c>
      <c r="H98">
        <v>1.5</v>
      </c>
      <c r="O98" t="s">
        <v>92</v>
      </c>
      <c r="P98">
        <f>(100-E98-H98)/262*160</f>
        <v>59.786259541984734</v>
      </c>
      <c r="Q98" t="s">
        <v>139</v>
      </c>
      <c r="R98">
        <f>100-P98-H98-E98</f>
        <v>38.113740458015265</v>
      </c>
      <c r="S98">
        <v>1</v>
      </c>
      <c r="U98">
        <v>620</v>
      </c>
      <c r="V98">
        <v>12</v>
      </c>
      <c r="X98">
        <v>14</v>
      </c>
      <c r="Y98">
        <v>16</v>
      </c>
      <c r="AA98">
        <v>70</v>
      </c>
      <c r="AB98">
        <v>3.3</v>
      </c>
      <c r="AC98">
        <v>62</v>
      </c>
      <c r="AD98">
        <v>96.2</v>
      </c>
      <c r="AG98">
        <f>AC98*AD98/10000</f>
        <v>0.59644000000000008</v>
      </c>
    </row>
    <row r="99" spans="1:33" x14ac:dyDescent="0.25">
      <c r="B99" t="s">
        <v>48</v>
      </c>
      <c r="C99" t="s">
        <v>22</v>
      </c>
      <c r="D99" t="s">
        <v>22</v>
      </c>
      <c r="E99" s="2">
        <v>0.6</v>
      </c>
      <c r="F99" t="s">
        <v>49</v>
      </c>
      <c r="G99" t="s">
        <v>49</v>
      </c>
      <c r="H99">
        <v>1.5</v>
      </c>
      <c r="O99" t="s">
        <v>92</v>
      </c>
      <c r="P99">
        <f>(100-E99-H99)/342*240</f>
        <v>68.701754385964918</v>
      </c>
      <c r="Q99" t="s">
        <v>139</v>
      </c>
      <c r="R99">
        <f>100-P99-H99-E99</f>
        <v>29.198245614035081</v>
      </c>
      <c r="S99">
        <v>1</v>
      </c>
      <c r="U99">
        <v>620</v>
      </c>
      <c r="V99">
        <v>1</v>
      </c>
      <c r="X99">
        <v>14</v>
      </c>
      <c r="Y99">
        <v>16</v>
      </c>
      <c r="AA99">
        <v>70</v>
      </c>
      <c r="AB99">
        <v>3.3</v>
      </c>
      <c r="AC99">
        <v>44</v>
      </c>
      <c r="AD99">
        <v>95.5</v>
      </c>
      <c r="AG99">
        <f>AC99*AD99/10000</f>
        <v>0.42020000000000002</v>
      </c>
    </row>
    <row r="100" spans="1:33" x14ac:dyDescent="0.25">
      <c r="B100" t="s">
        <v>48</v>
      </c>
      <c r="C100" t="s">
        <v>22</v>
      </c>
      <c r="D100" t="s">
        <v>22</v>
      </c>
      <c r="E100" s="2">
        <v>0.6</v>
      </c>
      <c r="F100" t="s">
        <v>49</v>
      </c>
      <c r="G100" t="s">
        <v>49</v>
      </c>
      <c r="H100">
        <v>1.5</v>
      </c>
      <c r="O100" t="s">
        <v>92</v>
      </c>
      <c r="P100">
        <f>(100-E100-H100)/342*240</f>
        <v>68.701754385964918</v>
      </c>
      <c r="Q100" t="s">
        <v>139</v>
      </c>
      <c r="R100">
        <f>100-P100-H100-E100</f>
        <v>29.198245614035081</v>
      </c>
      <c r="S100">
        <v>1</v>
      </c>
      <c r="U100">
        <v>620</v>
      </c>
      <c r="V100">
        <v>12</v>
      </c>
      <c r="X100">
        <v>14</v>
      </c>
      <c r="Y100">
        <v>16</v>
      </c>
      <c r="AA100">
        <v>70</v>
      </c>
      <c r="AB100">
        <v>3.3</v>
      </c>
      <c r="AC100">
        <v>51</v>
      </c>
      <c r="AD100">
        <v>95</v>
      </c>
      <c r="AG100">
        <f>AC100*AD100/10000</f>
        <v>0.48449999999999999</v>
      </c>
    </row>
    <row r="101" spans="1:33" x14ac:dyDescent="0.25">
      <c r="B101" t="s">
        <v>48</v>
      </c>
      <c r="C101" t="s">
        <v>22</v>
      </c>
      <c r="D101" t="s">
        <v>22</v>
      </c>
      <c r="E101" s="2">
        <v>0.6</v>
      </c>
      <c r="F101" t="s">
        <v>49</v>
      </c>
      <c r="G101" t="s">
        <v>49</v>
      </c>
      <c r="H101">
        <v>1.5</v>
      </c>
      <c r="O101" t="s">
        <v>92</v>
      </c>
      <c r="P101">
        <f>(100-E101-H101)/422*320</f>
        <v>74.236966824644554</v>
      </c>
      <c r="Q101" t="s">
        <v>38</v>
      </c>
      <c r="R101">
        <f>100-P101-H101-E101</f>
        <v>23.663033175355444</v>
      </c>
      <c r="S101">
        <v>1</v>
      </c>
      <c r="U101">
        <v>620</v>
      </c>
      <c r="V101">
        <v>1</v>
      </c>
      <c r="X101">
        <v>14</v>
      </c>
      <c r="Y101">
        <v>16</v>
      </c>
      <c r="AA101">
        <v>70</v>
      </c>
      <c r="AB101">
        <v>3.3</v>
      </c>
      <c r="AC101">
        <v>38</v>
      </c>
      <c r="AD101">
        <v>92.5</v>
      </c>
      <c r="AG101">
        <f>AC101*AD101/10000</f>
        <v>0.35149999999999998</v>
      </c>
    </row>
    <row r="102" spans="1:33" x14ac:dyDescent="0.25">
      <c r="A102">
        <v>16</v>
      </c>
      <c r="B102" t="s">
        <v>48</v>
      </c>
      <c r="C102" t="s">
        <v>22</v>
      </c>
      <c r="D102" t="s">
        <v>22</v>
      </c>
      <c r="E102" s="2">
        <v>0.6</v>
      </c>
      <c r="F102" t="s">
        <v>49</v>
      </c>
      <c r="G102" t="s">
        <v>49</v>
      </c>
      <c r="H102">
        <v>1.5</v>
      </c>
      <c r="O102" t="s">
        <v>92</v>
      </c>
      <c r="P102">
        <f>(100-E102-H102)/422*320</f>
        <v>74.236966824644554</v>
      </c>
      <c r="Q102" t="s">
        <v>38</v>
      </c>
      <c r="R102">
        <f>100-P102-H102-E102</f>
        <v>23.663033175355444</v>
      </c>
      <c r="S102">
        <v>1</v>
      </c>
      <c r="U102">
        <v>620</v>
      </c>
      <c r="V102">
        <v>12</v>
      </c>
      <c r="X102">
        <v>14</v>
      </c>
      <c r="Y102">
        <v>16</v>
      </c>
      <c r="AA102">
        <v>70</v>
      </c>
      <c r="AB102">
        <v>3.3</v>
      </c>
      <c r="AC102">
        <v>47</v>
      </c>
      <c r="AD102">
        <v>94.5</v>
      </c>
      <c r="AE102">
        <v>61.5</v>
      </c>
      <c r="AF102">
        <v>57.3</v>
      </c>
      <c r="AG102">
        <f>AC102*AD102/10000</f>
        <v>0.44414999999999999</v>
      </c>
    </row>
    <row r="103" spans="1:33" ht="16.2" customHeight="1" x14ac:dyDescent="0.25">
      <c r="A103">
        <v>18</v>
      </c>
      <c r="B103" s="1" t="s">
        <v>138</v>
      </c>
      <c r="C103" t="s">
        <v>22</v>
      </c>
      <c r="D103" t="s">
        <v>22</v>
      </c>
      <c r="E103" s="2">
        <v>1</v>
      </c>
      <c r="F103" t="s">
        <v>24</v>
      </c>
      <c r="G103" t="s">
        <v>24</v>
      </c>
      <c r="H103">
        <v>3</v>
      </c>
      <c r="O103" t="s">
        <v>50</v>
      </c>
      <c r="P103">
        <v>96</v>
      </c>
      <c r="S103">
        <v>1</v>
      </c>
      <c r="U103">
        <v>680</v>
      </c>
      <c r="V103">
        <v>6</v>
      </c>
      <c r="X103">
        <v>16.7</v>
      </c>
      <c r="AA103">
        <v>83.3</v>
      </c>
      <c r="AB103">
        <v>2.2000000000000002</v>
      </c>
      <c r="AC103">
        <v>45</v>
      </c>
      <c r="AD103">
        <v>78</v>
      </c>
      <c r="AE103">
        <v>45</v>
      </c>
      <c r="AF103">
        <v>39</v>
      </c>
      <c r="AG103">
        <f>AC103*AD103/10000</f>
        <v>0.35099999999999998</v>
      </c>
    </row>
    <row r="104" spans="1:33" ht="16.2" customHeight="1" x14ac:dyDescent="0.25">
      <c r="B104" t="s">
        <v>51</v>
      </c>
      <c r="C104" t="s">
        <v>22</v>
      </c>
      <c r="D104" t="s">
        <v>22</v>
      </c>
      <c r="E104" s="2">
        <v>0.1</v>
      </c>
      <c r="F104" s="2" t="s">
        <v>52</v>
      </c>
      <c r="G104" s="2" t="s">
        <v>52</v>
      </c>
      <c r="H104">
        <v>3</v>
      </c>
      <c r="O104" t="s">
        <v>38</v>
      </c>
      <c r="P104">
        <v>96.9</v>
      </c>
      <c r="T104">
        <v>1</v>
      </c>
      <c r="U104">
        <v>620</v>
      </c>
      <c r="X104">
        <v>20</v>
      </c>
      <c r="AA104">
        <v>80</v>
      </c>
      <c r="AB104">
        <v>5.4</v>
      </c>
      <c r="AC104">
        <v>43</v>
      </c>
      <c r="AD104">
        <v>98</v>
      </c>
      <c r="AG104">
        <f>AC104*AD104/10000</f>
        <v>0.4214</v>
      </c>
    </row>
    <row r="105" spans="1:33" ht="16.2" customHeight="1" x14ac:dyDescent="0.25">
      <c r="B105" t="s">
        <v>51</v>
      </c>
      <c r="C105" t="s">
        <v>22</v>
      </c>
      <c r="D105" t="s">
        <v>22</v>
      </c>
      <c r="E105" s="2">
        <v>0.1</v>
      </c>
      <c r="F105" s="2" t="s">
        <v>52</v>
      </c>
      <c r="G105" s="2" t="s">
        <v>52</v>
      </c>
      <c r="H105">
        <v>3</v>
      </c>
      <c r="I105" t="s">
        <v>53</v>
      </c>
      <c r="J105" t="s">
        <v>53</v>
      </c>
      <c r="K105">
        <v>2</v>
      </c>
      <c r="O105" t="s">
        <v>38</v>
      </c>
      <c r="P105">
        <v>94.9</v>
      </c>
      <c r="T105">
        <v>1</v>
      </c>
      <c r="U105">
        <v>620</v>
      </c>
      <c r="X105">
        <v>20</v>
      </c>
      <c r="AA105">
        <v>80</v>
      </c>
      <c r="AB105">
        <v>5.4</v>
      </c>
      <c r="AC105">
        <v>50</v>
      </c>
      <c r="AD105">
        <v>98</v>
      </c>
      <c r="AG105">
        <f>AC105*AD105/10000</f>
        <v>0.49</v>
      </c>
    </row>
    <row r="106" spans="1:33" ht="15" customHeight="1" x14ac:dyDescent="0.25">
      <c r="B106" t="s">
        <v>51</v>
      </c>
      <c r="C106" t="s">
        <v>22</v>
      </c>
      <c r="D106" t="s">
        <v>22</v>
      </c>
      <c r="E106" s="2">
        <v>0.1</v>
      </c>
      <c r="F106" s="2" t="s">
        <v>52</v>
      </c>
      <c r="G106" s="2" t="s">
        <v>52</v>
      </c>
      <c r="H106">
        <v>3</v>
      </c>
      <c r="I106" t="s">
        <v>53</v>
      </c>
      <c r="J106" t="s">
        <v>53</v>
      </c>
      <c r="K106">
        <v>0.5</v>
      </c>
      <c r="O106" t="s">
        <v>139</v>
      </c>
      <c r="P106">
        <v>96.4</v>
      </c>
      <c r="T106">
        <v>1</v>
      </c>
      <c r="U106">
        <v>620</v>
      </c>
      <c r="X106">
        <v>20</v>
      </c>
      <c r="AA106">
        <v>80</v>
      </c>
      <c r="AB106">
        <v>5.4</v>
      </c>
      <c r="AC106">
        <v>48</v>
      </c>
      <c r="AD106">
        <v>98</v>
      </c>
      <c r="AG106">
        <f>AC106*AD106/10000</f>
        <v>0.47039999999999998</v>
      </c>
    </row>
    <row r="107" spans="1:33" x14ac:dyDescent="0.25">
      <c r="A107">
        <v>19</v>
      </c>
      <c r="B107" t="s">
        <v>51</v>
      </c>
      <c r="C107" t="s">
        <v>22</v>
      </c>
      <c r="D107" t="s">
        <v>22</v>
      </c>
      <c r="E107" s="2">
        <v>0.1</v>
      </c>
      <c r="F107" t="s">
        <v>52</v>
      </c>
      <c r="G107" t="s">
        <v>52</v>
      </c>
      <c r="H107">
        <v>3</v>
      </c>
      <c r="I107" t="s">
        <v>53</v>
      </c>
      <c r="J107" t="s">
        <v>53</v>
      </c>
      <c r="K107">
        <v>1</v>
      </c>
      <c r="O107" t="s">
        <v>38</v>
      </c>
      <c r="P107">
        <v>95.9</v>
      </c>
      <c r="T107">
        <v>1</v>
      </c>
      <c r="U107">
        <v>620</v>
      </c>
      <c r="X107">
        <v>20</v>
      </c>
      <c r="AA107">
        <v>80</v>
      </c>
      <c r="AB107">
        <v>5.4</v>
      </c>
      <c r="AC107">
        <v>50</v>
      </c>
      <c r="AD107">
        <v>98</v>
      </c>
      <c r="AE107">
        <v>58.5</v>
      </c>
      <c r="AG107">
        <f>AC107*AD107/10000</f>
        <v>0.49</v>
      </c>
    </row>
    <row r="108" spans="1:33" x14ac:dyDescent="0.25">
      <c r="B108" t="s">
        <v>54</v>
      </c>
      <c r="C108" t="s">
        <v>22</v>
      </c>
      <c r="D108" t="s">
        <v>22</v>
      </c>
      <c r="E108" s="2">
        <v>0.46</v>
      </c>
      <c r="O108" t="s">
        <v>140</v>
      </c>
      <c r="P108">
        <v>99.54</v>
      </c>
      <c r="S108">
        <v>1</v>
      </c>
      <c r="U108">
        <v>600</v>
      </c>
      <c r="V108">
        <v>1</v>
      </c>
      <c r="X108">
        <v>29</v>
      </c>
      <c r="Y108">
        <v>14</v>
      </c>
      <c r="AA108">
        <v>57</v>
      </c>
      <c r="AB108">
        <v>14</v>
      </c>
      <c r="AC108">
        <v>37.5</v>
      </c>
      <c r="AD108">
        <v>65</v>
      </c>
      <c r="AG108">
        <f>AC108*AD108/10000</f>
        <v>0.24374999999999999</v>
      </c>
    </row>
    <row r="109" spans="1:33" x14ac:dyDescent="0.25">
      <c r="B109" t="s">
        <v>54</v>
      </c>
      <c r="C109" t="s">
        <v>22</v>
      </c>
      <c r="D109" t="s">
        <v>22</v>
      </c>
      <c r="E109" s="2">
        <v>0.46</v>
      </c>
      <c r="O109" t="s">
        <v>140</v>
      </c>
      <c r="P109">
        <v>99.54</v>
      </c>
      <c r="S109">
        <v>1</v>
      </c>
      <c r="U109">
        <v>600</v>
      </c>
      <c r="V109">
        <v>48</v>
      </c>
      <c r="X109">
        <v>29</v>
      </c>
      <c r="Y109">
        <v>14</v>
      </c>
      <c r="AA109">
        <v>57</v>
      </c>
      <c r="AB109">
        <v>14</v>
      </c>
      <c r="AC109">
        <v>13</v>
      </c>
      <c r="AD109">
        <v>79.5</v>
      </c>
      <c r="AG109">
        <f>AC109*AD109/10000</f>
        <v>0.10335</v>
      </c>
    </row>
    <row r="110" spans="1:33" x14ac:dyDescent="0.25">
      <c r="B110" t="s">
        <v>54</v>
      </c>
      <c r="C110" t="s">
        <v>22</v>
      </c>
      <c r="D110" t="s">
        <v>22</v>
      </c>
      <c r="E110" s="2">
        <v>0.46</v>
      </c>
      <c r="O110" t="s">
        <v>140</v>
      </c>
      <c r="P110">
        <v>99.54</v>
      </c>
      <c r="S110">
        <v>1</v>
      </c>
      <c r="U110">
        <v>550</v>
      </c>
      <c r="V110">
        <v>1</v>
      </c>
      <c r="X110">
        <v>29</v>
      </c>
      <c r="Y110">
        <v>14</v>
      </c>
      <c r="AA110">
        <v>57</v>
      </c>
      <c r="AB110">
        <v>14</v>
      </c>
      <c r="AC110">
        <v>24.5</v>
      </c>
      <c r="AD110">
        <v>86.2</v>
      </c>
      <c r="AG110">
        <f>AC110*AD110/10000</f>
        <v>0.21119000000000002</v>
      </c>
    </row>
    <row r="111" spans="1:33" x14ac:dyDescent="0.25">
      <c r="B111" t="s">
        <v>54</v>
      </c>
      <c r="C111" t="s">
        <v>22</v>
      </c>
      <c r="D111" t="s">
        <v>22</v>
      </c>
      <c r="E111" s="2">
        <v>0.46</v>
      </c>
      <c r="O111" t="s">
        <v>140</v>
      </c>
      <c r="P111">
        <v>99.54</v>
      </c>
      <c r="S111">
        <v>1</v>
      </c>
      <c r="U111">
        <v>550</v>
      </c>
      <c r="V111">
        <v>240</v>
      </c>
      <c r="X111">
        <v>29</v>
      </c>
      <c r="Y111">
        <v>14</v>
      </c>
      <c r="AA111">
        <v>57</v>
      </c>
      <c r="AB111">
        <v>14</v>
      </c>
      <c r="AC111">
        <v>9.44</v>
      </c>
      <c r="AD111">
        <v>91.4</v>
      </c>
      <c r="AG111">
        <f>AC111*AD111/10000</f>
        <v>8.62816E-2</v>
      </c>
    </row>
    <row r="112" spans="1:33" x14ac:dyDescent="0.25">
      <c r="B112" t="s">
        <v>54</v>
      </c>
      <c r="C112" t="s">
        <v>22</v>
      </c>
      <c r="D112" t="s">
        <v>22</v>
      </c>
      <c r="E112" s="2">
        <v>0.48</v>
      </c>
      <c r="O112" t="s">
        <v>140</v>
      </c>
      <c r="P112">
        <v>99.52</v>
      </c>
      <c r="S112">
        <v>1</v>
      </c>
      <c r="U112">
        <v>600</v>
      </c>
      <c r="V112">
        <v>1</v>
      </c>
      <c r="X112">
        <v>29</v>
      </c>
      <c r="Y112">
        <v>14</v>
      </c>
      <c r="AA112">
        <v>57</v>
      </c>
      <c r="AB112">
        <v>14</v>
      </c>
      <c r="AC112">
        <v>36.1</v>
      </c>
      <c r="AD112">
        <v>77</v>
      </c>
      <c r="AG112">
        <f>AC112*AD112/10000</f>
        <v>0.27797000000000005</v>
      </c>
    </row>
    <row r="113" spans="1:33" x14ac:dyDescent="0.25">
      <c r="B113" t="s">
        <v>54</v>
      </c>
      <c r="C113" t="s">
        <v>22</v>
      </c>
      <c r="D113" t="s">
        <v>22</v>
      </c>
      <c r="E113" s="2">
        <v>0.48</v>
      </c>
      <c r="O113" t="s">
        <v>140</v>
      </c>
      <c r="P113">
        <v>99.52</v>
      </c>
      <c r="S113">
        <v>1</v>
      </c>
      <c r="U113">
        <v>600</v>
      </c>
      <c r="V113">
        <v>48</v>
      </c>
      <c r="X113">
        <v>29</v>
      </c>
      <c r="Y113">
        <v>14</v>
      </c>
      <c r="AA113">
        <v>57</v>
      </c>
      <c r="AB113">
        <v>14</v>
      </c>
      <c r="AC113">
        <v>16.7</v>
      </c>
      <c r="AD113">
        <v>95.3</v>
      </c>
      <c r="AG113">
        <f>AC113*AD113/10000</f>
        <v>0.15915099999999999</v>
      </c>
    </row>
    <row r="114" spans="1:33" x14ac:dyDescent="0.25">
      <c r="B114" t="s">
        <v>54</v>
      </c>
      <c r="C114" t="s">
        <v>22</v>
      </c>
      <c r="D114" t="s">
        <v>22</v>
      </c>
      <c r="E114" s="2">
        <v>0.48</v>
      </c>
      <c r="O114" t="s">
        <v>140</v>
      </c>
      <c r="P114">
        <v>99.52</v>
      </c>
      <c r="S114">
        <v>1</v>
      </c>
      <c r="U114">
        <v>550</v>
      </c>
      <c r="V114">
        <v>1</v>
      </c>
      <c r="X114">
        <v>29</v>
      </c>
      <c r="Y114">
        <v>14</v>
      </c>
      <c r="AA114">
        <v>57</v>
      </c>
      <c r="AB114">
        <v>14</v>
      </c>
      <c r="AC114">
        <v>29.4</v>
      </c>
      <c r="AD114">
        <v>89</v>
      </c>
      <c r="AG114">
        <f>AC114*AD114/10000</f>
        <v>0.26166</v>
      </c>
    </row>
    <row r="115" spans="1:33" x14ac:dyDescent="0.25">
      <c r="B115" t="s">
        <v>54</v>
      </c>
      <c r="C115" t="s">
        <v>22</v>
      </c>
      <c r="D115" t="s">
        <v>22</v>
      </c>
      <c r="E115" s="2">
        <v>0.48</v>
      </c>
      <c r="O115" t="s">
        <v>140</v>
      </c>
      <c r="P115">
        <v>99.52</v>
      </c>
      <c r="S115">
        <v>1</v>
      </c>
      <c r="U115">
        <v>550</v>
      </c>
      <c r="V115">
        <v>240</v>
      </c>
      <c r="X115">
        <v>29</v>
      </c>
      <c r="Y115">
        <v>14</v>
      </c>
      <c r="AA115">
        <v>57</v>
      </c>
      <c r="AB115">
        <v>14</v>
      </c>
      <c r="AC115">
        <v>17.7</v>
      </c>
      <c r="AD115">
        <v>95.2</v>
      </c>
      <c r="AG115">
        <f>AC115*AD115/10000</f>
        <v>0.16850399999999999</v>
      </c>
    </row>
    <row r="116" spans="1:33" x14ac:dyDescent="0.25">
      <c r="B116" t="s">
        <v>54</v>
      </c>
      <c r="C116" t="s">
        <v>22</v>
      </c>
      <c r="D116" t="s">
        <v>22</v>
      </c>
      <c r="E116" s="2">
        <v>0.5</v>
      </c>
      <c r="O116" t="s">
        <v>55</v>
      </c>
      <c r="P116">
        <v>99.5</v>
      </c>
      <c r="S116">
        <v>1</v>
      </c>
      <c r="U116">
        <v>600</v>
      </c>
      <c r="V116">
        <v>1</v>
      </c>
      <c r="X116">
        <v>29</v>
      </c>
      <c r="Y116">
        <v>14</v>
      </c>
      <c r="AA116">
        <v>57</v>
      </c>
      <c r="AB116">
        <v>14</v>
      </c>
      <c r="AC116">
        <v>48.3</v>
      </c>
      <c r="AD116">
        <v>86.4</v>
      </c>
      <c r="AG116">
        <f>AC116*AD116/10000</f>
        <v>0.41731200000000002</v>
      </c>
    </row>
    <row r="117" spans="1:33" x14ac:dyDescent="0.25">
      <c r="B117" t="s">
        <v>54</v>
      </c>
      <c r="C117" t="s">
        <v>22</v>
      </c>
      <c r="D117" t="s">
        <v>22</v>
      </c>
      <c r="E117" s="2">
        <v>0.5</v>
      </c>
      <c r="O117" t="s">
        <v>55</v>
      </c>
      <c r="P117">
        <v>99.5</v>
      </c>
      <c r="S117">
        <v>1</v>
      </c>
      <c r="U117">
        <v>600</v>
      </c>
      <c r="V117">
        <v>48</v>
      </c>
      <c r="X117">
        <v>29</v>
      </c>
      <c r="Y117">
        <v>14</v>
      </c>
      <c r="AA117">
        <v>57</v>
      </c>
      <c r="AB117">
        <v>14</v>
      </c>
      <c r="AC117">
        <v>43</v>
      </c>
      <c r="AD117">
        <v>98.1</v>
      </c>
      <c r="AG117">
        <f>AC117*AD117/10000</f>
        <v>0.42183000000000004</v>
      </c>
    </row>
    <row r="118" spans="1:33" x14ac:dyDescent="0.25">
      <c r="B118" t="s">
        <v>54</v>
      </c>
      <c r="C118" t="s">
        <v>22</v>
      </c>
      <c r="D118" t="s">
        <v>22</v>
      </c>
      <c r="E118" s="2">
        <v>0.5</v>
      </c>
      <c r="O118" t="s">
        <v>55</v>
      </c>
      <c r="P118">
        <v>99.5</v>
      </c>
      <c r="S118">
        <v>1</v>
      </c>
      <c r="U118">
        <v>550</v>
      </c>
      <c r="V118">
        <v>1</v>
      </c>
      <c r="X118">
        <v>29</v>
      </c>
      <c r="Y118">
        <v>14</v>
      </c>
      <c r="AA118">
        <v>57</v>
      </c>
      <c r="AB118">
        <v>14</v>
      </c>
      <c r="AC118">
        <v>29.4</v>
      </c>
      <c r="AD118">
        <v>93.7</v>
      </c>
      <c r="AG118">
        <f>AC118*AD118/10000</f>
        <v>0.275478</v>
      </c>
    </row>
    <row r="119" spans="1:33" x14ac:dyDescent="0.25">
      <c r="A119">
        <v>20</v>
      </c>
      <c r="B119" t="s">
        <v>54</v>
      </c>
      <c r="C119" t="s">
        <v>22</v>
      </c>
      <c r="D119" t="s">
        <v>22</v>
      </c>
      <c r="E119" s="2">
        <v>0.5</v>
      </c>
      <c r="O119" t="s">
        <v>55</v>
      </c>
      <c r="P119">
        <v>99.5</v>
      </c>
      <c r="S119">
        <v>1</v>
      </c>
      <c r="U119">
        <v>550</v>
      </c>
      <c r="V119">
        <v>240</v>
      </c>
      <c r="X119">
        <v>29</v>
      </c>
      <c r="Y119">
        <v>14</v>
      </c>
      <c r="AA119">
        <v>57</v>
      </c>
      <c r="AB119">
        <v>14</v>
      </c>
      <c r="AC119">
        <v>27.8</v>
      </c>
      <c r="AD119">
        <v>99.2</v>
      </c>
      <c r="AE119">
        <v>29.5</v>
      </c>
      <c r="AF119">
        <v>27.5</v>
      </c>
      <c r="AG119">
        <f>AC119*AD119/10000</f>
        <v>0.27577600000000002</v>
      </c>
    </row>
    <row r="120" spans="1:33" x14ac:dyDescent="0.25">
      <c r="A120">
        <v>21</v>
      </c>
      <c r="B120" t="s">
        <v>56</v>
      </c>
      <c r="C120" t="s">
        <v>22</v>
      </c>
      <c r="D120" t="s">
        <v>22</v>
      </c>
      <c r="E120" s="2">
        <v>3</v>
      </c>
      <c r="O120" t="s">
        <v>57</v>
      </c>
      <c r="P120">
        <v>97</v>
      </c>
      <c r="S120">
        <v>1</v>
      </c>
      <c r="U120">
        <v>600</v>
      </c>
      <c r="V120">
        <v>2.5</v>
      </c>
      <c r="X120">
        <v>20</v>
      </c>
      <c r="AA120">
        <v>80</v>
      </c>
      <c r="AB120">
        <v>26</v>
      </c>
      <c r="AC120">
        <v>6</v>
      </c>
      <c r="AD120">
        <v>98</v>
      </c>
      <c r="AE120">
        <v>13.5</v>
      </c>
      <c r="AF120">
        <v>6</v>
      </c>
      <c r="AG120">
        <f>AC120*AD120/10000</f>
        <v>5.8799999999999998E-2</v>
      </c>
    </row>
    <row r="121" spans="1:33" x14ac:dyDescent="0.25">
      <c r="A121">
        <v>22</v>
      </c>
      <c r="B121" t="s">
        <v>58</v>
      </c>
      <c r="C121" t="s">
        <v>22</v>
      </c>
      <c r="D121" t="s">
        <v>22</v>
      </c>
      <c r="E121" s="2">
        <v>1.91</v>
      </c>
      <c r="F121" t="s">
        <v>59</v>
      </c>
      <c r="G121" t="s">
        <v>59</v>
      </c>
      <c r="H121">
        <v>0.48</v>
      </c>
      <c r="O121" t="s">
        <v>140</v>
      </c>
      <c r="P121">
        <v>97.61</v>
      </c>
      <c r="S121">
        <v>1</v>
      </c>
      <c r="U121">
        <v>600</v>
      </c>
      <c r="V121">
        <v>0.5</v>
      </c>
      <c r="X121">
        <v>20</v>
      </c>
      <c r="Y121">
        <v>80</v>
      </c>
      <c r="AB121">
        <v>51.9</v>
      </c>
      <c r="AC121">
        <v>17.5</v>
      </c>
      <c r="AD121">
        <v>88.7</v>
      </c>
      <c r="AE121">
        <v>24.7</v>
      </c>
      <c r="AF121">
        <v>17.5</v>
      </c>
      <c r="AG121">
        <f>AC121*AD121/10000</f>
        <v>0.155225</v>
      </c>
    </row>
    <row r="122" spans="1:33" x14ac:dyDescent="0.25">
      <c r="B122" t="s">
        <v>60</v>
      </c>
      <c r="C122" t="s">
        <v>22</v>
      </c>
      <c r="D122" t="s">
        <v>22</v>
      </c>
      <c r="E122" s="2">
        <v>1</v>
      </c>
      <c r="F122" t="s">
        <v>24</v>
      </c>
      <c r="G122" t="s">
        <v>24</v>
      </c>
      <c r="H122">
        <v>2</v>
      </c>
      <c r="O122" t="s">
        <v>40</v>
      </c>
      <c r="P122">
        <v>95</v>
      </c>
      <c r="S122">
        <v>1</v>
      </c>
      <c r="U122">
        <v>580</v>
      </c>
      <c r="V122">
        <v>0.1</v>
      </c>
      <c r="X122">
        <v>70</v>
      </c>
      <c r="AA122">
        <v>30</v>
      </c>
      <c r="AB122">
        <v>8.3000000000000007</v>
      </c>
      <c r="AC122">
        <v>36</v>
      </c>
      <c r="AD122">
        <v>94</v>
      </c>
      <c r="AG122">
        <f>AC122*AD122/10000</f>
        <v>0.33839999999999998</v>
      </c>
    </row>
    <row r="123" spans="1:33" x14ac:dyDescent="0.25">
      <c r="B123" t="s">
        <v>60</v>
      </c>
      <c r="C123" t="s">
        <v>22</v>
      </c>
      <c r="D123" t="s">
        <v>22</v>
      </c>
      <c r="E123" s="2">
        <v>1</v>
      </c>
      <c r="F123" t="s">
        <v>24</v>
      </c>
      <c r="G123" t="s">
        <v>24</v>
      </c>
      <c r="H123">
        <v>2</v>
      </c>
      <c r="O123" t="s">
        <v>134</v>
      </c>
      <c r="P123">
        <v>95</v>
      </c>
      <c r="S123">
        <v>1</v>
      </c>
      <c r="U123">
        <v>580</v>
      </c>
      <c r="V123">
        <v>6</v>
      </c>
      <c r="X123">
        <v>70</v>
      </c>
      <c r="AA123">
        <v>30</v>
      </c>
      <c r="AB123">
        <v>8.3000000000000007</v>
      </c>
      <c r="AC123">
        <v>27</v>
      </c>
      <c r="AD123">
        <v>92</v>
      </c>
      <c r="AG123">
        <f>AC123*AD123/10000</f>
        <v>0.24840000000000001</v>
      </c>
    </row>
    <row r="124" spans="1:33" x14ac:dyDescent="0.25">
      <c r="B124" t="s">
        <v>157</v>
      </c>
      <c r="C124" t="s">
        <v>22</v>
      </c>
      <c r="D124" t="s">
        <v>22</v>
      </c>
      <c r="E124" s="2">
        <v>1</v>
      </c>
      <c r="F124" t="s">
        <v>24</v>
      </c>
      <c r="G124" t="s">
        <v>24</v>
      </c>
      <c r="H124">
        <v>2</v>
      </c>
      <c r="O124" t="s">
        <v>40</v>
      </c>
      <c r="P124">
        <v>95</v>
      </c>
      <c r="Q124" t="s">
        <v>61</v>
      </c>
      <c r="R124">
        <v>6</v>
      </c>
      <c r="S124">
        <v>1</v>
      </c>
      <c r="U124">
        <v>580</v>
      </c>
      <c r="V124">
        <v>0.1</v>
      </c>
      <c r="X124">
        <v>70</v>
      </c>
      <c r="AA124">
        <v>30</v>
      </c>
      <c r="AB124">
        <v>8.3000000000000007</v>
      </c>
      <c r="AC124">
        <v>43</v>
      </c>
      <c r="AD124">
        <v>96</v>
      </c>
      <c r="AG124">
        <f>AC124*AD124/10000</f>
        <v>0.4128</v>
      </c>
    </row>
    <row r="125" spans="1:33" x14ac:dyDescent="0.25">
      <c r="B125" t="s">
        <v>157</v>
      </c>
      <c r="C125" t="s">
        <v>22</v>
      </c>
      <c r="D125" t="s">
        <v>22</v>
      </c>
      <c r="E125" s="2">
        <v>1</v>
      </c>
      <c r="F125" t="s">
        <v>24</v>
      </c>
      <c r="G125" t="s">
        <v>24</v>
      </c>
      <c r="H125">
        <v>2</v>
      </c>
      <c r="O125" t="s">
        <v>134</v>
      </c>
      <c r="P125">
        <v>95</v>
      </c>
      <c r="Q125" t="s">
        <v>61</v>
      </c>
      <c r="R125">
        <v>6</v>
      </c>
      <c r="S125">
        <v>1</v>
      </c>
      <c r="U125">
        <v>580</v>
      </c>
      <c r="V125">
        <v>6</v>
      </c>
      <c r="X125">
        <v>70</v>
      </c>
      <c r="AA125">
        <v>30</v>
      </c>
      <c r="AB125">
        <v>8.3000000000000007</v>
      </c>
      <c r="AC125">
        <v>38</v>
      </c>
      <c r="AD125">
        <v>97</v>
      </c>
      <c r="AG125">
        <f>AC125*AD125/10000</f>
        <v>0.36859999999999998</v>
      </c>
    </row>
    <row r="126" spans="1:33" x14ac:dyDescent="0.25">
      <c r="B126" t="s">
        <v>157</v>
      </c>
      <c r="C126" t="s">
        <v>22</v>
      </c>
      <c r="D126" t="s">
        <v>22</v>
      </c>
      <c r="E126" s="2">
        <v>1</v>
      </c>
      <c r="F126" t="s">
        <v>24</v>
      </c>
      <c r="G126" t="s">
        <v>24</v>
      </c>
      <c r="H126">
        <v>2</v>
      </c>
      <c r="O126" t="s">
        <v>40</v>
      </c>
      <c r="P126">
        <v>95</v>
      </c>
      <c r="Q126" t="s">
        <v>61</v>
      </c>
      <c r="R126">
        <v>4</v>
      </c>
      <c r="S126">
        <v>1</v>
      </c>
      <c r="U126">
        <v>580</v>
      </c>
      <c r="V126">
        <v>0.1</v>
      </c>
      <c r="X126">
        <v>70</v>
      </c>
      <c r="AA126">
        <v>30</v>
      </c>
      <c r="AB126">
        <v>8.3000000000000007</v>
      </c>
      <c r="AC126">
        <v>41</v>
      </c>
      <c r="AD126">
        <v>97.5</v>
      </c>
      <c r="AG126">
        <f>AC126*AD126/10000</f>
        <v>0.39974999999999999</v>
      </c>
    </row>
    <row r="127" spans="1:33" x14ac:dyDescent="0.25">
      <c r="B127" t="s">
        <v>157</v>
      </c>
      <c r="C127" t="s">
        <v>22</v>
      </c>
      <c r="D127" t="s">
        <v>22</v>
      </c>
      <c r="E127" s="2">
        <v>1</v>
      </c>
      <c r="F127" t="s">
        <v>24</v>
      </c>
      <c r="G127" t="s">
        <v>24</v>
      </c>
      <c r="H127">
        <v>2</v>
      </c>
      <c r="O127" t="s">
        <v>134</v>
      </c>
      <c r="P127">
        <v>95</v>
      </c>
      <c r="Q127" t="s">
        <v>61</v>
      </c>
      <c r="R127">
        <v>4</v>
      </c>
      <c r="S127">
        <v>1</v>
      </c>
      <c r="U127">
        <v>580</v>
      </c>
      <c r="V127">
        <v>6</v>
      </c>
      <c r="X127">
        <v>70</v>
      </c>
      <c r="AA127">
        <v>30</v>
      </c>
      <c r="AB127">
        <v>8.3000000000000007</v>
      </c>
      <c r="AC127">
        <v>34.799999999999997</v>
      </c>
      <c r="AD127">
        <v>98</v>
      </c>
      <c r="AG127">
        <f>AC127*AD127/10000</f>
        <v>0.34103999999999995</v>
      </c>
    </row>
    <row r="128" spans="1:33" x14ac:dyDescent="0.25">
      <c r="B128" t="s">
        <v>157</v>
      </c>
      <c r="C128" t="s">
        <v>22</v>
      </c>
      <c r="D128" t="s">
        <v>22</v>
      </c>
      <c r="E128" s="2">
        <v>1</v>
      </c>
      <c r="F128" t="s">
        <v>24</v>
      </c>
      <c r="G128" t="s">
        <v>24</v>
      </c>
      <c r="H128">
        <v>2</v>
      </c>
      <c r="O128" t="s">
        <v>40</v>
      </c>
      <c r="P128">
        <v>95</v>
      </c>
      <c r="Q128" t="s">
        <v>61</v>
      </c>
      <c r="R128">
        <v>1</v>
      </c>
      <c r="S128">
        <v>1</v>
      </c>
      <c r="U128">
        <v>580</v>
      </c>
      <c r="V128">
        <v>0.1</v>
      </c>
      <c r="X128">
        <v>70</v>
      </c>
      <c r="AA128">
        <v>30</v>
      </c>
      <c r="AB128">
        <v>8.3000000000000007</v>
      </c>
      <c r="AC128">
        <v>38</v>
      </c>
      <c r="AD128">
        <v>94.5</v>
      </c>
      <c r="AG128">
        <f>AC128*AD128/10000</f>
        <v>0.35909999999999997</v>
      </c>
    </row>
    <row r="129" spans="1:33" x14ac:dyDescent="0.25">
      <c r="B129" t="s">
        <v>157</v>
      </c>
      <c r="C129" t="s">
        <v>22</v>
      </c>
      <c r="D129" t="s">
        <v>22</v>
      </c>
      <c r="E129" s="2">
        <v>1</v>
      </c>
      <c r="F129" t="s">
        <v>24</v>
      </c>
      <c r="G129" t="s">
        <v>24</v>
      </c>
      <c r="H129">
        <v>2</v>
      </c>
      <c r="O129" t="s">
        <v>40</v>
      </c>
      <c r="P129">
        <v>95</v>
      </c>
      <c r="Q129" t="s">
        <v>61</v>
      </c>
      <c r="R129">
        <v>1</v>
      </c>
      <c r="S129">
        <v>1</v>
      </c>
      <c r="U129">
        <v>580</v>
      </c>
      <c r="V129">
        <v>6</v>
      </c>
      <c r="X129">
        <v>70</v>
      </c>
      <c r="AA129">
        <v>30</v>
      </c>
      <c r="AB129">
        <v>8.3000000000000007</v>
      </c>
      <c r="AC129">
        <v>29</v>
      </c>
      <c r="AD129">
        <v>94.5</v>
      </c>
      <c r="AG129">
        <f>AC129*AD129/10000</f>
        <v>0.27405000000000002</v>
      </c>
    </row>
    <row r="130" spans="1:33" x14ac:dyDescent="0.25">
      <c r="B130" t="s">
        <v>157</v>
      </c>
      <c r="C130" t="s">
        <v>22</v>
      </c>
      <c r="D130" t="s">
        <v>22</v>
      </c>
      <c r="E130" s="2">
        <v>1</v>
      </c>
      <c r="F130" t="s">
        <v>24</v>
      </c>
      <c r="G130" t="s">
        <v>24</v>
      </c>
      <c r="H130">
        <v>2</v>
      </c>
      <c r="O130" t="s">
        <v>40</v>
      </c>
      <c r="P130">
        <v>95</v>
      </c>
      <c r="Q130" t="s">
        <v>61</v>
      </c>
      <c r="R130">
        <v>2</v>
      </c>
      <c r="S130">
        <v>1</v>
      </c>
      <c r="U130">
        <v>580</v>
      </c>
      <c r="V130">
        <v>0.1</v>
      </c>
      <c r="X130">
        <v>70</v>
      </c>
      <c r="AA130">
        <v>30</v>
      </c>
      <c r="AB130">
        <v>8.3000000000000007</v>
      </c>
      <c r="AC130">
        <v>33</v>
      </c>
      <c r="AD130">
        <v>88.5</v>
      </c>
      <c r="AG130">
        <f>AC130*AD130/10000</f>
        <v>0.29204999999999998</v>
      </c>
    </row>
    <row r="131" spans="1:33" x14ac:dyDescent="0.25">
      <c r="A131">
        <v>23</v>
      </c>
      <c r="B131" t="s">
        <v>157</v>
      </c>
      <c r="C131" t="s">
        <v>22</v>
      </c>
      <c r="D131" t="s">
        <v>22</v>
      </c>
      <c r="E131" s="2">
        <v>1</v>
      </c>
      <c r="F131" t="s">
        <v>24</v>
      </c>
      <c r="G131" t="s">
        <v>24</v>
      </c>
      <c r="H131">
        <v>2</v>
      </c>
      <c r="O131" t="s">
        <v>40</v>
      </c>
      <c r="P131">
        <v>95</v>
      </c>
      <c r="Q131" t="s">
        <v>61</v>
      </c>
      <c r="R131">
        <v>2</v>
      </c>
      <c r="S131">
        <v>1</v>
      </c>
      <c r="U131">
        <v>580</v>
      </c>
      <c r="V131">
        <v>6</v>
      </c>
      <c r="X131">
        <v>70</v>
      </c>
      <c r="AA131">
        <v>30</v>
      </c>
      <c r="AB131">
        <v>8.3000000000000007</v>
      </c>
      <c r="AC131">
        <v>24</v>
      </c>
      <c r="AD131">
        <v>87</v>
      </c>
      <c r="AE131">
        <v>43</v>
      </c>
      <c r="AF131">
        <v>38.1</v>
      </c>
      <c r="AG131">
        <f>AC131*AD131/10000</f>
        <v>0.20880000000000001</v>
      </c>
    </row>
    <row r="132" spans="1:33" x14ac:dyDescent="0.25">
      <c r="B132" t="s">
        <v>62</v>
      </c>
      <c r="C132" t="s">
        <v>52</v>
      </c>
      <c r="D132" t="s">
        <v>52</v>
      </c>
      <c r="E132" s="2">
        <v>1.45</v>
      </c>
      <c r="O132" t="s">
        <v>132</v>
      </c>
      <c r="P132">
        <v>98.55</v>
      </c>
      <c r="T132">
        <v>1</v>
      </c>
      <c r="U132">
        <v>550</v>
      </c>
      <c r="V132">
        <v>20</v>
      </c>
      <c r="X132">
        <v>20</v>
      </c>
      <c r="AA132">
        <v>80</v>
      </c>
      <c r="AB132">
        <v>2.1</v>
      </c>
      <c r="AC132">
        <v>6.5</v>
      </c>
      <c r="AD132">
        <v>93</v>
      </c>
      <c r="AG132">
        <f>AC132*AD132/10000</f>
        <v>6.0449999999999997E-2</v>
      </c>
    </row>
    <row r="133" spans="1:33" x14ac:dyDescent="0.25">
      <c r="B133" t="s">
        <v>62</v>
      </c>
      <c r="C133" t="s">
        <v>52</v>
      </c>
      <c r="D133" t="s">
        <v>52</v>
      </c>
      <c r="E133" s="2">
        <v>1.45</v>
      </c>
      <c r="O133" t="s">
        <v>132</v>
      </c>
      <c r="P133">
        <v>98.55</v>
      </c>
      <c r="T133">
        <v>1</v>
      </c>
      <c r="U133">
        <v>550</v>
      </c>
      <c r="V133">
        <v>0.3</v>
      </c>
      <c r="X133">
        <v>20</v>
      </c>
      <c r="AA133">
        <v>80</v>
      </c>
      <c r="AB133">
        <v>2.1</v>
      </c>
      <c r="AC133">
        <v>6.3</v>
      </c>
      <c r="AD133">
        <v>94</v>
      </c>
      <c r="AG133">
        <f>AC133*AD133/10000</f>
        <v>5.9219999999999995E-2</v>
      </c>
    </row>
    <row r="134" spans="1:33" x14ac:dyDescent="0.25">
      <c r="B134" t="s">
        <v>62</v>
      </c>
      <c r="C134" t="s">
        <v>22</v>
      </c>
      <c r="D134" t="s">
        <v>22</v>
      </c>
      <c r="E134" s="2">
        <v>4.37</v>
      </c>
      <c r="O134" t="s">
        <v>132</v>
      </c>
      <c r="P134">
        <v>95.63</v>
      </c>
      <c r="T134">
        <v>1</v>
      </c>
      <c r="U134">
        <v>550</v>
      </c>
      <c r="V134">
        <v>20</v>
      </c>
      <c r="X134">
        <v>20</v>
      </c>
      <c r="AA134">
        <v>80</v>
      </c>
      <c r="AB134">
        <v>2.2000000000000002</v>
      </c>
      <c r="AC134">
        <v>4.4000000000000004</v>
      </c>
      <c r="AD134">
        <v>46.1</v>
      </c>
      <c r="AG134">
        <f>AC134*AD134/10000</f>
        <v>2.0284000000000003E-2</v>
      </c>
    </row>
    <row r="135" spans="1:33" x14ac:dyDescent="0.25">
      <c r="B135" t="s">
        <v>62</v>
      </c>
      <c r="C135" t="s">
        <v>22</v>
      </c>
      <c r="D135" t="s">
        <v>22</v>
      </c>
      <c r="E135" s="2">
        <v>4.37</v>
      </c>
      <c r="O135" t="s">
        <v>132</v>
      </c>
      <c r="P135">
        <v>95.63</v>
      </c>
      <c r="T135">
        <v>1</v>
      </c>
      <c r="U135">
        <v>550</v>
      </c>
      <c r="V135">
        <v>0.3</v>
      </c>
      <c r="X135">
        <v>20</v>
      </c>
      <c r="AA135">
        <v>80</v>
      </c>
      <c r="AB135">
        <v>2.2000000000000002</v>
      </c>
      <c r="AC135">
        <v>19</v>
      </c>
      <c r="AD135">
        <v>59.2</v>
      </c>
      <c r="AG135">
        <f>AC135*AD135/10000</f>
        <v>0.11248</v>
      </c>
    </row>
    <row r="136" spans="1:33" x14ac:dyDescent="0.25">
      <c r="B136" t="s">
        <v>62</v>
      </c>
      <c r="C136" t="s">
        <v>22</v>
      </c>
      <c r="D136" t="s">
        <v>22</v>
      </c>
      <c r="E136" s="2">
        <v>4.37</v>
      </c>
      <c r="F136" s="2" t="s">
        <v>52</v>
      </c>
      <c r="G136" s="2" t="s">
        <v>52</v>
      </c>
      <c r="H136">
        <v>1.55</v>
      </c>
      <c r="O136" t="s">
        <v>29</v>
      </c>
      <c r="P136">
        <v>94.08</v>
      </c>
      <c r="T136">
        <v>1</v>
      </c>
      <c r="U136">
        <v>550</v>
      </c>
      <c r="V136">
        <v>20</v>
      </c>
      <c r="X136">
        <v>20</v>
      </c>
      <c r="AA136">
        <v>80</v>
      </c>
      <c r="AB136">
        <v>98</v>
      </c>
      <c r="AC136">
        <v>17.100000000000001</v>
      </c>
      <c r="AD136">
        <v>99</v>
      </c>
      <c r="AG136">
        <f>AC136*AD136/10000</f>
        <v>0.16929</v>
      </c>
    </row>
    <row r="137" spans="1:33" x14ac:dyDescent="0.25">
      <c r="B137" t="s">
        <v>62</v>
      </c>
      <c r="C137" t="s">
        <v>22</v>
      </c>
      <c r="D137" t="s">
        <v>22</v>
      </c>
      <c r="E137" s="2">
        <v>4.37</v>
      </c>
      <c r="F137" s="2" t="s">
        <v>52</v>
      </c>
      <c r="G137" s="2" t="s">
        <v>52</v>
      </c>
      <c r="H137">
        <v>1.55</v>
      </c>
      <c r="O137" t="s">
        <v>29</v>
      </c>
      <c r="P137">
        <v>94.08</v>
      </c>
      <c r="T137">
        <v>1</v>
      </c>
      <c r="U137">
        <v>550</v>
      </c>
      <c r="V137">
        <v>0.3</v>
      </c>
      <c r="X137">
        <v>20</v>
      </c>
      <c r="AA137">
        <v>80</v>
      </c>
      <c r="AB137">
        <v>98</v>
      </c>
      <c r="AC137">
        <v>31.9</v>
      </c>
      <c r="AD137">
        <v>99</v>
      </c>
      <c r="AG137">
        <f>AC137*AD137/10000</f>
        <v>0.31580999999999998</v>
      </c>
    </row>
    <row r="138" spans="1:33" x14ac:dyDescent="0.25">
      <c r="B138" t="s">
        <v>62</v>
      </c>
      <c r="C138" t="s">
        <v>22</v>
      </c>
      <c r="D138" t="s">
        <v>22</v>
      </c>
      <c r="E138" s="2">
        <v>4.37</v>
      </c>
      <c r="F138" s="2" t="s">
        <v>52</v>
      </c>
      <c r="G138" s="2" t="s">
        <v>52</v>
      </c>
      <c r="H138">
        <v>1.55</v>
      </c>
      <c r="O138" t="s">
        <v>29</v>
      </c>
      <c r="P138">
        <v>94.08</v>
      </c>
      <c r="T138">
        <v>1</v>
      </c>
      <c r="U138">
        <v>550</v>
      </c>
      <c r="V138">
        <v>20</v>
      </c>
      <c r="X138">
        <v>20</v>
      </c>
      <c r="AA138">
        <v>80</v>
      </c>
      <c r="AB138">
        <v>2</v>
      </c>
      <c r="AC138">
        <v>38.5</v>
      </c>
      <c r="AD138">
        <v>70.099999999999994</v>
      </c>
      <c r="AG138">
        <f>AC138*AD138/10000</f>
        <v>0.26988499999999999</v>
      </c>
    </row>
    <row r="139" spans="1:33" x14ac:dyDescent="0.25">
      <c r="A139">
        <v>24</v>
      </c>
      <c r="B139" t="s">
        <v>62</v>
      </c>
      <c r="C139" t="s">
        <v>22</v>
      </c>
      <c r="D139" t="s">
        <v>22</v>
      </c>
      <c r="E139" s="2">
        <v>4.37</v>
      </c>
      <c r="F139" t="s">
        <v>52</v>
      </c>
      <c r="G139" t="s">
        <v>52</v>
      </c>
      <c r="H139">
        <v>1.55</v>
      </c>
      <c r="O139" t="s">
        <v>29</v>
      </c>
      <c r="P139">
        <v>94.08</v>
      </c>
      <c r="T139">
        <v>1</v>
      </c>
      <c r="U139">
        <v>550</v>
      </c>
      <c r="V139">
        <v>0.3</v>
      </c>
      <c r="X139">
        <v>20</v>
      </c>
      <c r="AA139">
        <v>80</v>
      </c>
      <c r="AB139">
        <v>2</v>
      </c>
      <c r="AC139">
        <v>40.700000000000003</v>
      </c>
      <c r="AD139">
        <v>63.5</v>
      </c>
      <c r="AE139">
        <v>40.700000000000003</v>
      </c>
      <c r="AF139">
        <v>38.5</v>
      </c>
      <c r="AG139">
        <f>AC139*AD139/10000</f>
        <v>0.25844500000000004</v>
      </c>
    </row>
    <row r="140" spans="1:33" x14ac:dyDescent="0.25">
      <c r="B140" t="s">
        <v>63</v>
      </c>
      <c r="C140" t="s">
        <v>22</v>
      </c>
      <c r="D140" t="s">
        <v>22</v>
      </c>
      <c r="E140" s="2">
        <v>0.45</v>
      </c>
      <c r="F140" t="s">
        <v>24</v>
      </c>
      <c r="G140" t="s">
        <v>24</v>
      </c>
      <c r="H140">
        <v>0.94</v>
      </c>
      <c r="O140" t="s">
        <v>46</v>
      </c>
      <c r="P140">
        <v>98.61</v>
      </c>
      <c r="S140">
        <v>1</v>
      </c>
      <c r="U140">
        <v>585</v>
      </c>
      <c r="V140">
        <v>1</v>
      </c>
      <c r="X140">
        <v>83</v>
      </c>
      <c r="Y140">
        <v>17</v>
      </c>
      <c r="AB140">
        <v>5</v>
      </c>
      <c r="AC140">
        <v>36.92</v>
      </c>
      <c r="AD140">
        <v>38.67</v>
      </c>
      <c r="AG140">
        <f>AC140*AD140/10000</f>
        <v>0.14276964</v>
      </c>
    </row>
    <row r="141" spans="1:33" x14ac:dyDescent="0.25">
      <c r="B141" t="s">
        <v>63</v>
      </c>
      <c r="C141" t="s">
        <v>22</v>
      </c>
      <c r="D141" t="s">
        <v>22</v>
      </c>
      <c r="E141" s="2">
        <v>0.45</v>
      </c>
      <c r="F141" t="s">
        <v>24</v>
      </c>
      <c r="G141" t="s">
        <v>24</v>
      </c>
      <c r="H141">
        <v>0.94</v>
      </c>
      <c r="O141" t="s">
        <v>160</v>
      </c>
      <c r="P141">
        <v>98.61</v>
      </c>
      <c r="S141">
        <v>1</v>
      </c>
      <c r="U141">
        <v>585</v>
      </c>
      <c r="V141">
        <v>1</v>
      </c>
      <c r="X141">
        <v>83</v>
      </c>
      <c r="Y141">
        <v>17</v>
      </c>
      <c r="AB141">
        <v>5</v>
      </c>
      <c r="AC141">
        <v>25.03</v>
      </c>
      <c r="AD141">
        <v>88.11</v>
      </c>
      <c r="AG141">
        <f>AC141*AD141/10000</f>
        <v>0.22053933000000001</v>
      </c>
    </row>
    <row r="142" spans="1:33" x14ac:dyDescent="0.25">
      <c r="A142">
        <v>25</v>
      </c>
      <c r="B142" t="s">
        <v>63</v>
      </c>
      <c r="C142" t="s">
        <v>22</v>
      </c>
      <c r="D142" t="s">
        <v>22</v>
      </c>
      <c r="E142" s="2">
        <v>0.45</v>
      </c>
      <c r="F142" t="s">
        <v>24</v>
      </c>
      <c r="G142" t="s">
        <v>24</v>
      </c>
      <c r="H142">
        <v>0.94</v>
      </c>
      <c r="O142" t="s">
        <v>159</v>
      </c>
      <c r="P142">
        <v>98.61</v>
      </c>
      <c r="S142">
        <v>1</v>
      </c>
      <c r="U142">
        <v>585</v>
      </c>
      <c r="V142">
        <v>1</v>
      </c>
      <c r="X142">
        <v>83</v>
      </c>
      <c r="Y142">
        <v>17</v>
      </c>
      <c r="AB142">
        <v>5</v>
      </c>
      <c r="AC142">
        <v>33.32</v>
      </c>
      <c r="AD142">
        <v>87.19</v>
      </c>
      <c r="AE142">
        <v>38.200000000000003</v>
      </c>
      <c r="AF142">
        <v>15</v>
      </c>
      <c r="AG142">
        <f>AC142*AD142/10000</f>
        <v>0.29051707999999998</v>
      </c>
    </row>
    <row r="143" spans="1:33" x14ac:dyDescent="0.25">
      <c r="B143" t="s">
        <v>64</v>
      </c>
      <c r="C143" t="s">
        <v>22</v>
      </c>
      <c r="D143" t="s">
        <v>22</v>
      </c>
      <c r="E143" s="2">
        <v>0.5</v>
      </c>
      <c r="F143" t="s">
        <v>24</v>
      </c>
      <c r="O143" t="s">
        <v>132</v>
      </c>
      <c r="P143">
        <f>100-E143-H143</f>
        <v>99.5</v>
      </c>
      <c r="S143">
        <v>1</v>
      </c>
      <c r="U143">
        <v>590</v>
      </c>
      <c r="V143">
        <v>10</v>
      </c>
      <c r="X143">
        <v>16</v>
      </c>
      <c r="Y143">
        <v>20</v>
      </c>
      <c r="AA143">
        <v>64</v>
      </c>
      <c r="AB143">
        <v>5.2</v>
      </c>
      <c r="AC143">
        <v>10</v>
      </c>
      <c r="AD143">
        <v>80</v>
      </c>
      <c r="AG143">
        <f>AC143*AD143/10000</f>
        <v>0.08</v>
      </c>
    </row>
    <row r="144" spans="1:33" x14ac:dyDescent="0.25">
      <c r="B144" t="s">
        <v>64</v>
      </c>
      <c r="C144" t="s">
        <v>22</v>
      </c>
      <c r="D144" t="s">
        <v>22</v>
      </c>
      <c r="E144" s="2">
        <v>0.5</v>
      </c>
      <c r="F144" t="s">
        <v>24</v>
      </c>
      <c r="G144" t="s">
        <v>24</v>
      </c>
      <c r="H144">
        <v>0.05</v>
      </c>
      <c r="O144" t="s">
        <v>132</v>
      </c>
      <c r="P144">
        <f>100-E144-H144</f>
        <v>99.45</v>
      </c>
      <c r="S144">
        <v>1</v>
      </c>
      <c r="U144">
        <v>590</v>
      </c>
      <c r="V144">
        <v>10</v>
      </c>
      <c r="X144">
        <v>16</v>
      </c>
      <c r="Y144">
        <v>20</v>
      </c>
      <c r="AA144">
        <v>64</v>
      </c>
      <c r="AB144">
        <v>5.2</v>
      </c>
      <c r="AC144">
        <v>18</v>
      </c>
      <c r="AD144">
        <v>92</v>
      </c>
      <c r="AG144">
        <f>AC144*AD144/10000</f>
        <v>0.1656</v>
      </c>
    </row>
    <row r="145" spans="1:33" x14ac:dyDescent="0.25">
      <c r="B145" t="s">
        <v>64</v>
      </c>
      <c r="C145" t="s">
        <v>22</v>
      </c>
      <c r="D145" t="s">
        <v>22</v>
      </c>
      <c r="E145" s="2">
        <v>0.5</v>
      </c>
      <c r="F145" t="s">
        <v>24</v>
      </c>
      <c r="G145" t="s">
        <v>24</v>
      </c>
      <c r="H145">
        <v>0.1</v>
      </c>
      <c r="O145" t="s">
        <v>132</v>
      </c>
      <c r="P145">
        <f>100-E145-H145</f>
        <v>99.4</v>
      </c>
      <c r="S145">
        <v>1</v>
      </c>
      <c r="U145">
        <v>590</v>
      </c>
      <c r="V145">
        <v>10</v>
      </c>
      <c r="X145">
        <v>16</v>
      </c>
      <c r="Y145">
        <v>20</v>
      </c>
      <c r="AA145">
        <v>64</v>
      </c>
      <c r="AB145">
        <v>5.2</v>
      </c>
      <c r="AC145">
        <v>22</v>
      </c>
      <c r="AD145">
        <v>94</v>
      </c>
      <c r="AG145">
        <f>AC145*AD145/10000</f>
        <v>0.20680000000000001</v>
      </c>
    </row>
    <row r="146" spans="1:33" x14ac:dyDescent="0.25">
      <c r="B146" t="s">
        <v>64</v>
      </c>
      <c r="C146" t="s">
        <v>22</v>
      </c>
      <c r="D146" t="s">
        <v>22</v>
      </c>
      <c r="E146" s="2">
        <v>0.5</v>
      </c>
      <c r="F146" t="s">
        <v>24</v>
      </c>
      <c r="G146" t="s">
        <v>24</v>
      </c>
      <c r="H146">
        <v>0.2</v>
      </c>
      <c r="O146" t="s">
        <v>132</v>
      </c>
      <c r="P146">
        <f>100-E146-H146</f>
        <v>99.3</v>
      </c>
      <c r="S146">
        <v>1</v>
      </c>
      <c r="U146">
        <v>590</v>
      </c>
      <c r="V146">
        <v>10</v>
      </c>
      <c r="X146">
        <v>16</v>
      </c>
      <c r="Y146">
        <v>20</v>
      </c>
      <c r="AA146">
        <v>64</v>
      </c>
      <c r="AB146">
        <v>5.2</v>
      </c>
      <c r="AC146">
        <v>20</v>
      </c>
      <c r="AD146">
        <v>93</v>
      </c>
      <c r="AG146">
        <f>AC146*AD146/10000</f>
        <v>0.186</v>
      </c>
    </row>
    <row r="147" spans="1:33" x14ac:dyDescent="0.25">
      <c r="B147" t="s">
        <v>64</v>
      </c>
      <c r="C147" t="s">
        <v>22</v>
      </c>
      <c r="D147" t="s">
        <v>22</v>
      </c>
      <c r="E147" s="2">
        <v>0.5</v>
      </c>
      <c r="F147" t="s">
        <v>24</v>
      </c>
      <c r="G147" t="s">
        <v>24</v>
      </c>
      <c r="H147">
        <v>0.3</v>
      </c>
      <c r="O147" t="s">
        <v>132</v>
      </c>
      <c r="P147">
        <f>100-E147-H147</f>
        <v>99.2</v>
      </c>
      <c r="S147">
        <v>1</v>
      </c>
      <c r="U147">
        <v>590</v>
      </c>
      <c r="V147">
        <v>10</v>
      </c>
      <c r="X147">
        <v>16</v>
      </c>
      <c r="Y147">
        <v>20</v>
      </c>
      <c r="AA147">
        <v>64</v>
      </c>
      <c r="AB147">
        <v>5.2</v>
      </c>
      <c r="AC147">
        <v>18</v>
      </c>
      <c r="AD147">
        <v>92</v>
      </c>
      <c r="AG147">
        <f>AC147*AD147/10000</f>
        <v>0.1656</v>
      </c>
    </row>
    <row r="148" spans="1:33" x14ac:dyDescent="0.25">
      <c r="B148" t="s">
        <v>64</v>
      </c>
      <c r="C148" t="s">
        <v>22</v>
      </c>
      <c r="D148" t="s">
        <v>22</v>
      </c>
      <c r="E148" s="2">
        <v>0.5</v>
      </c>
      <c r="F148" t="s">
        <v>24</v>
      </c>
      <c r="G148" t="s">
        <v>24</v>
      </c>
      <c r="H148">
        <v>0.6</v>
      </c>
      <c r="O148" t="s">
        <v>132</v>
      </c>
      <c r="P148">
        <f>100-E148-H148</f>
        <v>98.9</v>
      </c>
      <c r="S148">
        <v>1</v>
      </c>
      <c r="U148">
        <v>590</v>
      </c>
      <c r="V148">
        <v>10</v>
      </c>
      <c r="X148">
        <v>16</v>
      </c>
      <c r="Y148">
        <v>20</v>
      </c>
      <c r="AA148">
        <v>64</v>
      </c>
      <c r="AB148">
        <v>5.2</v>
      </c>
      <c r="AC148">
        <v>10</v>
      </c>
      <c r="AD148">
        <v>83</v>
      </c>
      <c r="AG148">
        <f>AC148*AD148/10000</f>
        <v>8.3000000000000004E-2</v>
      </c>
    </row>
    <row r="149" spans="1:33" x14ac:dyDescent="0.25">
      <c r="B149" t="s">
        <v>64</v>
      </c>
      <c r="C149" t="s">
        <v>22</v>
      </c>
      <c r="D149" t="s">
        <v>22</v>
      </c>
      <c r="E149" s="2">
        <v>0.5</v>
      </c>
      <c r="F149" t="s">
        <v>24</v>
      </c>
      <c r="G149" t="s">
        <v>24</v>
      </c>
      <c r="H149">
        <v>0.9</v>
      </c>
      <c r="O149" t="s">
        <v>29</v>
      </c>
      <c r="P149">
        <f>100-E149-H149</f>
        <v>98.6</v>
      </c>
      <c r="S149">
        <v>1</v>
      </c>
      <c r="U149">
        <v>590</v>
      </c>
      <c r="V149">
        <v>10</v>
      </c>
      <c r="X149">
        <v>16</v>
      </c>
      <c r="Y149">
        <v>20</v>
      </c>
      <c r="AA149">
        <v>64</v>
      </c>
      <c r="AB149">
        <v>5.2</v>
      </c>
      <c r="AC149">
        <v>7.5</v>
      </c>
      <c r="AD149">
        <v>77</v>
      </c>
      <c r="AG149">
        <f>AC149*AD149/10000</f>
        <v>5.7750000000000003E-2</v>
      </c>
    </row>
    <row r="150" spans="1:33" x14ac:dyDescent="0.25">
      <c r="A150">
        <v>26</v>
      </c>
      <c r="B150" t="s">
        <v>64</v>
      </c>
      <c r="C150" t="s">
        <v>22</v>
      </c>
      <c r="D150" t="s">
        <v>22</v>
      </c>
      <c r="E150" s="2">
        <v>0.5</v>
      </c>
      <c r="F150" t="s">
        <v>24</v>
      </c>
      <c r="G150" t="s">
        <v>24</v>
      </c>
      <c r="H150">
        <v>1.2</v>
      </c>
      <c r="O150" t="s">
        <v>29</v>
      </c>
      <c r="P150">
        <f>100-E150-H150</f>
        <v>98.3</v>
      </c>
      <c r="S150">
        <v>1</v>
      </c>
      <c r="U150">
        <v>590</v>
      </c>
      <c r="V150">
        <v>10</v>
      </c>
      <c r="X150">
        <v>16</v>
      </c>
      <c r="Y150">
        <v>20</v>
      </c>
      <c r="AA150">
        <v>64</v>
      </c>
      <c r="AB150">
        <v>5.2</v>
      </c>
      <c r="AC150">
        <v>6</v>
      </c>
      <c r="AD150">
        <v>69</v>
      </c>
      <c r="AE150">
        <v>49</v>
      </c>
      <c r="AF150">
        <v>39.9</v>
      </c>
      <c r="AG150">
        <f>AC150*AD150/10000</f>
        <v>4.1399999999999999E-2</v>
      </c>
    </row>
    <row r="151" spans="1:33" x14ac:dyDescent="0.25">
      <c r="B151" t="s">
        <v>65</v>
      </c>
      <c r="C151" t="s">
        <v>22</v>
      </c>
      <c r="D151" t="s">
        <v>22</v>
      </c>
      <c r="E151" s="2">
        <v>0.5</v>
      </c>
      <c r="F151" s="2"/>
      <c r="G151" s="2"/>
      <c r="O151" t="s">
        <v>124</v>
      </c>
      <c r="P151">
        <f>100-R151-E151</f>
        <v>99.17</v>
      </c>
      <c r="Q151" t="s">
        <v>24</v>
      </c>
      <c r="R151">
        <v>0.33</v>
      </c>
      <c r="S151">
        <v>1</v>
      </c>
      <c r="U151">
        <v>570</v>
      </c>
      <c r="V151">
        <v>1</v>
      </c>
      <c r="X151">
        <v>10</v>
      </c>
      <c r="Y151">
        <v>10</v>
      </c>
      <c r="AA151">
        <v>80</v>
      </c>
      <c r="AB151">
        <v>141</v>
      </c>
      <c r="AC151">
        <v>50</v>
      </c>
      <c r="AD151">
        <v>88</v>
      </c>
      <c r="AG151">
        <f>AC151*AD151/10000</f>
        <v>0.44</v>
      </c>
    </row>
    <row r="152" spans="1:33" x14ac:dyDescent="0.25">
      <c r="B152" t="s">
        <v>65</v>
      </c>
      <c r="C152" t="s">
        <v>22</v>
      </c>
      <c r="D152" t="s">
        <v>22</v>
      </c>
      <c r="E152" s="2">
        <v>0.5</v>
      </c>
      <c r="F152" s="2"/>
      <c r="G152" s="2"/>
      <c r="O152" t="s">
        <v>124</v>
      </c>
      <c r="P152">
        <f>100-R152-E152</f>
        <v>99.17</v>
      </c>
      <c r="Q152" t="s">
        <v>24</v>
      </c>
      <c r="R152">
        <v>0.33</v>
      </c>
      <c r="S152">
        <v>1</v>
      </c>
      <c r="U152">
        <v>570</v>
      </c>
      <c r="V152">
        <v>48</v>
      </c>
      <c r="X152">
        <v>10</v>
      </c>
      <c r="Y152">
        <v>10</v>
      </c>
      <c r="AA152">
        <v>80</v>
      </c>
      <c r="AB152">
        <v>141</v>
      </c>
      <c r="AC152">
        <v>32</v>
      </c>
      <c r="AD152">
        <v>94</v>
      </c>
      <c r="AG152">
        <f>AC152*AD152/10000</f>
        <v>0.30080000000000001</v>
      </c>
    </row>
    <row r="153" spans="1:33" x14ac:dyDescent="0.25">
      <c r="B153" t="s">
        <v>65</v>
      </c>
      <c r="C153" t="s">
        <v>22</v>
      </c>
      <c r="D153" t="s">
        <v>22</v>
      </c>
      <c r="E153" s="2">
        <v>0.5</v>
      </c>
      <c r="F153" s="2"/>
      <c r="G153" s="2"/>
      <c r="O153" t="s">
        <v>124</v>
      </c>
      <c r="P153">
        <f>100-R153-E153</f>
        <v>99</v>
      </c>
      <c r="Q153" t="s">
        <v>24</v>
      </c>
      <c r="R153">
        <v>0.5</v>
      </c>
      <c r="S153">
        <v>1</v>
      </c>
      <c r="U153">
        <v>570</v>
      </c>
      <c r="V153">
        <v>1</v>
      </c>
      <c r="X153">
        <v>10</v>
      </c>
      <c r="Y153">
        <v>10</v>
      </c>
      <c r="AA153">
        <v>80</v>
      </c>
      <c r="AB153">
        <v>141</v>
      </c>
      <c r="AC153">
        <v>50</v>
      </c>
      <c r="AD153">
        <v>89</v>
      </c>
      <c r="AG153">
        <f>AC153*AD153/10000</f>
        <v>0.44500000000000001</v>
      </c>
    </row>
    <row r="154" spans="1:33" x14ac:dyDescent="0.25">
      <c r="B154" t="s">
        <v>65</v>
      </c>
      <c r="C154" t="s">
        <v>22</v>
      </c>
      <c r="D154" t="s">
        <v>22</v>
      </c>
      <c r="E154" s="2">
        <v>0.5</v>
      </c>
      <c r="F154" s="2"/>
      <c r="G154" s="2"/>
      <c r="O154" t="s">
        <v>124</v>
      </c>
      <c r="P154">
        <f>100-R154-E154</f>
        <v>99</v>
      </c>
      <c r="Q154" t="s">
        <v>24</v>
      </c>
      <c r="R154">
        <v>0.5</v>
      </c>
      <c r="S154">
        <v>1</v>
      </c>
      <c r="U154">
        <v>570</v>
      </c>
      <c r="V154">
        <v>48</v>
      </c>
      <c r="X154">
        <v>10</v>
      </c>
      <c r="Y154">
        <v>10</v>
      </c>
      <c r="AA154">
        <v>80</v>
      </c>
      <c r="AB154">
        <v>141</v>
      </c>
      <c r="AC154">
        <v>36</v>
      </c>
      <c r="AD154">
        <v>94</v>
      </c>
      <c r="AG154">
        <f>AC154*AD154/10000</f>
        <v>0.33839999999999998</v>
      </c>
    </row>
    <row r="155" spans="1:33" x14ac:dyDescent="0.25">
      <c r="B155" t="s">
        <v>65</v>
      </c>
      <c r="C155" t="s">
        <v>22</v>
      </c>
      <c r="D155" t="s">
        <v>22</v>
      </c>
      <c r="E155" s="2">
        <v>0.5</v>
      </c>
      <c r="F155" s="2"/>
      <c r="G155" s="2"/>
      <c r="O155" t="s">
        <v>124</v>
      </c>
      <c r="P155">
        <f>100-R155-E155</f>
        <v>98.5</v>
      </c>
      <c r="Q155" t="s">
        <v>24</v>
      </c>
      <c r="R155">
        <v>1</v>
      </c>
      <c r="S155">
        <v>1</v>
      </c>
      <c r="U155">
        <v>570</v>
      </c>
      <c r="V155">
        <v>1</v>
      </c>
      <c r="X155">
        <v>10</v>
      </c>
      <c r="Y155">
        <v>10</v>
      </c>
      <c r="AA155">
        <v>80</v>
      </c>
      <c r="AB155">
        <v>141</v>
      </c>
      <c r="AC155">
        <v>50</v>
      </c>
      <c r="AD155">
        <v>89</v>
      </c>
      <c r="AG155">
        <f>AC155*AD155/10000</f>
        <v>0.44500000000000001</v>
      </c>
    </row>
    <row r="156" spans="1:33" x14ac:dyDescent="0.25">
      <c r="B156" t="s">
        <v>65</v>
      </c>
      <c r="C156" t="s">
        <v>22</v>
      </c>
      <c r="D156" t="s">
        <v>22</v>
      </c>
      <c r="E156" s="2">
        <v>0.5</v>
      </c>
      <c r="F156" s="2"/>
      <c r="G156" s="2"/>
      <c r="O156" t="s">
        <v>124</v>
      </c>
      <c r="P156">
        <f>100-R156-E156</f>
        <v>98.5</v>
      </c>
      <c r="Q156" t="s">
        <v>24</v>
      </c>
      <c r="R156">
        <v>1</v>
      </c>
      <c r="S156">
        <v>1</v>
      </c>
      <c r="U156">
        <v>570</v>
      </c>
      <c r="V156">
        <v>48</v>
      </c>
      <c r="X156">
        <v>10</v>
      </c>
      <c r="Y156">
        <v>10</v>
      </c>
      <c r="AA156">
        <v>80</v>
      </c>
      <c r="AB156">
        <v>141</v>
      </c>
      <c r="AC156">
        <v>42</v>
      </c>
      <c r="AD156">
        <v>94</v>
      </c>
      <c r="AG156">
        <f>AC156*AD156/10000</f>
        <v>0.39479999999999998</v>
      </c>
    </row>
    <row r="157" spans="1:33" x14ac:dyDescent="0.25">
      <c r="B157" t="s">
        <v>65</v>
      </c>
      <c r="C157" t="s">
        <v>22</v>
      </c>
      <c r="D157" t="s">
        <v>22</v>
      </c>
      <c r="E157" s="2">
        <v>0.5</v>
      </c>
      <c r="F157" s="2"/>
      <c r="G157" s="2"/>
      <c r="O157" t="s">
        <v>124</v>
      </c>
      <c r="P157">
        <f>100-R157-E157</f>
        <v>97.5</v>
      </c>
      <c r="Q157" t="s">
        <v>24</v>
      </c>
      <c r="R157">
        <v>2</v>
      </c>
      <c r="S157">
        <v>1</v>
      </c>
      <c r="U157">
        <v>570</v>
      </c>
      <c r="V157">
        <v>1</v>
      </c>
      <c r="X157">
        <v>10</v>
      </c>
      <c r="Y157">
        <v>10</v>
      </c>
      <c r="AA157">
        <v>80</v>
      </c>
      <c r="AB157">
        <v>141</v>
      </c>
      <c r="AC157">
        <v>50</v>
      </c>
      <c r="AD157">
        <v>92</v>
      </c>
      <c r="AG157">
        <f>AC157*AD157/10000</f>
        <v>0.46</v>
      </c>
    </row>
    <row r="158" spans="1:33" x14ac:dyDescent="0.25">
      <c r="B158" t="s">
        <v>65</v>
      </c>
      <c r="C158" t="s">
        <v>22</v>
      </c>
      <c r="D158" t="s">
        <v>22</v>
      </c>
      <c r="E158" s="2">
        <v>0.5</v>
      </c>
      <c r="F158" s="2"/>
      <c r="G158" s="2"/>
      <c r="O158" t="s">
        <v>124</v>
      </c>
      <c r="P158">
        <f>100-R158-E158</f>
        <v>97.5</v>
      </c>
      <c r="Q158" t="s">
        <v>24</v>
      </c>
      <c r="R158">
        <v>2</v>
      </c>
      <c r="S158">
        <v>1</v>
      </c>
      <c r="U158">
        <v>570</v>
      </c>
      <c r="V158">
        <v>48</v>
      </c>
      <c r="X158">
        <v>10</v>
      </c>
      <c r="Y158">
        <v>10</v>
      </c>
      <c r="AA158">
        <v>80</v>
      </c>
      <c r="AB158">
        <v>141</v>
      </c>
      <c r="AC158">
        <v>44</v>
      </c>
      <c r="AD158">
        <v>96</v>
      </c>
      <c r="AG158">
        <f>AC158*AD158/10000</f>
        <v>0.4224</v>
      </c>
    </row>
    <row r="159" spans="1:33" x14ac:dyDescent="0.25">
      <c r="B159" t="s">
        <v>65</v>
      </c>
      <c r="C159" t="s">
        <v>22</v>
      </c>
      <c r="D159" t="s">
        <v>22</v>
      </c>
      <c r="E159" s="2">
        <v>0.5</v>
      </c>
      <c r="F159" s="2"/>
      <c r="G159" s="2"/>
      <c r="O159" t="s">
        <v>124</v>
      </c>
      <c r="P159">
        <f>100-R159-E159</f>
        <v>96.5</v>
      </c>
      <c r="Q159" t="s">
        <v>24</v>
      </c>
      <c r="R159">
        <v>3</v>
      </c>
      <c r="S159">
        <v>1</v>
      </c>
      <c r="U159">
        <v>570</v>
      </c>
      <c r="V159">
        <v>1</v>
      </c>
      <c r="X159">
        <v>10</v>
      </c>
      <c r="Y159">
        <v>10</v>
      </c>
      <c r="AA159">
        <v>80</v>
      </c>
      <c r="AB159">
        <v>141</v>
      </c>
      <c r="AC159">
        <v>50</v>
      </c>
      <c r="AD159">
        <v>94</v>
      </c>
      <c r="AG159">
        <f>AC159*AD159/10000</f>
        <v>0.47</v>
      </c>
    </row>
    <row r="160" spans="1:33" x14ac:dyDescent="0.25">
      <c r="A160">
        <v>27</v>
      </c>
      <c r="B160" t="s">
        <v>65</v>
      </c>
      <c r="C160" t="s">
        <v>22</v>
      </c>
      <c r="D160" t="s">
        <v>22</v>
      </c>
      <c r="E160" s="2">
        <v>0.5</v>
      </c>
      <c r="O160" t="s">
        <v>124</v>
      </c>
      <c r="P160">
        <f>100-R160-E160</f>
        <v>96.5</v>
      </c>
      <c r="Q160" t="s">
        <v>24</v>
      </c>
      <c r="R160">
        <v>3</v>
      </c>
      <c r="S160">
        <v>1</v>
      </c>
      <c r="U160">
        <v>570</v>
      </c>
      <c r="V160">
        <v>48</v>
      </c>
      <c r="X160">
        <v>10</v>
      </c>
      <c r="Y160">
        <v>10</v>
      </c>
      <c r="AA160">
        <v>80</v>
      </c>
      <c r="AB160">
        <v>141</v>
      </c>
      <c r="AC160">
        <v>43</v>
      </c>
      <c r="AD160">
        <v>98</v>
      </c>
      <c r="AE160">
        <v>50.5</v>
      </c>
      <c r="AF160">
        <v>43</v>
      </c>
      <c r="AG160">
        <f>AC160*AD160/10000</f>
        <v>0.4214</v>
      </c>
    </row>
    <row r="161" spans="1:33" x14ac:dyDescent="0.25">
      <c r="A161">
        <v>28</v>
      </c>
      <c r="B161" t="s">
        <v>66</v>
      </c>
      <c r="C161" t="s">
        <v>22</v>
      </c>
      <c r="D161" t="s">
        <v>22</v>
      </c>
      <c r="E161" s="2">
        <v>0.5</v>
      </c>
      <c r="O161" t="s">
        <v>38</v>
      </c>
      <c r="P161">
        <v>99.5</v>
      </c>
      <c r="S161">
        <v>1</v>
      </c>
      <c r="U161">
        <v>550</v>
      </c>
      <c r="V161">
        <v>5</v>
      </c>
      <c r="X161">
        <v>80</v>
      </c>
      <c r="Y161">
        <v>20</v>
      </c>
      <c r="AB161">
        <v>4</v>
      </c>
      <c r="AC161">
        <v>17.600000000000001</v>
      </c>
      <c r="AD161">
        <v>35</v>
      </c>
      <c r="AE161">
        <v>33</v>
      </c>
      <c r="AF161">
        <v>17.600000000000001</v>
      </c>
      <c r="AG161">
        <f>AC161*AD161/10000</f>
        <v>6.1600000000000002E-2</v>
      </c>
    </row>
    <row r="162" spans="1:33" x14ac:dyDescent="0.25">
      <c r="B162" t="s">
        <v>67</v>
      </c>
      <c r="C162" t="s">
        <v>22</v>
      </c>
      <c r="D162" t="s">
        <v>22</v>
      </c>
      <c r="E162" s="2">
        <v>0.5</v>
      </c>
      <c r="O162" t="s">
        <v>141</v>
      </c>
      <c r="P162">
        <v>99.5</v>
      </c>
      <c r="S162">
        <v>1</v>
      </c>
      <c r="U162">
        <v>600</v>
      </c>
      <c r="V162">
        <v>20</v>
      </c>
      <c r="X162">
        <v>5</v>
      </c>
      <c r="AA162">
        <v>95</v>
      </c>
      <c r="AB162">
        <v>1.6</v>
      </c>
      <c r="AC162">
        <v>7.5</v>
      </c>
      <c r="AD162">
        <v>81</v>
      </c>
      <c r="AG162">
        <f>AC162*AD162/10000</f>
        <v>6.0749999999999998E-2</v>
      </c>
    </row>
    <row r="163" spans="1:33" x14ac:dyDescent="0.25">
      <c r="B163" t="s">
        <v>67</v>
      </c>
      <c r="C163" t="s">
        <v>22</v>
      </c>
      <c r="D163" t="s">
        <v>22</v>
      </c>
      <c r="E163" s="2">
        <v>0.3</v>
      </c>
      <c r="O163" t="s">
        <v>38</v>
      </c>
      <c r="P163">
        <v>99.7</v>
      </c>
      <c r="S163">
        <v>1</v>
      </c>
      <c r="U163">
        <v>600</v>
      </c>
      <c r="V163">
        <v>20</v>
      </c>
      <c r="X163">
        <v>5</v>
      </c>
      <c r="AA163">
        <v>95</v>
      </c>
      <c r="AB163">
        <v>1.6</v>
      </c>
      <c r="AC163">
        <v>7.5</v>
      </c>
      <c r="AD163">
        <v>73</v>
      </c>
      <c r="AG163">
        <f>AC163*AD163/10000</f>
        <v>5.475E-2</v>
      </c>
    </row>
    <row r="164" spans="1:33" x14ac:dyDescent="0.25">
      <c r="A164">
        <v>30</v>
      </c>
      <c r="B164" t="s">
        <v>67</v>
      </c>
      <c r="C164" t="s">
        <v>22</v>
      </c>
      <c r="D164" t="s">
        <v>22</v>
      </c>
      <c r="E164" s="2">
        <v>0.5</v>
      </c>
      <c r="O164" s="3" t="s">
        <v>68</v>
      </c>
      <c r="P164">
        <v>99.5</v>
      </c>
      <c r="S164">
        <v>1</v>
      </c>
      <c r="U164">
        <v>600</v>
      </c>
      <c r="V164">
        <v>20</v>
      </c>
      <c r="X164">
        <v>5</v>
      </c>
      <c r="AA164">
        <v>95</v>
      </c>
      <c r="AB164">
        <v>1.6</v>
      </c>
      <c r="AC164">
        <v>15</v>
      </c>
      <c r="AD164">
        <v>88</v>
      </c>
      <c r="AE164">
        <v>16.399999999999999</v>
      </c>
      <c r="AF164">
        <v>11.7</v>
      </c>
      <c r="AG164">
        <f>AC164*AD164/10000</f>
        <v>0.13200000000000001</v>
      </c>
    </row>
    <row r="165" spans="1:33" x14ac:dyDescent="0.25">
      <c r="B165" t="s">
        <v>69</v>
      </c>
      <c r="C165" t="s">
        <v>22</v>
      </c>
      <c r="D165" t="s">
        <v>22</v>
      </c>
      <c r="E165" s="2">
        <v>0.28000000000000003</v>
      </c>
      <c r="O165" t="s">
        <v>161</v>
      </c>
      <c r="P165">
        <v>96.8</v>
      </c>
      <c r="S165">
        <v>1</v>
      </c>
      <c r="U165">
        <v>600</v>
      </c>
      <c r="V165">
        <v>1</v>
      </c>
      <c r="X165">
        <v>5</v>
      </c>
      <c r="AA165">
        <v>95</v>
      </c>
      <c r="AB165">
        <v>1.6</v>
      </c>
      <c r="AC165">
        <v>9.5</v>
      </c>
      <c r="AD165">
        <v>78</v>
      </c>
      <c r="AG165">
        <f>AC165*AD165/10000</f>
        <v>7.4099999999999999E-2</v>
      </c>
    </row>
    <row r="166" spans="1:33" x14ac:dyDescent="0.25">
      <c r="B166" t="s">
        <v>69</v>
      </c>
      <c r="C166" t="s">
        <v>22</v>
      </c>
      <c r="D166" t="s">
        <v>22</v>
      </c>
      <c r="E166" s="2">
        <v>0.28000000000000003</v>
      </c>
      <c r="O166" t="s">
        <v>161</v>
      </c>
      <c r="P166">
        <v>96.8</v>
      </c>
      <c r="S166">
        <v>1</v>
      </c>
      <c r="U166">
        <v>600</v>
      </c>
      <c r="V166">
        <v>20</v>
      </c>
      <c r="X166">
        <v>5</v>
      </c>
      <c r="AA166">
        <v>95</v>
      </c>
      <c r="AB166">
        <v>1.6</v>
      </c>
      <c r="AC166">
        <v>8.5</v>
      </c>
      <c r="AD166">
        <v>78</v>
      </c>
      <c r="AG166">
        <f>AC166*AD166/10000</f>
        <v>6.6299999999999998E-2</v>
      </c>
    </row>
    <row r="167" spans="1:33" x14ac:dyDescent="0.25">
      <c r="B167" t="s">
        <v>69</v>
      </c>
      <c r="C167" t="s">
        <v>22</v>
      </c>
      <c r="D167" t="s">
        <v>22</v>
      </c>
      <c r="E167" s="2">
        <v>0.28000000000000003</v>
      </c>
      <c r="O167" t="s">
        <v>162</v>
      </c>
      <c r="P167">
        <v>96.8</v>
      </c>
      <c r="S167">
        <v>1</v>
      </c>
      <c r="U167">
        <v>600</v>
      </c>
      <c r="V167">
        <v>1</v>
      </c>
      <c r="X167">
        <v>5</v>
      </c>
      <c r="AA167">
        <v>95</v>
      </c>
      <c r="AB167">
        <v>1.6</v>
      </c>
      <c r="AC167">
        <v>3.5</v>
      </c>
      <c r="AD167">
        <v>55</v>
      </c>
      <c r="AG167">
        <f>AC167*AD167/10000</f>
        <v>1.925E-2</v>
      </c>
    </row>
    <row r="168" spans="1:33" x14ac:dyDescent="0.25">
      <c r="A168">
        <v>31</v>
      </c>
      <c r="B168" t="s">
        <v>69</v>
      </c>
      <c r="C168" t="s">
        <v>22</v>
      </c>
      <c r="D168" t="s">
        <v>22</v>
      </c>
      <c r="E168" s="2">
        <v>0.28000000000000003</v>
      </c>
      <c r="O168" t="s">
        <v>162</v>
      </c>
      <c r="P168">
        <v>96.8</v>
      </c>
      <c r="S168">
        <v>1</v>
      </c>
      <c r="U168">
        <v>600</v>
      </c>
      <c r="V168">
        <v>20</v>
      </c>
      <c r="X168">
        <v>5</v>
      </c>
      <c r="AA168">
        <v>95</v>
      </c>
      <c r="AB168">
        <v>1.6</v>
      </c>
      <c r="AC168">
        <v>3</v>
      </c>
      <c r="AD168">
        <v>57</v>
      </c>
      <c r="AE168">
        <v>10.4</v>
      </c>
      <c r="AF168">
        <v>8.5</v>
      </c>
      <c r="AG168">
        <f>AC168*AD168/10000</f>
        <v>1.7100000000000001E-2</v>
      </c>
    </row>
    <row r="169" spans="1:33" x14ac:dyDescent="0.25">
      <c r="B169" t="s">
        <v>70</v>
      </c>
      <c r="C169" t="s">
        <v>22</v>
      </c>
      <c r="D169" t="s">
        <v>22</v>
      </c>
      <c r="E169" s="2">
        <v>0.34</v>
      </c>
      <c r="F169" s="2" t="s">
        <v>24</v>
      </c>
      <c r="G169" s="2" t="s">
        <v>24</v>
      </c>
      <c r="H169">
        <v>0.65</v>
      </c>
      <c r="O169" t="s">
        <v>139</v>
      </c>
      <c r="P169">
        <v>99.01</v>
      </c>
      <c r="S169">
        <v>1</v>
      </c>
      <c r="U169">
        <v>590</v>
      </c>
      <c r="V169">
        <v>0.5</v>
      </c>
      <c r="X169">
        <v>16</v>
      </c>
      <c r="Y169">
        <v>20</v>
      </c>
      <c r="AA169">
        <v>64</v>
      </c>
      <c r="AB169">
        <v>9.4</v>
      </c>
      <c r="AC169">
        <v>43.8</v>
      </c>
      <c r="AD169">
        <v>98.7</v>
      </c>
      <c r="AG169">
        <f>AC169*AD169/10000</f>
        <v>0.43230599999999997</v>
      </c>
    </row>
    <row r="170" spans="1:33" x14ac:dyDescent="0.25">
      <c r="B170" t="s">
        <v>70</v>
      </c>
      <c r="C170" t="s">
        <v>22</v>
      </c>
      <c r="D170" t="s">
        <v>22</v>
      </c>
      <c r="E170" s="2">
        <v>0.34</v>
      </c>
      <c r="F170" s="2" t="s">
        <v>24</v>
      </c>
      <c r="G170" s="2" t="s">
        <v>24</v>
      </c>
      <c r="H170">
        <v>0.65</v>
      </c>
      <c r="O170" t="s">
        <v>139</v>
      </c>
      <c r="P170">
        <v>99.01</v>
      </c>
      <c r="S170">
        <v>1</v>
      </c>
      <c r="U170">
        <v>590</v>
      </c>
      <c r="V170">
        <v>24</v>
      </c>
      <c r="X170">
        <v>16</v>
      </c>
      <c r="Y170">
        <v>20</v>
      </c>
      <c r="AA170">
        <v>64</v>
      </c>
      <c r="AB170">
        <v>9.4</v>
      </c>
      <c r="AC170">
        <v>28.3</v>
      </c>
      <c r="AD170">
        <v>98.7</v>
      </c>
      <c r="AG170">
        <f>AC170*AD170/10000</f>
        <v>0.27932099999999999</v>
      </c>
    </row>
    <row r="171" spans="1:33" x14ac:dyDescent="0.25">
      <c r="B171" t="s">
        <v>70</v>
      </c>
      <c r="C171" t="s">
        <v>22</v>
      </c>
      <c r="D171" t="s">
        <v>22</v>
      </c>
      <c r="E171" s="2">
        <v>0.34</v>
      </c>
      <c r="F171" s="2" t="s">
        <v>24</v>
      </c>
      <c r="G171" s="2" t="s">
        <v>24</v>
      </c>
      <c r="H171">
        <v>0.65</v>
      </c>
      <c r="O171" t="s">
        <v>139</v>
      </c>
      <c r="P171">
        <v>99.01</v>
      </c>
      <c r="S171">
        <v>1</v>
      </c>
      <c r="U171">
        <v>590</v>
      </c>
      <c r="V171">
        <v>0.5</v>
      </c>
      <c r="X171">
        <v>16</v>
      </c>
      <c r="Y171">
        <v>20</v>
      </c>
      <c r="AA171">
        <v>64</v>
      </c>
      <c r="AB171">
        <v>56.5</v>
      </c>
      <c r="AC171">
        <v>19.100000000000001</v>
      </c>
      <c r="AD171">
        <v>99</v>
      </c>
      <c r="AG171">
        <f>AC171*AD171/10000</f>
        <v>0.18909000000000001</v>
      </c>
    </row>
    <row r="172" spans="1:33" x14ac:dyDescent="0.25">
      <c r="B172" t="s">
        <v>70</v>
      </c>
      <c r="C172" t="s">
        <v>22</v>
      </c>
      <c r="D172" t="s">
        <v>22</v>
      </c>
      <c r="E172" s="2">
        <v>0.34</v>
      </c>
      <c r="F172" s="2" t="s">
        <v>24</v>
      </c>
      <c r="G172" s="2" t="s">
        <v>24</v>
      </c>
      <c r="H172">
        <v>0.65</v>
      </c>
      <c r="O172" t="s">
        <v>139</v>
      </c>
      <c r="P172">
        <v>99.01</v>
      </c>
      <c r="S172">
        <v>1</v>
      </c>
      <c r="U172">
        <v>590</v>
      </c>
      <c r="V172">
        <v>24</v>
      </c>
      <c r="X172">
        <v>16</v>
      </c>
      <c r="Y172">
        <v>20</v>
      </c>
      <c r="AA172">
        <v>64</v>
      </c>
      <c r="AB172">
        <v>56.5</v>
      </c>
      <c r="AC172">
        <v>13.2</v>
      </c>
      <c r="AD172">
        <v>99</v>
      </c>
      <c r="AG172">
        <f>AC172*AD172/10000</f>
        <v>0.13067999999999999</v>
      </c>
    </row>
    <row r="173" spans="1:33" x14ac:dyDescent="0.25">
      <c r="B173" t="s">
        <v>70</v>
      </c>
      <c r="C173" t="s">
        <v>22</v>
      </c>
      <c r="D173" t="s">
        <v>22</v>
      </c>
      <c r="E173" s="2">
        <v>0.35</v>
      </c>
      <c r="F173" s="2" t="s">
        <v>24</v>
      </c>
      <c r="G173" s="2" t="s">
        <v>24</v>
      </c>
      <c r="H173">
        <v>0.68</v>
      </c>
      <c r="O173" t="s">
        <v>139</v>
      </c>
      <c r="P173">
        <v>98.97</v>
      </c>
      <c r="S173">
        <v>1</v>
      </c>
      <c r="U173">
        <v>590</v>
      </c>
      <c r="V173">
        <v>0.5</v>
      </c>
      <c r="X173">
        <v>16</v>
      </c>
      <c r="Y173">
        <v>20</v>
      </c>
      <c r="AA173">
        <v>64</v>
      </c>
      <c r="AB173">
        <v>9.4</v>
      </c>
      <c r="AC173">
        <v>48.7</v>
      </c>
      <c r="AD173">
        <v>99.1</v>
      </c>
      <c r="AG173">
        <f>AC173*AD173/10000</f>
        <v>0.48261700000000002</v>
      </c>
    </row>
    <row r="174" spans="1:33" x14ac:dyDescent="0.25">
      <c r="B174" t="s">
        <v>70</v>
      </c>
      <c r="C174" t="s">
        <v>22</v>
      </c>
      <c r="D174" t="s">
        <v>22</v>
      </c>
      <c r="E174" s="2">
        <v>0.35</v>
      </c>
      <c r="F174" s="2" t="s">
        <v>24</v>
      </c>
      <c r="G174" s="2" t="s">
        <v>24</v>
      </c>
      <c r="H174">
        <v>0.68</v>
      </c>
      <c r="O174" t="s">
        <v>139</v>
      </c>
      <c r="P174">
        <v>98.97</v>
      </c>
      <c r="S174">
        <v>1</v>
      </c>
      <c r="U174">
        <v>590</v>
      </c>
      <c r="V174">
        <v>24</v>
      </c>
      <c r="X174">
        <v>16</v>
      </c>
      <c r="Y174">
        <v>20</v>
      </c>
      <c r="AA174">
        <v>64</v>
      </c>
      <c r="AB174">
        <v>9.4</v>
      </c>
      <c r="AC174">
        <v>44.6</v>
      </c>
      <c r="AD174">
        <v>99.1</v>
      </c>
      <c r="AG174">
        <f>AC174*AD174/10000</f>
        <v>0.44198599999999999</v>
      </c>
    </row>
    <row r="175" spans="1:33" x14ac:dyDescent="0.25">
      <c r="B175" t="s">
        <v>70</v>
      </c>
      <c r="C175" t="s">
        <v>22</v>
      </c>
      <c r="D175" t="s">
        <v>22</v>
      </c>
      <c r="E175" s="2">
        <v>0.35</v>
      </c>
      <c r="F175" s="2" t="s">
        <v>24</v>
      </c>
      <c r="G175" s="2" t="s">
        <v>24</v>
      </c>
      <c r="H175">
        <v>0.68</v>
      </c>
      <c r="O175" t="s">
        <v>139</v>
      </c>
      <c r="P175">
        <v>98.97</v>
      </c>
      <c r="S175">
        <v>1</v>
      </c>
      <c r="U175">
        <v>590</v>
      </c>
      <c r="V175">
        <v>0.5</v>
      </c>
      <c r="X175">
        <v>16</v>
      </c>
      <c r="Y175">
        <v>20</v>
      </c>
      <c r="AA175">
        <v>64</v>
      </c>
      <c r="AB175">
        <v>56.5</v>
      </c>
      <c r="AC175">
        <v>28.9</v>
      </c>
      <c r="AD175">
        <v>99.5</v>
      </c>
      <c r="AG175">
        <f>AC175*AD175/10000</f>
        <v>0.28755499999999995</v>
      </c>
    </row>
    <row r="176" spans="1:33" x14ac:dyDescent="0.25">
      <c r="B176" t="s">
        <v>70</v>
      </c>
      <c r="C176" t="s">
        <v>22</v>
      </c>
      <c r="D176" t="s">
        <v>22</v>
      </c>
      <c r="E176" s="2">
        <v>0.35</v>
      </c>
      <c r="F176" s="2" t="s">
        <v>24</v>
      </c>
      <c r="G176" s="2" t="s">
        <v>24</v>
      </c>
      <c r="H176">
        <v>0.68</v>
      </c>
      <c r="O176" t="s">
        <v>139</v>
      </c>
      <c r="P176">
        <v>98.97</v>
      </c>
      <c r="S176">
        <v>1</v>
      </c>
      <c r="U176">
        <v>590</v>
      </c>
      <c r="V176">
        <v>24</v>
      </c>
      <c r="X176">
        <v>16</v>
      </c>
      <c r="Y176">
        <v>20</v>
      </c>
      <c r="AA176">
        <v>64</v>
      </c>
      <c r="AB176">
        <v>56.5</v>
      </c>
      <c r="AC176">
        <v>27.2</v>
      </c>
      <c r="AD176">
        <v>99.5</v>
      </c>
      <c r="AG176">
        <f>AC176*AD176/10000</f>
        <v>0.27063999999999999</v>
      </c>
    </row>
    <row r="177" spans="1:33" x14ac:dyDescent="0.25">
      <c r="B177" t="s">
        <v>70</v>
      </c>
      <c r="C177" t="s">
        <v>22</v>
      </c>
      <c r="D177" t="s">
        <v>22</v>
      </c>
      <c r="E177" s="2">
        <v>0.36</v>
      </c>
      <c r="O177" t="s">
        <v>38</v>
      </c>
      <c r="P177">
        <v>99.64</v>
      </c>
      <c r="S177">
        <v>1</v>
      </c>
      <c r="U177">
        <v>590</v>
      </c>
      <c r="V177">
        <v>0.5</v>
      </c>
      <c r="X177">
        <v>16</v>
      </c>
      <c r="Y177">
        <v>20</v>
      </c>
      <c r="AA177">
        <v>64</v>
      </c>
      <c r="AB177">
        <v>9.4</v>
      </c>
      <c r="AC177">
        <v>42.7</v>
      </c>
      <c r="AD177">
        <v>95.7</v>
      </c>
      <c r="AG177">
        <f>AC177*AD177/10000</f>
        <v>0.40863900000000003</v>
      </c>
    </row>
    <row r="178" spans="1:33" x14ac:dyDescent="0.25">
      <c r="A178">
        <v>32</v>
      </c>
      <c r="B178" t="s">
        <v>70</v>
      </c>
      <c r="C178" t="s">
        <v>22</v>
      </c>
      <c r="D178" t="s">
        <v>22</v>
      </c>
      <c r="E178" s="2">
        <v>0.36</v>
      </c>
      <c r="O178" t="s">
        <v>38</v>
      </c>
      <c r="P178">
        <v>99.64</v>
      </c>
      <c r="S178">
        <v>1</v>
      </c>
      <c r="U178">
        <v>590</v>
      </c>
      <c r="V178">
        <v>24</v>
      </c>
      <c r="X178">
        <v>16</v>
      </c>
      <c r="Y178">
        <v>20</v>
      </c>
      <c r="AA178">
        <v>64</v>
      </c>
      <c r="AB178">
        <v>9.4</v>
      </c>
      <c r="AC178">
        <v>15.9</v>
      </c>
      <c r="AD178">
        <v>95.7</v>
      </c>
      <c r="AE178">
        <v>48.7</v>
      </c>
      <c r="AF178">
        <v>44.6</v>
      </c>
      <c r="AG178">
        <f>AC178*AD178/10000</f>
        <v>0.15216300000000002</v>
      </c>
    </row>
    <row r="179" spans="1:33" x14ac:dyDescent="0.25">
      <c r="B179" t="s">
        <v>71</v>
      </c>
      <c r="C179" t="s">
        <v>34</v>
      </c>
      <c r="D179" t="s">
        <v>34</v>
      </c>
      <c r="E179" s="2">
        <v>1</v>
      </c>
      <c r="O179" t="s">
        <v>142</v>
      </c>
      <c r="P179">
        <v>99</v>
      </c>
      <c r="T179">
        <v>1</v>
      </c>
      <c r="U179">
        <v>550</v>
      </c>
      <c r="V179">
        <v>15</v>
      </c>
      <c r="X179">
        <v>6.67</v>
      </c>
      <c r="Z179">
        <v>33.299999999999997</v>
      </c>
      <c r="AA179">
        <v>60</v>
      </c>
      <c r="AB179">
        <v>1.2</v>
      </c>
      <c r="AC179">
        <v>17</v>
      </c>
      <c r="AD179">
        <v>92.7</v>
      </c>
      <c r="AG179">
        <f>AC179*AD179/10000</f>
        <v>0.15759000000000001</v>
      </c>
    </row>
    <row r="180" spans="1:33" x14ac:dyDescent="0.25">
      <c r="B180" t="s">
        <v>71</v>
      </c>
      <c r="C180" t="s">
        <v>34</v>
      </c>
      <c r="D180" t="s">
        <v>34</v>
      </c>
      <c r="E180" s="2">
        <v>2</v>
      </c>
      <c r="O180" t="s">
        <v>142</v>
      </c>
      <c r="P180">
        <v>98</v>
      </c>
      <c r="T180">
        <v>1</v>
      </c>
      <c r="U180">
        <v>550</v>
      </c>
      <c r="V180">
        <v>0.17</v>
      </c>
      <c r="X180">
        <v>6.67</v>
      </c>
      <c r="Z180">
        <v>33.299999999999997</v>
      </c>
      <c r="AA180">
        <v>60</v>
      </c>
      <c r="AB180">
        <v>1.2</v>
      </c>
      <c r="AC180">
        <v>25.7</v>
      </c>
      <c r="AD180">
        <v>90.4</v>
      </c>
      <c r="AG180">
        <f>AC180*AD180/10000</f>
        <v>0.23232800000000001</v>
      </c>
    </row>
    <row r="181" spans="1:33" x14ac:dyDescent="0.25">
      <c r="B181" t="s">
        <v>71</v>
      </c>
      <c r="C181" t="s">
        <v>34</v>
      </c>
      <c r="D181" t="s">
        <v>34</v>
      </c>
      <c r="E181" s="2">
        <v>3</v>
      </c>
      <c r="O181" t="s">
        <v>142</v>
      </c>
      <c r="P181">
        <v>97</v>
      </c>
      <c r="T181">
        <v>1</v>
      </c>
      <c r="U181">
        <v>550</v>
      </c>
      <c r="V181">
        <v>0.17</v>
      </c>
      <c r="X181">
        <v>6.67</v>
      </c>
      <c r="Z181">
        <v>33.299999999999997</v>
      </c>
      <c r="AA181">
        <v>60</v>
      </c>
      <c r="AB181">
        <v>1.2</v>
      </c>
      <c r="AC181">
        <v>30.5</v>
      </c>
      <c r="AD181">
        <v>88.7</v>
      </c>
      <c r="AG181">
        <f>AC181*AD181/10000</f>
        <v>0.27053499999999997</v>
      </c>
    </row>
    <row r="182" spans="1:33" x14ac:dyDescent="0.25">
      <c r="B182" t="s">
        <v>71</v>
      </c>
      <c r="C182" t="s">
        <v>34</v>
      </c>
      <c r="D182" t="s">
        <v>34</v>
      </c>
      <c r="E182" s="2">
        <v>5</v>
      </c>
      <c r="O182" t="s">
        <v>142</v>
      </c>
      <c r="P182">
        <v>95</v>
      </c>
      <c r="T182">
        <v>1</v>
      </c>
      <c r="U182">
        <v>550</v>
      </c>
      <c r="V182">
        <v>0.17</v>
      </c>
      <c r="X182">
        <v>6.67</v>
      </c>
      <c r="Z182">
        <v>33.299999999999997</v>
      </c>
      <c r="AA182">
        <v>60</v>
      </c>
      <c r="AB182">
        <v>1.2</v>
      </c>
      <c r="AC182">
        <v>37.200000000000003</v>
      </c>
      <c r="AD182">
        <v>85.4</v>
      </c>
      <c r="AG182">
        <f>AC182*AD182/10000</f>
        <v>0.31768800000000008</v>
      </c>
    </row>
    <row r="183" spans="1:33" x14ac:dyDescent="0.25">
      <c r="B183" t="s">
        <v>71</v>
      </c>
      <c r="C183" t="s">
        <v>34</v>
      </c>
      <c r="D183" t="s">
        <v>34</v>
      </c>
      <c r="E183" s="2">
        <v>5</v>
      </c>
      <c r="O183" t="s">
        <v>142</v>
      </c>
      <c r="P183">
        <v>95</v>
      </c>
      <c r="T183">
        <v>1</v>
      </c>
      <c r="U183">
        <v>550</v>
      </c>
      <c r="V183">
        <v>0.17</v>
      </c>
      <c r="X183">
        <v>6.67</v>
      </c>
      <c r="AA183">
        <v>93.3</v>
      </c>
      <c r="AB183">
        <v>1.2</v>
      </c>
      <c r="AC183">
        <v>33</v>
      </c>
      <c r="AD183">
        <v>86</v>
      </c>
      <c r="AG183">
        <f>AC183*AD183/10000</f>
        <v>0.2838</v>
      </c>
    </row>
    <row r="184" spans="1:33" x14ac:dyDescent="0.25">
      <c r="B184" t="s">
        <v>71</v>
      </c>
      <c r="C184" t="s">
        <v>34</v>
      </c>
      <c r="D184" t="s">
        <v>34</v>
      </c>
      <c r="E184" s="2">
        <v>7</v>
      </c>
      <c r="O184" t="s">
        <v>142</v>
      </c>
      <c r="P184">
        <v>93</v>
      </c>
      <c r="T184">
        <v>1</v>
      </c>
      <c r="U184">
        <v>550</v>
      </c>
      <c r="V184">
        <v>0.17</v>
      </c>
      <c r="X184">
        <v>6.67</v>
      </c>
      <c r="Z184">
        <v>33.299999999999997</v>
      </c>
      <c r="AA184">
        <v>60</v>
      </c>
      <c r="AB184">
        <v>1.2</v>
      </c>
      <c r="AC184">
        <v>37.700000000000003</v>
      </c>
      <c r="AD184">
        <v>85</v>
      </c>
      <c r="AG184">
        <f>AC184*AD184/10000</f>
        <v>0.32045000000000007</v>
      </c>
    </row>
    <row r="185" spans="1:33" x14ac:dyDescent="0.25">
      <c r="B185" t="s">
        <v>71</v>
      </c>
      <c r="C185" t="s">
        <v>34</v>
      </c>
      <c r="D185" t="s">
        <v>34</v>
      </c>
      <c r="E185" s="2">
        <v>10</v>
      </c>
      <c r="O185" t="s">
        <v>142</v>
      </c>
      <c r="P185">
        <v>90</v>
      </c>
      <c r="T185">
        <v>1</v>
      </c>
      <c r="U185">
        <v>550</v>
      </c>
      <c r="V185">
        <v>0.17</v>
      </c>
      <c r="X185">
        <v>6.67</v>
      </c>
      <c r="Z185">
        <v>33.299999999999997</v>
      </c>
      <c r="AA185">
        <v>60</v>
      </c>
      <c r="AB185">
        <v>1.2</v>
      </c>
      <c r="AC185">
        <v>37</v>
      </c>
      <c r="AD185">
        <v>85.6</v>
      </c>
      <c r="AG185">
        <f>AC185*AD185/10000</f>
        <v>0.31672</v>
      </c>
    </row>
    <row r="186" spans="1:33" x14ac:dyDescent="0.25">
      <c r="B186" t="s">
        <v>71</v>
      </c>
      <c r="C186" t="s">
        <v>34</v>
      </c>
      <c r="D186" t="s">
        <v>34</v>
      </c>
      <c r="E186" s="2">
        <v>15</v>
      </c>
      <c r="O186" t="s">
        <v>72</v>
      </c>
      <c r="P186">
        <v>85</v>
      </c>
      <c r="T186">
        <v>1</v>
      </c>
      <c r="U186">
        <v>550</v>
      </c>
      <c r="V186">
        <v>0.17</v>
      </c>
      <c r="X186">
        <v>6.67</v>
      </c>
      <c r="Z186">
        <v>33.299999999999997</v>
      </c>
      <c r="AA186">
        <v>60</v>
      </c>
      <c r="AB186">
        <v>1.2</v>
      </c>
      <c r="AC186">
        <v>36</v>
      </c>
      <c r="AD186">
        <v>85.8</v>
      </c>
      <c r="AG186">
        <f>AC186*AD186/10000</f>
        <v>0.30887999999999999</v>
      </c>
    </row>
    <row r="187" spans="1:33" x14ac:dyDescent="0.25">
      <c r="A187">
        <v>33</v>
      </c>
      <c r="B187" t="s">
        <v>71</v>
      </c>
      <c r="C187" t="s">
        <v>34</v>
      </c>
      <c r="D187" t="s">
        <v>34</v>
      </c>
      <c r="E187" s="2">
        <v>5</v>
      </c>
      <c r="O187" t="s">
        <v>72</v>
      </c>
      <c r="P187">
        <v>95</v>
      </c>
      <c r="T187">
        <v>1</v>
      </c>
      <c r="U187">
        <v>550</v>
      </c>
      <c r="V187">
        <v>15</v>
      </c>
      <c r="X187">
        <v>6.67</v>
      </c>
      <c r="Z187">
        <v>33.299999999999997</v>
      </c>
      <c r="AA187">
        <v>60</v>
      </c>
      <c r="AB187">
        <v>1.2</v>
      </c>
      <c r="AC187">
        <v>26</v>
      </c>
      <c r="AD187">
        <v>92</v>
      </c>
      <c r="AG187">
        <f>AC187*AD187/10000</f>
        <v>0.2392</v>
      </c>
    </row>
    <row r="188" spans="1:33" x14ac:dyDescent="0.25">
      <c r="A188">
        <v>34</v>
      </c>
      <c r="B188" t="s">
        <v>73</v>
      </c>
      <c r="C188" t="s">
        <v>34</v>
      </c>
      <c r="D188" t="s">
        <v>34</v>
      </c>
      <c r="E188" s="2">
        <v>20</v>
      </c>
      <c r="F188" t="s">
        <v>45</v>
      </c>
      <c r="G188" t="s">
        <v>45</v>
      </c>
      <c r="H188">
        <v>1</v>
      </c>
      <c r="O188" t="s">
        <v>38</v>
      </c>
      <c r="P188">
        <v>79</v>
      </c>
      <c r="T188">
        <v>1</v>
      </c>
      <c r="U188">
        <v>550</v>
      </c>
      <c r="V188">
        <v>6</v>
      </c>
      <c r="X188">
        <v>10</v>
      </c>
      <c r="AA188">
        <v>90</v>
      </c>
      <c r="AB188">
        <v>0.12</v>
      </c>
      <c r="AC188">
        <v>37</v>
      </c>
      <c r="AD188">
        <v>89</v>
      </c>
      <c r="AG188">
        <f>AC188*AD188/10000</f>
        <v>0.32929999999999998</v>
      </c>
    </row>
    <row r="189" spans="1:33" x14ac:dyDescent="0.25">
      <c r="B189" t="s">
        <v>74</v>
      </c>
      <c r="C189" t="s">
        <v>34</v>
      </c>
      <c r="D189" t="s">
        <v>34</v>
      </c>
      <c r="E189" s="2">
        <v>0.04</v>
      </c>
      <c r="O189" t="s">
        <v>142</v>
      </c>
      <c r="P189">
        <v>99.96</v>
      </c>
      <c r="T189">
        <v>1</v>
      </c>
      <c r="U189">
        <v>500</v>
      </c>
      <c r="V189">
        <v>0.16</v>
      </c>
      <c r="X189">
        <v>6.67</v>
      </c>
      <c r="Z189">
        <v>33.299999999999997</v>
      </c>
      <c r="AA189">
        <v>60</v>
      </c>
      <c r="AB189">
        <v>6.47</v>
      </c>
      <c r="AC189">
        <v>12.9</v>
      </c>
      <c r="AD189">
        <v>91.7</v>
      </c>
      <c r="AG189">
        <f>AC189*AD189/10000</f>
        <v>0.11829300000000001</v>
      </c>
    </row>
    <row r="190" spans="1:33" x14ac:dyDescent="0.25">
      <c r="B190" t="s">
        <v>74</v>
      </c>
      <c r="C190" t="s">
        <v>34</v>
      </c>
      <c r="D190" t="s">
        <v>34</v>
      </c>
      <c r="E190" s="2">
        <v>0.04</v>
      </c>
      <c r="O190" t="s">
        <v>142</v>
      </c>
      <c r="P190">
        <v>99.96</v>
      </c>
      <c r="T190">
        <v>1</v>
      </c>
      <c r="U190">
        <v>500</v>
      </c>
      <c r="V190">
        <v>3.7</v>
      </c>
      <c r="X190">
        <v>6.67</v>
      </c>
      <c r="Z190">
        <v>33.299999999999997</v>
      </c>
      <c r="AA190">
        <v>60</v>
      </c>
      <c r="AB190">
        <v>6.47</v>
      </c>
      <c r="AC190">
        <v>8.07</v>
      </c>
      <c r="AD190">
        <v>91.7</v>
      </c>
      <c r="AG190">
        <f>AC190*AD190/10000</f>
        <v>7.4001899999999995E-2</v>
      </c>
    </row>
    <row r="191" spans="1:33" x14ac:dyDescent="0.25">
      <c r="B191" t="s">
        <v>74</v>
      </c>
      <c r="C191" t="s">
        <v>34</v>
      </c>
      <c r="D191" t="s">
        <v>34</v>
      </c>
      <c r="E191" s="2">
        <v>0.04</v>
      </c>
      <c r="O191" t="s">
        <v>142</v>
      </c>
      <c r="P191">
        <v>99.96</v>
      </c>
      <c r="T191">
        <v>1</v>
      </c>
      <c r="U191">
        <v>550</v>
      </c>
      <c r="V191">
        <v>0.16</v>
      </c>
      <c r="X191">
        <v>6.67</v>
      </c>
      <c r="Z191">
        <v>33.299999999999997</v>
      </c>
      <c r="AA191">
        <v>60</v>
      </c>
      <c r="AB191">
        <v>6.47</v>
      </c>
      <c r="AC191">
        <v>26.7</v>
      </c>
      <c r="AD191">
        <v>90.2</v>
      </c>
      <c r="AG191">
        <f>AC191*AD191/10000</f>
        <v>0.24083400000000002</v>
      </c>
    </row>
    <row r="192" spans="1:33" x14ac:dyDescent="0.25">
      <c r="B192" t="s">
        <v>74</v>
      </c>
      <c r="C192" t="s">
        <v>34</v>
      </c>
      <c r="D192" t="s">
        <v>34</v>
      </c>
      <c r="E192" s="2">
        <v>0.04</v>
      </c>
      <c r="O192" t="s">
        <v>142</v>
      </c>
      <c r="P192">
        <v>99.96</v>
      </c>
      <c r="T192">
        <v>1</v>
      </c>
      <c r="U192">
        <v>550</v>
      </c>
      <c r="V192">
        <v>3.7</v>
      </c>
      <c r="X192">
        <v>6.67</v>
      </c>
      <c r="Z192">
        <v>33.299999999999997</v>
      </c>
      <c r="AA192">
        <v>60</v>
      </c>
      <c r="AB192">
        <v>6.47</v>
      </c>
      <c r="AC192">
        <v>17.399999999999999</v>
      </c>
      <c r="AD192">
        <v>90.2</v>
      </c>
      <c r="AG192">
        <f>AC192*AD192/10000</f>
        <v>0.156948</v>
      </c>
    </row>
    <row r="193" spans="1:33" x14ac:dyDescent="0.25">
      <c r="B193" t="s">
        <v>74</v>
      </c>
      <c r="C193" t="s">
        <v>34</v>
      </c>
      <c r="D193" t="s">
        <v>34</v>
      </c>
      <c r="E193" s="2">
        <v>0.04</v>
      </c>
      <c r="O193" t="s">
        <v>142</v>
      </c>
      <c r="P193">
        <v>99.96</v>
      </c>
      <c r="T193">
        <v>1</v>
      </c>
      <c r="U193">
        <v>550</v>
      </c>
      <c r="V193">
        <v>0.16</v>
      </c>
      <c r="X193">
        <v>6.67</v>
      </c>
      <c r="AA193">
        <v>93.3</v>
      </c>
      <c r="AB193">
        <v>6.47</v>
      </c>
      <c r="AC193">
        <v>24.4</v>
      </c>
      <c r="AD193">
        <v>88.9</v>
      </c>
      <c r="AG193">
        <f>AC193*AD193/10000</f>
        <v>0.216916</v>
      </c>
    </row>
    <row r="194" spans="1:33" x14ac:dyDescent="0.25">
      <c r="B194" t="s">
        <v>74</v>
      </c>
      <c r="C194" t="s">
        <v>34</v>
      </c>
      <c r="D194" t="s">
        <v>34</v>
      </c>
      <c r="E194" s="2">
        <v>0.04</v>
      </c>
      <c r="O194" t="s">
        <v>142</v>
      </c>
      <c r="P194">
        <v>99.96</v>
      </c>
      <c r="T194">
        <v>1</v>
      </c>
      <c r="U194">
        <v>550</v>
      </c>
      <c r="V194">
        <v>3.7</v>
      </c>
      <c r="X194">
        <v>6.67</v>
      </c>
      <c r="AA194">
        <v>93.3</v>
      </c>
      <c r="AB194">
        <v>6.47</v>
      </c>
      <c r="AC194">
        <v>12.1</v>
      </c>
      <c r="AD194">
        <v>88.9</v>
      </c>
      <c r="AG194">
        <f>AC194*AD194/10000</f>
        <v>0.10756900000000001</v>
      </c>
    </row>
    <row r="195" spans="1:33" x14ac:dyDescent="0.25">
      <c r="B195" t="s">
        <v>74</v>
      </c>
      <c r="C195" t="s">
        <v>34</v>
      </c>
      <c r="D195" t="s">
        <v>34</v>
      </c>
      <c r="E195" s="2">
        <v>0.04</v>
      </c>
      <c r="O195" t="s">
        <v>142</v>
      </c>
      <c r="P195">
        <v>99.96</v>
      </c>
      <c r="T195">
        <v>1</v>
      </c>
      <c r="U195">
        <v>600</v>
      </c>
      <c r="V195">
        <v>0.16</v>
      </c>
      <c r="X195">
        <v>6.67</v>
      </c>
      <c r="Z195">
        <v>33.299999999999997</v>
      </c>
      <c r="AA195">
        <v>60</v>
      </c>
      <c r="AB195">
        <v>6.47</v>
      </c>
      <c r="AC195">
        <v>34.1</v>
      </c>
      <c r="AD195">
        <v>86.6</v>
      </c>
      <c r="AG195">
        <f>AC195*AD195/10000</f>
        <v>0.29530600000000001</v>
      </c>
    </row>
    <row r="196" spans="1:33" x14ac:dyDescent="0.25">
      <c r="B196" t="s">
        <v>74</v>
      </c>
      <c r="C196" t="s">
        <v>34</v>
      </c>
      <c r="D196" t="s">
        <v>34</v>
      </c>
      <c r="E196" s="2">
        <v>0.04</v>
      </c>
      <c r="O196" t="s">
        <v>142</v>
      </c>
      <c r="P196">
        <v>99.96</v>
      </c>
      <c r="T196">
        <v>1</v>
      </c>
      <c r="U196">
        <v>600</v>
      </c>
      <c r="V196">
        <v>3.7</v>
      </c>
      <c r="X196">
        <v>6.67</v>
      </c>
      <c r="Z196">
        <v>33.299999999999997</v>
      </c>
      <c r="AA196">
        <v>60</v>
      </c>
      <c r="AB196">
        <v>6.47</v>
      </c>
      <c r="AC196">
        <v>24.9</v>
      </c>
      <c r="AD196">
        <v>86.6</v>
      </c>
      <c r="AG196">
        <f>AC196*AD196/10000</f>
        <v>0.21563399999999996</v>
      </c>
    </row>
    <row r="197" spans="1:33" x14ac:dyDescent="0.25">
      <c r="B197" t="s">
        <v>74</v>
      </c>
      <c r="C197" t="s">
        <v>34</v>
      </c>
      <c r="D197" t="s">
        <v>34</v>
      </c>
      <c r="E197" s="2">
        <v>0.04</v>
      </c>
      <c r="O197" t="s">
        <v>72</v>
      </c>
      <c r="P197">
        <v>99.96</v>
      </c>
      <c r="T197">
        <v>1</v>
      </c>
      <c r="U197">
        <v>650</v>
      </c>
      <c r="V197">
        <v>0.16</v>
      </c>
      <c r="X197">
        <v>6.67</v>
      </c>
      <c r="Z197">
        <v>33.299999999999997</v>
      </c>
      <c r="AA197">
        <v>60</v>
      </c>
      <c r="AB197">
        <v>6.47</v>
      </c>
      <c r="AC197">
        <v>42.3</v>
      </c>
      <c r="AD197">
        <v>76.7</v>
      </c>
      <c r="AG197">
        <f>AC197*AD197/10000</f>
        <v>0.32444099999999998</v>
      </c>
    </row>
    <row r="198" spans="1:33" x14ac:dyDescent="0.25">
      <c r="A198">
        <v>35</v>
      </c>
      <c r="B198" t="s">
        <v>74</v>
      </c>
      <c r="C198" t="s">
        <v>34</v>
      </c>
      <c r="D198" t="s">
        <v>34</v>
      </c>
      <c r="E198" s="2">
        <v>0.04</v>
      </c>
      <c r="O198" t="s">
        <v>72</v>
      </c>
      <c r="P198">
        <v>99.96</v>
      </c>
      <c r="T198">
        <v>1</v>
      </c>
      <c r="U198">
        <v>650</v>
      </c>
      <c r="V198">
        <v>3.7</v>
      </c>
      <c r="X198">
        <v>6.67</v>
      </c>
      <c r="Z198">
        <v>33.299999999999997</v>
      </c>
      <c r="AA198">
        <v>60</v>
      </c>
      <c r="AB198">
        <v>6.47</v>
      </c>
      <c r="AC198">
        <v>30.25</v>
      </c>
      <c r="AD198">
        <v>76.7</v>
      </c>
      <c r="AG198">
        <f>AC198*AD198/10000</f>
        <v>0.23201750000000002</v>
      </c>
    </row>
    <row r="199" spans="1:33" x14ac:dyDescent="0.25">
      <c r="B199" t="s">
        <v>75</v>
      </c>
      <c r="C199" t="s">
        <v>34</v>
      </c>
      <c r="D199" t="s">
        <v>34</v>
      </c>
      <c r="E199" s="2">
        <v>2</v>
      </c>
      <c r="O199" t="s">
        <v>139</v>
      </c>
      <c r="P199">
        <v>98</v>
      </c>
      <c r="T199">
        <v>1</v>
      </c>
      <c r="U199">
        <v>580</v>
      </c>
      <c r="V199">
        <v>0.11</v>
      </c>
      <c r="X199">
        <v>5</v>
      </c>
      <c r="AA199">
        <v>95</v>
      </c>
      <c r="AB199">
        <v>8.6300000000000008</v>
      </c>
      <c r="AC199">
        <v>5.4</v>
      </c>
      <c r="AD199">
        <v>95</v>
      </c>
      <c r="AG199">
        <f>AC199*AD199/10000</f>
        <v>5.1299999999999998E-2</v>
      </c>
    </row>
    <row r="200" spans="1:33" x14ac:dyDescent="0.25">
      <c r="B200" t="s">
        <v>75</v>
      </c>
      <c r="C200" t="s">
        <v>34</v>
      </c>
      <c r="D200" t="s">
        <v>34</v>
      </c>
      <c r="E200" s="2">
        <v>2</v>
      </c>
      <c r="O200" t="s">
        <v>139</v>
      </c>
      <c r="P200">
        <v>98</v>
      </c>
      <c r="T200">
        <v>1</v>
      </c>
      <c r="U200">
        <v>580</v>
      </c>
      <c r="V200">
        <v>1.1100000000000001</v>
      </c>
      <c r="X200">
        <v>5</v>
      </c>
      <c r="AA200">
        <v>95</v>
      </c>
      <c r="AB200">
        <v>8.6300000000000008</v>
      </c>
      <c r="AC200">
        <v>3.06</v>
      </c>
      <c r="AD200">
        <v>95</v>
      </c>
      <c r="AG200">
        <f>AC200*AD200/10000</f>
        <v>2.9069999999999999E-2</v>
      </c>
    </row>
    <row r="201" spans="1:33" x14ac:dyDescent="0.25">
      <c r="B201" t="s">
        <v>75</v>
      </c>
      <c r="C201" t="s">
        <v>34</v>
      </c>
      <c r="D201" t="s">
        <v>34</v>
      </c>
      <c r="E201" s="2">
        <v>5</v>
      </c>
      <c r="O201" t="s">
        <v>139</v>
      </c>
      <c r="P201">
        <v>95</v>
      </c>
      <c r="T201">
        <v>1</v>
      </c>
      <c r="U201">
        <v>580</v>
      </c>
      <c r="V201">
        <v>0.11</v>
      </c>
      <c r="X201">
        <v>5</v>
      </c>
      <c r="AA201">
        <v>95</v>
      </c>
      <c r="AB201">
        <v>8.6300000000000008</v>
      </c>
      <c r="AC201">
        <v>8.6999999999999993</v>
      </c>
      <c r="AD201">
        <v>96</v>
      </c>
      <c r="AG201">
        <f>AC201*AD201/10000</f>
        <v>8.3519999999999997E-2</v>
      </c>
    </row>
    <row r="202" spans="1:33" x14ac:dyDescent="0.25">
      <c r="B202" t="s">
        <v>75</v>
      </c>
      <c r="C202" t="s">
        <v>34</v>
      </c>
      <c r="D202" t="s">
        <v>34</v>
      </c>
      <c r="E202" s="2">
        <v>5</v>
      </c>
      <c r="O202" t="s">
        <v>139</v>
      </c>
      <c r="P202">
        <v>95</v>
      </c>
      <c r="T202">
        <v>1</v>
      </c>
      <c r="U202">
        <v>580</v>
      </c>
      <c r="V202">
        <v>1.1100000000000001</v>
      </c>
      <c r="X202">
        <v>5</v>
      </c>
      <c r="AA202">
        <v>95</v>
      </c>
      <c r="AB202">
        <v>8.6300000000000008</v>
      </c>
      <c r="AC202">
        <v>5</v>
      </c>
      <c r="AD202">
        <v>96</v>
      </c>
      <c r="AG202">
        <f>AC202*AD202/10000</f>
        <v>4.8000000000000001E-2</v>
      </c>
    </row>
    <row r="203" spans="1:33" x14ac:dyDescent="0.25">
      <c r="B203" t="s">
        <v>75</v>
      </c>
      <c r="C203" t="s">
        <v>34</v>
      </c>
      <c r="D203" t="s">
        <v>34</v>
      </c>
      <c r="E203" s="2">
        <v>7</v>
      </c>
      <c r="O203" t="s">
        <v>139</v>
      </c>
      <c r="P203">
        <v>93</v>
      </c>
      <c r="T203">
        <v>1</v>
      </c>
      <c r="U203">
        <v>580</v>
      </c>
      <c r="V203">
        <v>0.11</v>
      </c>
      <c r="X203">
        <v>5</v>
      </c>
      <c r="AA203">
        <v>95</v>
      </c>
      <c r="AB203">
        <v>8.6300000000000008</v>
      </c>
      <c r="AC203">
        <v>15.5</v>
      </c>
      <c r="AD203">
        <v>98</v>
      </c>
      <c r="AG203">
        <f>AC203*AD203/10000</f>
        <v>0.15190000000000001</v>
      </c>
    </row>
    <row r="204" spans="1:33" x14ac:dyDescent="0.25">
      <c r="B204" t="s">
        <v>75</v>
      </c>
      <c r="C204" t="s">
        <v>34</v>
      </c>
      <c r="D204" t="s">
        <v>34</v>
      </c>
      <c r="E204" s="2">
        <v>7</v>
      </c>
      <c r="O204" t="s">
        <v>139</v>
      </c>
      <c r="P204">
        <v>93</v>
      </c>
      <c r="T204">
        <v>1</v>
      </c>
      <c r="U204">
        <v>580</v>
      </c>
      <c r="V204">
        <v>1.1100000000000001</v>
      </c>
      <c r="X204">
        <v>5</v>
      </c>
      <c r="AA204">
        <v>95</v>
      </c>
      <c r="AB204">
        <v>8.6300000000000008</v>
      </c>
      <c r="AC204">
        <v>8.1999999999999993</v>
      </c>
      <c r="AD204">
        <v>98</v>
      </c>
      <c r="AG204">
        <f>AC204*AD204/10000</f>
        <v>8.0359999999999987E-2</v>
      </c>
    </row>
    <row r="205" spans="1:33" x14ac:dyDescent="0.25">
      <c r="B205" t="s">
        <v>75</v>
      </c>
      <c r="C205" t="s">
        <v>34</v>
      </c>
      <c r="D205" t="s">
        <v>34</v>
      </c>
      <c r="E205" s="2">
        <v>9</v>
      </c>
      <c r="O205" t="s">
        <v>139</v>
      </c>
      <c r="P205">
        <v>91</v>
      </c>
      <c r="T205">
        <v>1</v>
      </c>
      <c r="U205">
        <v>580</v>
      </c>
      <c r="V205">
        <v>0.11</v>
      </c>
      <c r="X205">
        <v>5</v>
      </c>
      <c r="AA205">
        <v>95</v>
      </c>
      <c r="AB205">
        <v>8.6300000000000008</v>
      </c>
      <c r="AC205">
        <v>15.7</v>
      </c>
      <c r="AD205">
        <v>98</v>
      </c>
      <c r="AG205">
        <f>AC205*AD205/10000</f>
        <v>0.15386</v>
      </c>
    </row>
    <row r="206" spans="1:33" x14ac:dyDescent="0.25">
      <c r="B206" t="s">
        <v>75</v>
      </c>
      <c r="C206" t="s">
        <v>34</v>
      </c>
      <c r="D206" t="s">
        <v>34</v>
      </c>
      <c r="E206" s="2">
        <v>9</v>
      </c>
      <c r="O206" t="s">
        <v>38</v>
      </c>
      <c r="P206">
        <v>91</v>
      </c>
      <c r="T206">
        <v>1</v>
      </c>
      <c r="U206">
        <v>580</v>
      </c>
      <c r="V206">
        <v>1.1100000000000001</v>
      </c>
      <c r="X206">
        <v>5</v>
      </c>
      <c r="AA206">
        <v>95</v>
      </c>
      <c r="AB206">
        <v>8.6300000000000008</v>
      </c>
      <c r="AC206">
        <v>10</v>
      </c>
      <c r="AD206">
        <v>98</v>
      </c>
      <c r="AG206">
        <f>AC206*AD206/10000</f>
        <v>9.8000000000000004E-2</v>
      </c>
    </row>
    <row r="207" spans="1:33" x14ac:dyDescent="0.25">
      <c r="B207" t="s">
        <v>75</v>
      </c>
      <c r="C207" t="s">
        <v>34</v>
      </c>
      <c r="D207" t="s">
        <v>34</v>
      </c>
      <c r="E207" s="2">
        <v>15</v>
      </c>
      <c r="O207" t="s">
        <v>38</v>
      </c>
      <c r="P207">
        <v>85</v>
      </c>
      <c r="T207">
        <v>1</v>
      </c>
      <c r="U207">
        <v>580</v>
      </c>
      <c r="V207">
        <v>0.11</v>
      </c>
      <c r="X207">
        <v>5</v>
      </c>
      <c r="AA207">
        <v>95</v>
      </c>
      <c r="AB207">
        <v>8.6300000000000008</v>
      </c>
      <c r="AC207">
        <v>15</v>
      </c>
      <c r="AD207">
        <v>97</v>
      </c>
      <c r="AG207">
        <f>AC207*AD207/10000</f>
        <v>0.14549999999999999</v>
      </c>
    </row>
    <row r="208" spans="1:33" x14ac:dyDescent="0.25">
      <c r="A208">
        <v>36</v>
      </c>
      <c r="B208" t="s">
        <v>75</v>
      </c>
      <c r="C208" t="s">
        <v>34</v>
      </c>
      <c r="D208" t="s">
        <v>34</v>
      </c>
      <c r="E208" s="2">
        <v>15</v>
      </c>
      <c r="O208" t="s">
        <v>38</v>
      </c>
      <c r="P208">
        <v>85</v>
      </c>
      <c r="T208">
        <v>1</v>
      </c>
      <c r="U208">
        <v>580</v>
      </c>
      <c r="V208">
        <v>1.1100000000000001</v>
      </c>
      <c r="X208">
        <v>5</v>
      </c>
      <c r="AA208">
        <v>95</v>
      </c>
      <c r="AB208">
        <v>8.6300000000000008</v>
      </c>
      <c r="AC208">
        <v>9.5</v>
      </c>
      <c r="AD208">
        <v>97</v>
      </c>
      <c r="AG208">
        <f>AC208*AD208/10000</f>
        <v>9.2149999999999996E-2</v>
      </c>
    </row>
    <row r="209" spans="1:33" x14ac:dyDescent="0.25">
      <c r="B209" t="s">
        <v>76</v>
      </c>
      <c r="E209" s="2"/>
      <c r="O209" t="s">
        <v>77</v>
      </c>
      <c r="P209">
        <v>100</v>
      </c>
      <c r="T209">
        <v>1</v>
      </c>
      <c r="U209">
        <v>550</v>
      </c>
      <c r="V209">
        <v>0.16</v>
      </c>
      <c r="X209">
        <v>6.67</v>
      </c>
      <c r="AA209">
        <v>93.33</v>
      </c>
      <c r="AB209">
        <v>1.2</v>
      </c>
      <c r="AC209">
        <v>7.9</v>
      </c>
      <c r="AD209">
        <v>81.900000000000006</v>
      </c>
      <c r="AG209">
        <f>AC209*AD209/10000</f>
        <v>6.4701000000000009E-2</v>
      </c>
    </row>
    <row r="210" spans="1:33" x14ac:dyDescent="0.25">
      <c r="B210" t="s">
        <v>76</v>
      </c>
      <c r="C210" t="s">
        <v>34</v>
      </c>
      <c r="D210" t="s">
        <v>34</v>
      </c>
      <c r="E210" s="2">
        <v>20</v>
      </c>
      <c r="O210" t="s">
        <v>77</v>
      </c>
      <c r="P210">
        <v>80</v>
      </c>
      <c r="T210">
        <v>1</v>
      </c>
      <c r="U210">
        <v>500</v>
      </c>
      <c r="V210">
        <v>0.16</v>
      </c>
      <c r="X210">
        <v>6.67</v>
      </c>
      <c r="AA210">
        <v>93.33</v>
      </c>
      <c r="AB210">
        <v>1.2</v>
      </c>
      <c r="AC210">
        <v>22.4</v>
      </c>
      <c r="AD210">
        <v>92.8</v>
      </c>
      <c r="AG210">
        <f>AC210*AD210/10000</f>
        <v>0.20787199999999997</v>
      </c>
    </row>
    <row r="211" spans="1:33" x14ac:dyDescent="0.25">
      <c r="B211" t="s">
        <v>76</v>
      </c>
      <c r="C211" t="s">
        <v>34</v>
      </c>
      <c r="D211" t="s">
        <v>34</v>
      </c>
      <c r="E211" s="2">
        <v>20</v>
      </c>
      <c r="O211" t="s">
        <v>77</v>
      </c>
      <c r="P211">
        <v>80</v>
      </c>
      <c r="T211">
        <v>1</v>
      </c>
      <c r="U211">
        <v>550</v>
      </c>
      <c r="V211">
        <v>0.16</v>
      </c>
      <c r="X211">
        <v>6.67</v>
      </c>
      <c r="AA211">
        <v>93.33</v>
      </c>
      <c r="AB211">
        <v>1.2</v>
      </c>
      <c r="AC211">
        <v>47.4</v>
      </c>
      <c r="AD211">
        <v>84.7</v>
      </c>
      <c r="AG211">
        <f>AC211*AD211/10000</f>
        <v>0.401478</v>
      </c>
    </row>
    <row r="212" spans="1:33" x14ac:dyDescent="0.25">
      <c r="B212" t="s">
        <v>76</v>
      </c>
      <c r="C212" t="s">
        <v>34</v>
      </c>
      <c r="D212" t="s">
        <v>34</v>
      </c>
      <c r="E212" s="2">
        <v>20</v>
      </c>
      <c r="O212" t="s">
        <v>77</v>
      </c>
      <c r="P212">
        <v>80</v>
      </c>
      <c r="T212">
        <v>1</v>
      </c>
      <c r="U212">
        <v>600</v>
      </c>
      <c r="V212">
        <v>0.16</v>
      </c>
      <c r="X212">
        <v>6.67</v>
      </c>
      <c r="AA212">
        <v>93.33</v>
      </c>
      <c r="AB212">
        <v>1.2</v>
      </c>
      <c r="AC212">
        <v>54.2</v>
      </c>
      <c r="AD212">
        <v>44.3</v>
      </c>
      <c r="AG212">
        <f>AC212*AD212/10000</f>
        <v>0.24010599999999999</v>
      </c>
    </row>
    <row r="213" spans="1:33" x14ac:dyDescent="0.25">
      <c r="B213" t="s">
        <v>76</v>
      </c>
      <c r="C213" t="s">
        <v>34</v>
      </c>
      <c r="D213" t="s">
        <v>34</v>
      </c>
      <c r="E213" s="2">
        <v>20</v>
      </c>
      <c r="O213" t="s">
        <v>143</v>
      </c>
      <c r="P213">
        <v>80</v>
      </c>
      <c r="T213">
        <v>1</v>
      </c>
      <c r="U213">
        <v>550</v>
      </c>
      <c r="V213">
        <v>0.16</v>
      </c>
      <c r="X213">
        <v>6.67</v>
      </c>
      <c r="AA213">
        <v>93.33</v>
      </c>
      <c r="AB213">
        <v>1.2</v>
      </c>
      <c r="AC213">
        <v>29.9</v>
      </c>
      <c r="AD213">
        <v>27</v>
      </c>
      <c r="AG213">
        <f>AC213*AD213/10000</f>
        <v>8.0729999999999996E-2</v>
      </c>
    </row>
    <row r="214" spans="1:33" x14ac:dyDescent="0.25">
      <c r="B214" t="s">
        <v>76</v>
      </c>
      <c r="C214" t="s">
        <v>34</v>
      </c>
      <c r="D214" t="s">
        <v>34</v>
      </c>
      <c r="E214" s="2">
        <v>20</v>
      </c>
      <c r="O214" t="s">
        <v>38</v>
      </c>
      <c r="P214">
        <v>80</v>
      </c>
      <c r="T214">
        <v>1</v>
      </c>
      <c r="U214">
        <v>550</v>
      </c>
      <c r="V214">
        <v>0.16</v>
      </c>
      <c r="X214">
        <v>6.67</v>
      </c>
      <c r="AA214">
        <v>93.33</v>
      </c>
      <c r="AB214">
        <v>1.2</v>
      </c>
      <c r="AC214">
        <v>47</v>
      </c>
      <c r="AD214">
        <v>37.6</v>
      </c>
      <c r="AG214">
        <f>AC214*AD214/10000</f>
        <v>0.17672000000000002</v>
      </c>
    </row>
    <row r="215" spans="1:33" x14ac:dyDescent="0.25">
      <c r="A215">
        <v>37</v>
      </c>
      <c r="B215" t="s">
        <v>76</v>
      </c>
      <c r="C215" t="s">
        <v>34</v>
      </c>
      <c r="D215" t="s">
        <v>34</v>
      </c>
      <c r="E215" s="2">
        <v>14.6</v>
      </c>
      <c r="O215" t="s">
        <v>104</v>
      </c>
      <c r="P215">
        <v>85.4</v>
      </c>
      <c r="T215">
        <v>1</v>
      </c>
      <c r="U215">
        <v>550</v>
      </c>
      <c r="V215">
        <v>0.16</v>
      </c>
      <c r="X215">
        <v>6.67</v>
      </c>
      <c r="AA215">
        <v>93.33</v>
      </c>
      <c r="AB215">
        <v>1.2</v>
      </c>
      <c r="AC215">
        <v>28</v>
      </c>
      <c r="AD215">
        <v>95</v>
      </c>
      <c r="AG215">
        <f>AC215*AD215/10000</f>
        <v>0.26600000000000001</v>
      </c>
    </row>
    <row r="216" spans="1:33" x14ac:dyDescent="0.25">
      <c r="B216" t="s">
        <v>78</v>
      </c>
      <c r="C216" t="s">
        <v>34</v>
      </c>
      <c r="D216" t="s">
        <v>34</v>
      </c>
      <c r="E216" s="2">
        <v>2.5</v>
      </c>
      <c r="O216" t="s">
        <v>139</v>
      </c>
      <c r="P216">
        <v>92.5</v>
      </c>
      <c r="T216">
        <v>1</v>
      </c>
      <c r="U216">
        <v>600</v>
      </c>
      <c r="V216">
        <v>0.1</v>
      </c>
      <c r="X216">
        <v>20</v>
      </c>
      <c r="AA216">
        <v>80</v>
      </c>
      <c r="AB216">
        <v>2.16</v>
      </c>
      <c r="AC216">
        <v>24</v>
      </c>
      <c r="AD216">
        <v>90</v>
      </c>
      <c r="AG216">
        <f>AC216*AD216/10000</f>
        <v>0.216</v>
      </c>
    </row>
    <row r="217" spans="1:33" x14ac:dyDescent="0.25">
      <c r="B217" t="s">
        <v>78</v>
      </c>
      <c r="C217" t="s">
        <v>34</v>
      </c>
      <c r="D217" t="s">
        <v>34</v>
      </c>
      <c r="E217" s="2">
        <v>2.5</v>
      </c>
      <c r="O217" t="s">
        <v>139</v>
      </c>
      <c r="P217">
        <v>92.5</v>
      </c>
      <c r="T217">
        <v>1</v>
      </c>
      <c r="U217">
        <v>600</v>
      </c>
      <c r="V217">
        <v>2</v>
      </c>
      <c r="X217">
        <v>20</v>
      </c>
      <c r="AA217">
        <v>80</v>
      </c>
      <c r="AB217">
        <v>2.16</v>
      </c>
      <c r="AC217">
        <v>20</v>
      </c>
      <c r="AD217">
        <v>89</v>
      </c>
      <c r="AG217">
        <f>AC217*AD217/10000</f>
        <v>0.17799999999999999</v>
      </c>
    </row>
    <row r="218" spans="1:33" x14ac:dyDescent="0.25">
      <c r="B218" t="s">
        <v>78</v>
      </c>
      <c r="C218" t="s">
        <v>34</v>
      </c>
      <c r="D218" t="s">
        <v>34</v>
      </c>
      <c r="E218" s="2">
        <v>5</v>
      </c>
      <c r="O218" t="s">
        <v>139</v>
      </c>
      <c r="P218">
        <v>95</v>
      </c>
      <c r="T218">
        <v>1</v>
      </c>
      <c r="U218">
        <v>600</v>
      </c>
      <c r="V218">
        <v>0.1</v>
      </c>
      <c r="X218">
        <v>20</v>
      </c>
      <c r="AA218">
        <v>80</v>
      </c>
      <c r="AB218">
        <v>2.16</v>
      </c>
      <c r="AC218">
        <v>43</v>
      </c>
      <c r="AD218">
        <v>92</v>
      </c>
      <c r="AG218">
        <f>AC218*AD218/10000</f>
        <v>0.39560000000000001</v>
      </c>
    </row>
    <row r="219" spans="1:33" x14ac:dyDescent="0.25">
      <c r="B219" t="s">
        <v>78</v>
      </c>
      <c r="C219" t="s">
        <v>34</v>
      </c>
      <c r="D219" t="s">
        <v>34</v>
      </c>
      <c r="E219" s="2">
        <v>5</v>
      </c>
      <c r="O219" t="s">
        <v>139</v>
      </c>
      <c r="P219">
        <v>95</v>
      </c>
      <c r="T219">
        <v>1</v>
      </c>
      <c r="U219">
        <v>600</v>
      </c>
      <c r="V219">
        <v>2</v>
      </c>
      <c r="X219">
        <v>20</v>
      </c>
      <c r="AA219">
        <v>80</v>
      </c>
      <c r="AB219">
        <v>2.16</v>
      </c>
      <c r="AC219">
        <v>30</v>
      </c>
      <c r="AD219">
        <v>91.7</v>
      </c>
      <c r="AG219">
        <f>AC219*AD219/10000</f>
        <v>0.27510000000000001</v>
      </c>
    </row>
    <row r="220" spans="1:33" x14ac:dyDescent="0.25">
      <c r="B220" t="s">
        <v>78</v>
      </c>
      <c r="C220" t="s">
        <v>34</v>
      </c>
      <c r="D220" t="s">
        <v>34</v>
      </c>
      <c r="E220" s="2">
        <v>6.5</v>
      </c>
      <c r="O220" t="s">
        <v>139</v>
      </c>
      <c r="P220">
        <v>93.5</v>
      </c>
      <c r="T220">
        <v>1</v>
      </c>
      <c r="U220">
        <v>600</v>
      </c>
      <c r="V220">
        <v>0.1</v>
      </c>
      <c r="X220">
        <v>20</v>
      </c>
      <c r="AA220">
        <v>80</v>
      </c>
      <c r="AB220">
        <v>2.16</v>
      </c>
      <c r="AC220">
        <v>57</v>
      </c>
      <c r="AD220">
        <v>91.2</v>
      </c>
      <c r="AG220">
        <f>AC220*AD220/10000</f>
        <v>0.51984000000000008</v>
      </c>
    </row>
    <row r="221" spans="1:33" x14ac:dyDescent="0.25">
      <c r="B221" t="s">
        <v>78</v>
      </c>
      <c r="C221" t="s">
        <v>34</v>
      </c>
      <c r="D221" t="s">
        <v>34</v>
      </c>
      <c r="E221" s="2">
        <v>6.5</v>
      </c>
      <c r="O221" t="s">
        <v>139</v>
      </c>
      <c r="P221">
        <v>93.5</v>
      </c>
      <c r="T221">
        <v>1</v>
      </c>
      <c r="U221">
        <v>600</v>
      </c>
      <c r="V221">
        <v>2</v>
      </c>
      <c r="X221">
        <v>20</v>
      </c>
      <c r="AA221">
        <v>80</v>
      </c>
      <c r="AB221">
        <v>2.16</v>
      </c>
      <c r="AC221">
        <v>33</v>
      </c>
      <c r="AD221">
        <v>90</v>
      </c>
      <c r="AG221">
        <f>AC221*AD221/10000</f>
        <v>0.29699999999999999</v>
      </c>
    </row>
    <row r="222" spans="1:33" x14ac:dyDescent="0.25">
      <c r="B222" t="s">
        <v>78</v>
      </c>
      <c r="C222" t="s">
        <v>34</v>
      </c>
      <c r="D222" t="s">
        <v>34</v>
      </c>
      <c r="E222" s="2">
        <v>7.5</v>
      </c>
      <c r="O222" t="s">
        <v>139</v>
      </c>
      <c r="P222">
        <v>92.5</v>
      </c>
      <c r="T222">
        <v>1</v>
      </c>
      <c r="U222">
        <v>600</v>
      </c>
      <c r="V222">
        <v>0.1</v>
      </c>
      <c r="X222">
        <v>20</v>
      </c>
      <c r="AA222">
        <v>80</v>
      </c>
      <c r="AB222">
        <v>2.16</v>
      </c>
      <c r="AC222">
        <v>62</v>
      </c>
      <c r="AD222">
        <v>88.5</v>
      </c>
      <c r="AG222">
        <f>AC222*AD222/10000</f>
        <v>0.54869999999999997</v>
      </c>
    </row>
    <row r="223" spans="1:33" x14ac:dyDescent="0.25">
      <c r="B223" t="s">
        <v>78</v>
      </c>
      <c r="C223" t="s">
        <v>34</v>
      </c>
      <c r="D223" t="s">
        <v>34</v>
      </c>
      <c r="E223" s="2">
        <v>7.5</v>
      </c>
      <c r="O223" t="s">
        <v>139</v>
      </c>
      <c r="P223">
        <v>92.5</v>
      </c>
      <c r="T223">
        <v>1</v>
      </c>
      <c r="U223">
        <v>600</v>
      </c>
      <c r="V223">
        <v>2</v>
      </c>
      <c r="X223">
        <v>20</v>
      </c>
      <c r="AA223">
        <v>80</v>
      </c>
      <c r="AB223">
        <v>2.16</v>
      </c>
      <c r="AC223">
        <v>45</v>
      </c>
      <c r="AD223">
        <v>88.5</v>
      </c>
      <c r="AG223">
        <f>AC223*AD223/10000</f>
        <v>0.39824999999999999</v>
      </c>
    </row>
    <row r="224" spans="1:33" x14ac:dyDescent="0.25">
      <c r="B224" t="s">
        <v>78</v>
      </c>
      <c r="C224" t="s">
        <v>34</v>
      </c>
      <c r="D224" t="s">
        <v>34</v>
      </c>
      <c r="E224" s="2">
        <v>10</v>
      </c>
      <c r="O224" t="s">
        <v>139</v>
      </c>
      <c r="P224">
        <v>90</v>
      </c>
      <c r="T224">
        <v>1</v>
      </c>
      <c r="U224">
        <v>600</v>
      </c>
      <c r="V224">
        <v>0.1</v>
      </c>
      <c r="X224">
        <v>20</v>
      </c>
      <c r="AA224">
        <v>80</v>
      </c>
      <c r="AB224">
        <v>2.16</v>
      </c>
      <c r="AC224">
        <v>53</v>
      </c>
      <c r="AD224">
        <v>90.8</v>
      </c>
      <c r="AG224">
        <f>AC224*AD224/10000</f>
        <v>0.48123999999999995</v>
      </c>
    </row>
    <row r="225" spans="1:33" x14ac:dyDescent="0.25">
      <c r="B225" t="s">
        <v>78</v>
      </c>
      <c r="C225" t="s">
        <v>34</v>
      </c>
      <c r="D225" t="s">
        <v>34</v>
      </c>
      <c r="E225" s="2">
        <v>10</v>
      </c>
      <c r="O225" t="s">
        <v>139</v>
      </c>
      <c r="P225">
        <v>90</v>
      </c>
      <c r="T225">
        <v>1</v>
      </c>
      <c r="U225">
        <v>600</v>
      </c>
      <c r="V225">
        <v>2</v>
      </c>
      <c r="X225">
        <v>20</v>
      </c>
      <c r="AA225">
        <v>80</v>
      </c>
      <c r="AB225">
        <v>2.16</v>
      </c>
      <c r="AC225">
        <v>33</v>
      </c>
      <c r="AD225">
        <v>90.5</v>
      </c>
      <c r="AG225">
        <f>AC225*AD225/10000</f>
        <v>0.29865000000000003</v>
      </c>
    </row>
    <row r="226" spans="1:33" x14ac:dyDescent="0.25">
      <c r="B226" t="s">
        <v>78</v>
      </c>
      <c r="C226" t="s">
        <v>34</v>
      </c>
      <c r="D226" t="s">
        <v>34</v>
      </c>
      <c r="E226" s="2">
        <v>7.5</v>
      </c>
      <c r="O226" t="s">
        <v>139</v>
      </c>
      <c r="P226">
        <v>92.5</v>
      </c>
      <c r="T226">
        <v>1</v>
      </c>
      <c r="U226">
        <v>600</v>
      </c>
      <c r="V226">
        <v>0.16</v>
      </c>
      <c r="W226">
        <v>1</v>
      </c>
      <c r="X226">
        <v>20</v>
      </c>
      <c r="AA226">
        <v>80</v>
      </c>
      <c r="AB226">
        <v>2.16</v>
      </c>
      <c r="AC226">
        <v>60</v>
      </c>
      <c r="AD226">
        <v>89</v>
      </c>
      <c r="AG226">
        <f>AC226*AD226/10000</f>
        <v>0.53400000000000003</v>
      </c>
    </row>
    <row r="227" spans="1:33" x14ac:dyDescent="0.25">
      <c r="B227" t="s">
        <v>78</v>
      </c>
      <c r="C227" t="s">
        <v>34</v>
      </c>
      <c r="D227" t="s">
        <v>34</v>
      </c>
      <c r="E227" s="2">
        <v>7.5</v>
      </c>
      <c r="O227" t="s">
        <v>139</v>
      </c>
      <c r="P227">
        <v>92.5</v>
      </c>
      <c r="T227">
        <v>1</v>
      </c>
      <c r="U227">
        <v>600</v>
      </c>
      <c r="V227">
        <v>2</v>
      </c>
      <c r="W227">
        <v>1</v>
      </c>
      <c r="X227">
        <v>20</v>
      </c>
      <c r="AA227">
        <v>80</v>
      </c>
      <c r="AB227">
        <v>2.16</v>
      </c>
      <c r="AC227">
        <v>41</v>
      </c>
      <c r="AD227">
        <v>88</v>
      </c>
      <c r="AG227">
        <f>AC227*AD227/10000</f>
        <v>0.36080000000000001</v>
      </c>
    </row>
    <row r="228" spans="1:33" x14ac:dyDescent="0.25">
      <c r="B228" t="s">
        <v>78</v>
      </c>
      <c r="C228" t="s">
        <v>34</v>
      </c>
      <c r="D228" t="s">
        <v>34</v>
      </c>
      <c r="E228" s="2">
        <v>7.5</v>
      </c>
      <c r="O228" t="s">
        <v>139</v>
      </c>
      <c r="P228">
        <v>92.5</v>
      </c>
      <c r="T228">
        <v>1</v>
      </c>
      <c r="U228">
        <v>600</v>
      </c>
      <c r="V228">
        <v>0.16</v>
      </c>
      <c r="W228">
        <v>2</v>
      </c>
      <c r="X228">
        <v>20</v>
      </c>
      <c r="AA228">
        <v>80</v>
      </c>
      <c r="AB228">
        <v>2.16</v>
      </c>
      <c r="AC228">
        <v>60</v>
      </c>
      <c r="AD228">
        <v>91</v>
      </c>
      <c r="AG228">
        <f>AC228*AD228/10000</f>
        <v>0.54600000000000004</v>
      </c>
    </row>
    <row r="229" spans="1:33" x14ac:dyDescent="0.25">
      <c r="B229" t="s">
        <v>78</v>
      </c>
      <c r="C229" t="s">
        <v>34</v>
      </c>
      <c r="D229" t="s">
        <v>34</v>
      </c>
      <c r="E229" s="2">
        <v>7.5</v>
      </c>
      <c r="O229" t="s">
        <v>38</v>
      </c>
      <c r="P229">
        <v>92.5</v>
      </c>
      <c r="T229">
        <v>1</v>
      </c>
      <c r="U229">
        <v>600</v>
      </c>
      <c r="V229">
        <v>2</v>
      </c>
      <c r="W229">
        <v>2</v>
      </c>
      <c r="X229">
        <v>20</v>
      </c>
      <c r="AA229">
        <v>80</v>
      </c>
      <c r="AB229">
        <v>2.16</v>
      </c>
      <c r="AC229">
        <v>43</v>
      </c>
      <c r="AD229">
        <v>91</v>
      </c>
      <c r="AG229">
        <f>AC229*AD229/10000</f>
        <v>0.39129999999999998</v>
      </c>
    </row>
    <row r="230" spans="1:33" x14ac:dyDescent="0.25">
      <c r="B230" t="s">
        <v>78</v>
      </c>
      <c r="C230" t="s">
        <v>34</v>
      </c>
      <c r="D230" t="s">
        <v>34</v>
      </c>
      <c r="E230" s="2">
        <v>7.5</v>
      </c>
      <c r="O230" t="s">
        <v>38</v>
      </c>
      <c r="P230">
        <v>92.5</v>
      </c>
      <c r="T230">
        <v>1</v>
      </c>
      <c r="U230">
        <v>600</v>
      </c>
      <c r="V230">
        <v>0.16</v>
      </c>
      <c r="W230">
        <v>3</v>
      </c>
      <c r="X230">
        <v>20</v>
      </c>
      <c r="AA230">
        <v>80</v>
      </c>
      <c r="AB230">
        <v>2.16</v>
      </c>
      <c r="AC230">
        <v>63</v>
      </c>
      <c r="AD230">
        <v>89</v>
      </c>
      <c r="AG230">
        <f>AC230*AD230/10000</f>
        <v>0.56069999999999998</v>
      </c>
    </row>
    <row r="231" spans="1:33" x14ac:dyDescent="0.25">
      <c r="A231">
        <v>38</v>
      </c>
      <c r="B231" t="s">
        <v>78</v>
      </c>
      <c r="C231" t="s">
        <v>34</v>
      </c>
      <c r="D231" t="s">
        <v>34</v>
      </c>
      <c r="E231" s="2">
        <v>7.5</v>
      </c>
      <c r="O231" t="s">
        <v>38</v>
      </c>
      <c r="P231">
        <v>92.5</v>
      </c>
      <c r="T231">
        <v>1</v>
      </c>
      <c r="U231">
        <v>600</v>
      </c>
      <c r="V231">
        <v>2</v>
      </c>
      <c r="W231">
        <v>3</v>
      </c>
      <c r="X231">
        <v>20</v>
      </c>
      <c r="AA231">
        <v>80</v>
      </c>
      <c r="AB231">
        <v>2.16</v>
      </c>
      <c r="AC231">
        <v>38</v>
      </c>
      <c r="AD231">
        <v>89</v>
      </c>
      <c r="AG231">
        <f>AC231*AD231/10000</f>
        <v>0.3382</v>
      </c>
    </row>
    <row r="232" spans="1:33" x14ac:dyDescent="0.25">
      <c r="B232" t="s">
        <v>79</v>
      </c>
      <c r="C232" t="s">
        <v>80</v>
      </c>
      <c r="D232" t="s">
        <v>80</v>
      </c>
      <c r="E232" s="2">
        <v>5</v>
      </c>
      <c r="O232" t="s">
        <v>139</v>
      </c>
      <c r="P232">
        <v>95</v>
      </c>
      <c r="T232">
        <v>1</v>
      </c>
      <c r="U232">
        <v>550</v>
      </c>
      <c r="V232">
        <v>0.33</v>
      </c>
      <c r="X232">
        <v>10</v>
      </c>
      <c r="AA232">
        <v>90</v>
      </c>
      <c r="AB232">
        <v>1.08</v>
      </c>
      <c r="AC232">
        <v>15</v>
      </c>
      <c r="AD232">
        <v>88</v>
      </c>
      <c r="AG232">
        <f>AC232*AD232/10000</f>
        <v>0.13200000000000001</v>
      </c>
    </row>
    <row r="233" spans="1:33" x14ac:dyDescent="0.25">
      <c r="B233" t="s">
        <v>79</v>
      </c>
      <c r="C233" t="s">
        <v>80</v>
      </c>
      <c r="D233" t="s">
        <v>80</v>
      </c>
      <c r="E233" s="2">
        <v>5</v>
      </c>
      <c r="O233" t="s">
        <v>139</v>
      </c>
      <c r="P233">
        <v>95</v>
      </c>
      <c r="T233">
        <v>1</v>
      </c>
      <c r="U233">
        <v>550</v>
      </c>
      <c r="V233">
        <v>3</v>
      </c>
      <c r="X233">
        <v>10</v>
      </c>
      <c r="AA233">
        <v>90</v>
      </c>
      <c r="AB233">
        <v>1.08</v>
      </c>
      <c r="AC233">
        <v>6</v>
      </c>
      <c r="AD233">
        <v>89</v>
      </c>
      <c r="AG233">
        <f>AC233*AD233/10000</f>
        <v>5.3400000000000003E-2</v>
      </c>
    </row>
    <row r="234" spans="1:33" x14ac:dyDescent="0.25">
      <c r="B234" t="s">
        <v>79</v>
      </c>
      <c r="C234" t="s">
        <v>34</v>
      </c>
      <c r="D234" t="s">
        <v>34</v>
      </c>
      <c r="E234" s="2">
        <v>1</v>
      </c>
      <c r="O234" t="s">
        <v>139</v>
      </c>
      <c r="P234">
        <v>99</v>
      </c>
      <c r="T234">
        <v>1</v>
      </c>
      <c r="U234">
        <v>550</v>
      </c>
      <c r="V234">
        <v>0.33</v>
      </c>
      <c r="X234">
        <v>10</v>
      </c>
      <c r="AA234">
        <v>90</v>
      </c>
      <c r="AB234">
        <v>1.08</v>
      </c>
      <c r="AC234">
        <v>12</v>
      </c>
      <c r="AD234">
        <v>91</v>
      </c>
      <c r="AG234">
        <f>AC234*AD234/10000</f>
        <v>0.10920000000000001</v>
      </c>
    </row>
    <row r="235" spans="1:33" x14ac:dyDescent="0.25">
      <c r="B235" t="s">
        <v>79</v>
      </c>
      <c r="C235" t="s">
        <v>34</v>
      </c>
      <c r="D235" t="s">
        <v>34</v>
      </c>
      <c r="E235" s="2">
        <v>1</v>
      </c>
      <c r="O235" t="s">
        <v>139</v>
      </c>
      <c r="P235">
        <v>99</v>
      </c>
      <c r="T235">
        <v>1</v>
      </c>
      <c r="U235">
        <v>550</v>
      </c>
      <c r="V235">
        <v>3</v>
      </c>
      <c r="X235">
        <v>10</v>
      </c>
      <c r="AA235">
        <v>90</v>
      </c>
      <c r="AB235">
        <v>1.08</v>
      </c>
      <c r="AC235">
        <v>11</v>
      </c>
      <c r="AD235">
        <v>91</v>
      </c>
      <c r="AG235">
        <f>AC235*AD235/10000</f>
        <v>0.10009999999999999</v>
      </c>
    </row>
    <row r="236" spans="1:33" x14ac:dyDescent="0.25">
      <c r="B236" t="s">
        <v>79</v>
      </c>
      <c r="C236" t="s">
        <v>34</v>
      </c>
      <c r="D236" t="s">
        <v>34</v>
      </c>
      <c r="E236" s="2">
        <v>2.5</v>
      </c>
      <c r="O236" t="s">
        <v>139</v>
      </c>
      <c r="P236">
        <v>97.5</v>
      </c>
      <c r="T236">
        <v>1</v>
      </c>
      <c r="U236">
        <v>550</v>
      </c>
      <c r="V236">
        <v>0.33</v>
      </c>
      <c r="X236">
        <v>10</v>
      </c>
      <c r="AA236">
        <v>90</v>
      </c>
      <c r="AB236">
        <v>1.08</v>
      </c>
      <c r="AC236">
        <v>26</v>
      </c>
      <c r="AD236">
        <v>94</v>
      </c>
      <c r="AG236">
        <f>AC236*AD236/10000</f>
        <v>0.24440000000000001</v>
      </c>
    </row>
    <row r="237" spans="1:33" x14ac:dyDescent="0.25">
      <c r="B237" t="s">
        <v>79</v>
      </c>
      <c r="C237" t="s">
        <v>34</v>
      </c>
      <c r="D237" t="s">
        <v>34</v>
      </c>
      <c r="E237" s="2">
        <v>2.5</v>
      </c>
      <c r="O237" t="s">
        <v>139</v>
      </c>
      <c r="P237">
        <v>97.5</v>
      </c>
      <c r="T237">
        <v>1</v>
      </c>
      <c r="U237">
        <v>550</v>
      </c>
      <c r="V237">
        <v>3</v>
      </c>
      <c r="X237">
        <v>10</v>
      </c>
      <c r="AA237">
        <v>90</v>
      </c>
      <c r="AB237">
        <v>1.08</v>
      </c>
      <c r="AC237">
        <v>26</v>
      </c>
      <c r="AD237">
        <v>95</v>
      </c>
      <c r="AG237">
        <f>AC237*AD237/10000</f>
        <v>0.247</v>
      </c>
    </row>
    <row r="238" spans="1:33" x14ac:dyDescent="0.25">
      <c r="B238" t="s">
        <v>79</v>
      </c>
      <c r="C238" t="s">
        <v>34</v>
      </c>
      <c r="D238" t="s">
        <v>34</v>
      </c>
      <c r="E238" s="2">
        <v>5</v>
      </c>
      <c r="O238" t="s">
        <v>139</v>
      </c>
      <c r="P238">
        <v>95</v>
      </c>
      <c r="T238">
        <v>1</v>
      </c>
      <c r="U238">
        <v>550</v>
      </c>
      <c r="V238">
        <v>0.33</v>
      </c>
      <c r="X238">
        <v>10</v>
      </c>
      <c r="AA238">
        <v>90</v>
      </c>
      <c r="AB238">
        <v>1.08</v>
      </c>
      <c r="AC238">
        <v>40</v>
      </c>
      <c r="AD238">
        <v>94</v>
      </c>
      <c r="AG238">
        <f>AC238*AD238/10000</f>
        <v>0.376</v>
      </c>
    </row>
    <row r="239" spans="1:33" x14ac:dyDescent="0.25">
      <c r="B239" t="s">
        <v>79</v>
      </c>
      <c r="C239" t="s">
        <v>34</v>
      </c>
      <c r="D239" t="s">
        <v>34</v>
      </c>
      <c r="E239" s="2">
        <v>5</v>
      </c>
      <c r="O239" t="s">
        <v>139</v>
      </c>
      <c r="P239">
        <v>95</v>
      </c>
      <c r="T239">
        <v>1</v>
      </c>
      <c r="U239">
        <v>550</v>
      </c>
      <c r="V239">
        <v>3</v>
      </c>
      <c r="X239">
        <v>10</v>
      </c>
      <c r="AA239">
        <v>90</v>
      </c>
      <c r="AB239">
        <v>1.08</v>
      </c>
      <c r="AC239">
        <v>38</v>
      </c>
      <c r="AD239">
        <v>94.5</v>
      </c>
      <c r="AG239">
        <f>AC239*AD239/10000</f>
        <v>0.35909999999999997</v>
      </c>
    </row>
    <row r="240" spans="1:33" x14ac:dyDescent="0.25">
      <c r="B240" t="s">
        <v>79</v>
      </c>
      <c r="C240" t="s">
        <v>34</v>
      </c>
      <c r="D240" t="s">
        <v>34</v>
      </c>
      <c r="E240" s="2">
        <v>1</v>
      </c>
      <c r="F240" t="s">
        <v>80</v>
      </c>
      <c r="G240" t="s">
        <v>80</v>
      </c>
      <c r="H240">
        <v>5</v>
      </c>
      <c r="O240" t="s">
        <v>139</v>
      </c>
      <c r="P240">
        <v>94</v>
      </c>
      <c r="T240">
        <v>1</v>
      </c>
      <c r="U240">
        <v>550</v>
      </c>
      <c r="V240">
        <v>0.33</v>
      </c>
      <c r="X240">
        <v>10</v>
      </c>
      <c r="AA240">
        <v>90</v>
      </c>
      <c r="AB240">
        <v>1.08</v>
      </c>
      <c r="AC240">
        <v>23</v>
      </c>
      <c r="AD240">
        <v>94</v>
      </c>
      <c r="AG240">
        <f>AC240*AD240/10000</f>
        <v>0.2162</v>
      </c>
    </row>
    <row r="241" spans="1:33" x14ac:dyDescent="0.25">
      <c r="B241" t="s">
        <v>79</v>
      </c>
      <c r="C241" t="s">
        <v>34</v>
      </c>
      <c r="D241" t="s">
        <v>34</v>
      </c>
      <c r="E241" s="2">
        <v>1</v>
      </c>
      <c r="F241" t="s">
        <v>80</v>
      </c>
      <c r="G241" t="s">
        <v>80</v>
      </c>
      <c r="H241">
        <v>5</v>
      </c>
      <c r="O241" t="s">
        <v>139</v>
      </c>
      <c r="P241">
        <v>94</v>
      </c>
      <c r="T241">
        <v>1</v>
      </c>
      <c r="U241">
        <v>550</v>
      </c>
      <c r="V241">
        <v>3</v>
      </c>
      <c r="X241">
        <v>10</v>
      </c>
      <c r="AA241">
        <v>90</v>
      </c>
      <c r="AB241">
        <v>1.08</v>
      </c>
      <c r="AC241">
        <v>21</v>
      </c>
      <c r="AD241">
        <v>95</v>
      </c>
      <c r="AG241">
        <f>AC241*AD241/10000</f>
        <v>0.19950000000000001</v>
      </c>
    </row>
    <row r="242" spans="1:33" x14ac:dyDescent="0.25">
      <c r="B242" t="s">
        <v>79</v>
      </c>
      <c r="C242" t="s">
        <v>34</v>
      </c>
      <c r="D242" t="s">
        <v>34</v>
      </c>
      <c r="E242" s="2">
        <v>2.5</v>
      </c>
      <c r="F242" t="s">
        <v>80</v>
      </c>
      <c r="G242" t="s">
        <v>80</v>
      </c>
      <c r="H242">
        <v>5</v>
      </c>
      <c r="O242" t="s">
        <v>139</v>
      </c>
      <c r="P242">
        <v>92.5</v>
      </c>
      <c r="T242">
        <v>1</v>
      </c>
      <c r="U242">
        <v>550</v>
      </c>
      <c r="V242">
        <v>0.33</v>
      </c>
      <c r="X242">
        <v>10</v>
      </c>
      <c r="AA242">
        <v>90</v>
      </c>
      <c r="AB242">
        <v>1.08</v>
      </c>
      <c r="AC242">
        <v>45</v>
      </c>
      <c r="AD242">
        <v>94.8</v>
      </c>
      <c r="AG242">
        <f>AC242*AD242/10000</f>
        <v>0.42659999999999998</v>
      </c>
    </row>
    <row r="243" spans="1:33" x14ac:dyDescent="0.25">
      <c r="B243" t="s">
        <v>79</v>
      </c>
      <c r="C243" t="s">
        <v>34</v>
      </c>
      <c r="D243" t="s">
        <v>34</v>
      </c>
      <c r="E243" s="2">
        <v>2.5</v>
      </c>
      <c r="F243" t="s">
        <v>80</v>
      </c>
      <c r="G243" t="s">
        <v>80</v>
      </c>
      <c r="H243">
        <v>5</v>
      </c>
      <c r="O243" t="s">
        <v>139</v>
      </c>
      <c r="P243">
        <v>92.5</v>
      </c>
      <c r="T243">
        <v>1</v>
      </c>
      <c r="U243">
        <v>550</v>
      </c>
      <c r="V243">
        <v>3</v>
      </c>
      <c r="X243">
        <v>10</v>
      </c>
      <c r="AA243">
        <v>90</v>
      </c>
      <c r="AB243">
        <v>1.08</v>
      </c>
      <c r="AC243">
        <v>38</v>
      </c>
      <c r="AD243">
        <v>95.4</v>
      </c>
      <c r="AG243">
        <f>AC243*AD243/10000</f>
        <v>0.36252000000000001</v>
      </c>
    </row>
    <row r="244" spans="1:33" x14ac:dyDescent="0.25">
      <c r="B244" t="s">
        <v>79</v>
      </c>
      <c r="C244" t="s">
        <v>34</v>
      </c>
      <c r="D244" t="s">
        <v>34</v>
      </c>
      <c r="E244" s="2">
        <v>5</v>
      </c>
      <c r="F244" t="s">
        <v>80</v>
      </c>
      <c r="G244" t="s">
        <v>80</v>
      </c>
      <c r="H244">
        <v>5</v>
      </c>
      <c r="O244" t="s">
        <v>139</v>
      </c>
      <c r="P244">
        <v>90</v>
      </c>
      <c r="T244">
        <v>1</v>
      </c>
      <c r="U244">
        <v>550</v>
      </c>
      <c r="V244">
        <v>0.33</v>
      </c>
      <c r="X244">
        <v>10</v>
      </c>
      <c r="AA244">
        <v>90</v>
      </c>
      <c r="AB244">
        <v>1.08</v>
      </c>
      <c r="AC244">
        <v>48</v>
      </c>
      <c r="AD244">
        <v>95.4</v>
      </c>
      <c r="AG244">
        <f>AC244*AD244/10000</f>
        <v>0.45792000000000005</v>
      </c>
    </row>
    <row r="245" spans="1:33" x14ac:dyDescent="0.25">
      <c r="A245">
        <v>39</v>
      </c>
      <c r="B245" t="s">
        <v>79</v>
      </c>
      <c r="C245" t="s">
        <v>34</v>
      </c>
      <c r="D245" t="s">
        <v>34</v>
      </c>
      <c r="E245" s="2">
        <v>5</v>
      </c>
      <c r="F245" t="s">
        <v>80</v>
      </c>
      <c r="G245" t="s">
        <v>80</v>
      </c>
      <c r="H245">
        <v>5</v>
      </c>
      <c r="O245" t="s">
        <v>38</v>
      </c>
      <c r="P245">
        <v>90</v>
      </c>
      <c r="T245">
        <v>1</v>
      </c>
      <c r="U245">
        <v>550</v>
      </c>
      <c r="V245">
        <v>3</v>
      </c>
      <c r="X245">
        <v>10</v>
      </c>
      <c r="AA245">
        <v>90</v>
      </c>
      <c r="AB245">
        <v>1.08</v>
      </c>
      <c r="AC245">
        <v>44</v>
      </c>
      <c r="AD245">
        <v>96</v>
      </c>
      <c r="AG245">
        <f>AC245*AD245/10000</f>
        <v>0.4224</v>
      </c>
    </row>
    <row r="246" spans="1:33" x14ac:dyDescent="0.25">
      <c r="B246" t="s">
        <v>81</v>
      </c>
      <c r="C246" t="s">
        <v>34</v>
      </c>
      <c r="D246" t="s">
        <v>34</v>
      </c>
      <c r="E246" s="2">
        <v>20</v>
      </c>
      <c r="O246" t="s">
        <v>139</v>
      </c>
      <c r="P246">
        <v>80</v>
      </c>
      <c r="T246">
        <v>1</v>
      </c>
      <c r="U246">
        <v>550</v>
      </c>
      <c r="V246">
        <v>0.1</v>
      </c>
      <c r="W246">
        <v>1</v>
      </c>
      <c r="X246">
        <v>6.67</v>
      </c>
      <c r="AA246">
        <v>93.33</v>
      </c>
      <c r="AB246">
        <v>1.2</v>
      </c>
      <c r="AC246">
        <v>97</v>
      </c>
      <c r="AD246">
        <v>33</v>
      </c>
      <c r="AG246">
        <f>AC246*AD246/10000</f>
        <v>0.3201</v>
      </c>
    </row>
    <row r="247" spans="1:33" x14ac:dyDescent="0.25">
      <c r="B247" t="s">
        <v>81</v>
      </c>
      <c r="C247" t="s">
        <v>34</v>
      </c>
      <c r="D247" t="s">
        <v>34</v>
      </c>
      <c r="E247" s="2">
        <v>20</v>
      </c>
      <c r="O247" t="s">
        <v>139</v>
      </c>
      <c r="P247">
        <v>80</v>
      </c>
      <c r="T247">
        <v>1</v>
      </c>
      <c r="U247">
        <v>550</v>
      </c>
      <c r="V247">
        <v>2</v>
      </c>
      <c r="W247">
        <v>1</v>
      </c>
      <c r="X247">
        <v>6.67</v>
      </c>
      <c r="AA247">
        <v>93.33</v>
      </c>
      <c r="AB247">
        <v>1.2</v>
      </c>
      <c r="AC247">
        <v>98</v>
      </c>
      <c r="AD247">
        <v>17</v>
      </c>
      <c r="AG247">
        <f>AC247*AD247/10000</f>
        <v>0.1666</v>
      </c>
    </row>
    <row r="248" spans="1:33" x14ac:dyDescent="0.25">
      <c r="B248" t="s">
        <v>81</v>
      </c>
      <c r="C248" t="s">
        <v>34</v>
      </c>
      <c r="D248" t="s">
        <v>34</v>
      </c>
      <c r="E248" s="2">
        <v>20</v>
      </c>
      <c r="O248" t="s">
        <v>139</v>
      </c>
      <c r="P248">
        <v>80</v>
      </c>
      <c r="T248">
        <v>1</v>
      </c>
      <c r="U248">
        <v>550</v>
      </c>
      <c r="V248">
        <v>0.1</v>
      </c>
      <c r="W248">
        <v>2</v>
      </c>
      <c r="X248">
        <v>6.67</v>
      </c>
      <c r="AA248">
        <v>93.33</v>
      </c>
      <c r="AB248">
        <v>1.2</v>
      </c>
      <c r="AC248">
        <v>98</v>
      </c>
      <c r="AD248">
        <v>31</v>
      </c>
      <c r="AG248">
        <f>AC248*AD248/10000</f>
        <v>0.30380000000000001</v>
      </c>
    </row>
    <row r="249" spans="1:33" x14ac:dyDescent="0.25">
      <c r="B249" t="s">
        <v>81</v>
      </c>
      <c r="C249" t="s">
        <v>34</v>
      </c>
      <c r="D249" t="s">
        <v>34</v>
      </c>
      <c r="E249" s="2">
        <v>20</v>
      </c>
      <c r="O249" t="s">
        <v>139</v>
      </c>
      <c r="P249">
        <v>80</v>
      </c>
      <c r="T249">
        <v>1</v>
      </c>
      <c r="U249">
        <v>550</v>
      </c>
      <c r="V249">
        <v>2</v>
      </c>
      <c r="W249">
        <v>2</v>
      </c>
      <c r="X249">
        <v>6.67</v>
      </c>
      <c r="AA249">
        <v>93.33</v>
      </c>
      <c r="AB249">
        <v>1.2</v>
      </c>
      <c r="AC249">
        <v>98</v>
      </c>
      <c r="AD249">
        <v>15</v>
      </c>
      <c r="AG249">
        <f>AC249*AD249/10000</f>
        <v>0.14699999999999999</v>
      </c>
    </row>
    <row r="250" spans="1:33" x14ac:dyDescent="0.25">
      <c r="B250" t="s">
        <v>81</v>
      </c>
      <c r="C250" t="s">
        <v>34</v>
      </c>
      <c r="D250" t="s">
        <v>34</v>
      </c>
      <c r="E250" s="2">
        <v>20</v>
      </c>
      <c r="O250" t="s">
        <v>139</v>
      </c>
      <c r="P250">
        <v>80</v>
      </c>
      <c r="T250">
        <v>1</v>
      </c>
      <c r="U250">
        <v>550</v>
      </c>
      <c r="V250">
        <v>0.1</v>
      </c>
      <c r="W250">
        <v>3</v>
      </c>
      <c r="X250">
        <v>6.67</v>
      </c>
      <c r="AA250">
        <v>93.33</v>
      </c>
      <c r="AB250">
        <v>1.2</v>
      </c>
      <c r="AC250">
        <v>98</v>
      </c>
      <c r="AD250">
        <v>27</v>
      </c>
      <c r="AG250">
        <f>AC250*AD250/10000</f>
        <v>0.2646</v>
      </c>
    </row>
    <row r="251" spans="1:33" x14ac:dyDescent="0.25">
      <c r="B251" t="s">
        <v>81</v>
      </c>
      <c r="C251" t="s">
        <v>34</v>
      </c>
      <c r="D251" t="s">
        <v>34</v>
      </c>
      <c r="E251" s="2">
        <v>20</v>
      </c>
      <c r="O251" t="s">
        <v>139</v>
      </c>
      <c r="P251">
        <v>80</v>
      </c>
      <c r="T251">
        <v>1</v>
      </c>
      <c r="U251">
        <v>550</v>
      </c>
      <c r="V251">
        <v>2</v>
      </c>
      <c r="W251">
        <v>3</v>
      </c>
      <c r="X251">
        <v>6.67</v>
      </c>
      <c r="AA251">
        <v>93.33</v>
      </c>
      <c r="AB251">
        <v>1.2</v>
      </c>
      <c r="AC251">
        <v>98</v>
      </c>
      <c r="AD251">
        <v>16</v>
      </c>
      <c r="AG251">
        <f>AC251*AD251/10000</f>
        <v>0.15679999999999999</v>
      </c>
    </row>
    <row r="252" spans="1:33" x14ac:dyDescent="0.25">
      <c r="B252" t="s">
        <v>81</v>
      </c>
      <c r="C252" t="s">
        <v>34</v>
      </c>
      <c r="D252" t="s">
        <v>34</v>
      </c>
      <c r="E252" s="2">
        <v>20</v>
      </c>
      <c r="O252" t="s">
        <v>139</v>
      </c>
      <c r="P252">
        <v>80</v>
      </c>
      <c r="T252">
        <v>1</v>
      </c>
      <c r="U252">
        <v>550</v>
      </c>
      <c r="V252">
        <v>0.1</v>
      </c>
      <c r="W252">
        <v>4</v>
      </c>
      <c r="X252">
        <v>6.67</v>
      </c>
      <c r="AA252">
        <v>93.33</v>
      </c>
      <c r="AB252">
        <v>1.2</v>
      </c>
      <c r="AC252">
        <v>98</v>
      </c>
      <c r="AD252">
        <v>25</v>
      </c>
      <c r="AG252">
        <f>AC252*AD252/10000</f>
        <v>0.245</v>
      </c>
    </row>
    <row r="253" spans="1:33" x14ac:dyDescent="0.25">
      <c r="B253" t="s">
        <v>81</v>
      </c>
      <c r="C253" t="s">
        <v>34</v>
      </c>
      <c r="D253" t="s">
        <v>34</v>
      </c>
      <c r="E253" s="2">
        <v>20</v>
      </c>
      <c r="O253" t="s">
        <v>139</v>
      </c>
      <c r="P253">
        <v>80</v>
      </c>
      <c r="T253">
        <v>1</v>
      </c>
      <c r="U253">
        <v>550</v>
      </c>
      <c r="V253">
        <v>2</v>
      </c>
      <c r="W253">
        <v>4</v>
      </c>
      <c r="X253">
        <v>6.67</v>
      </c>
      <c r="AA253">
        <v>93.33</v>
      </c>
      <c r="AB253">
        <v>1.2</v>
      </c>
      <c r="AC253">
        <v>98</v>
      </c>
      <c r="AD253">
        <v>15</v>
      </c>
      <c r="AG253">
        <f>AC253*AD253/10000</f>
        <v>0.14699999999999999</v>
      </c>
    </row>
    <row r="254" spans="1:33" x14ac:dyDescent="0.25">
      <c r="B254" t="s">
        <v>81</v>
      </c>
      <c r="C254" t="s">
        <v>34</v>
      </c>
      <c r="D254" t="s">
        <v>34</v>
      </c>
      <c r="E254" s="2">
        <v>20</v>
      </c>
      <c r="O254" t="s">
        <v>139</v>
      </c>
      <c r="P254">
        <v>80</v>
      </c>
      <c r="T254">
        <v>1</v>
      </c>
      <c r="U254">
        <v>550</v>
      </c>
      <c r="V254">
        <v>0.1</v>
      </c>
      <c r="W254">
        <v>5</v>
      </c>
      <c r="X254">
        <v>6.67</v>
      </c>
      <c r="AA254">
        <v>93.33</v>
      </c>
      <c r="AB254">
        <v>1.2</v>
      </c>
      <c r="AC254">
        <v>98</v>
      </c>
      <c r="AD254">
        <v>23</v>
      </c>
      <c r="AG254">
        <f>AC254*AD254/10000</f>
        <v>0.22539999999999999</v>
      </c>
    </row>
    <row r="255" spans="1:33" x14ac:dyDescent="0.25">
      <c r="B255" t="s">
        <v>81</v>
      </c>
      <c r="C255" t="s">
        <v>34</v>
      </c>
      <c r="D255" t="s">
        <v>34</v>
      </c>
      <c r="E255" s="2">
        <v>20</v>
      </c>
      <c r="O255" t="s">
        <v>139</v>
      </c>
      <c r="P255">
        <v>80</v>
      </c>
      <c r="T255">
        <v>1</v>
      </c>
      <c r="U255">
        <v>550</v>
      </c>
      <c r="V255">
        <v>2</v>
      </c>
      <c r="W255">
        <v>5</v>
      </c>
      <c r="X255">
        <v>6.67</v>
      </c>
      <c r="AA255">
        <v>93.33</v>
      </c>
      <c r="AB255">
        <v>1.2</v>
      </c>
      <c r="AC255">
        <v>98</v>
      </c>
      <c r="AD255">
        <v>14</v>
      </c>
      <c r="AG255">
        <f>AC255*AD255/10000</f>
        <v>0.13719999999999999</v>
      </c>
    </row>
    <row r="256" spans="1:33" x14ac:dyDescent="0.25">
      <c r="B256" t="s">
        <v>81</v>
      </c>
      <c r="C256" t="s">
        <v>34</v>
      </c>
      <c r="D256" t="s">
        <v>34</v>
      </c>
      <c r="E256" s="2">
        <v>20</v>
      </c>
      <c r="O256" t="s">
        <v>139</v>
      </c>
      <c r="P256">
        <v>80</v>
      </c>
      <c r="T256">
        <v>1</v>
      </c>
      <c r="U256">
        <v>550</v>
      </c>
      <c r="V256">
        <v>0.1</v>
      </c>
      <c r="W256">
        <v>6</v>
      </c>
      <c r="X256">
        <v>6.67</v>
      </c>
      <c r="AA256">
        <v>93.33</v>
      </c>
      <c r="AB256">
        <v>1.2</v>
      </c>
      <c r="AC256">
        <v>98</v>
      </c>
      <c r="AD256">
        <v>24</v>
      </c>
      <c r="AG256">
        <f>AC256*AD256/10000</f>
        <v>0.23519999999999999</v>
      </c>
    </row>
    <row r="257" spans="1:33" x14ac:dyDescent="0.25">
      <c r="B257" t="s">
        <v>81</v>
      </c>
      <c r="C257" t="s">
        <v>34</v>
      </c>
      <c r="D257" t="s">
        <v>34</v>
      </c>
      <c r="E257" s="2">
        <v>20</v>
      </c>
      <c r="O257" t="s">
        <v>139</v>
      </c>
      <c r="P257">
        <v>80</v>
      </c>
      <c r="T257">
        <v>1</v>
      </c>
      <c r="U257">
        <v>550</v>
      </c>
      <c r="V257">
        <v>2</v>
      </c>
      <c r="W257">
        <v>6</v>
      </c>
      <c r="X257">
        <v>6.67</v>
      </c>
      <c r="AA257">
        <v>93.33</v>
      </c>
      <c r="AB257">
        <v>1.2</v>
      </c>
      <c r="AC257">
        <v>98</v>
      </c>
      <c r="AD257">
        <v>15</v>
      </c>
      <c r="AG257">
        <f>AC257*AD257/10000</f>
        <v>0.14699999999999999</v>
      </c>
    </row>
    <row r="258" spans="1:33" x14ac:dyDescent="0.25">
      <c r="B258" t="s">
        <v>81</v>
      </c>
      <c r="C258" t="s">
        <v>34</v>
      </c>
      <c r="D258" t="s">
        <v>34</v>
      </c>
      <c r="E258" s="2">
        <v>20</v>
      </c>
      <c r="O258" t="s">
        <v>139</v>
      </c>
      <c r="P258">
        <v>80</v>
      </c>
      <c r="T258">
        <v>1</v>
      </c>
      <c r="U258">
        <v>550</v>
      </c>
      <c r="V258">
        <v>0.1</v>
      </c>
      <c r="W258">
        <v>7</v>
      </c>
      <c r="X258">
        <v>6.67</v>
      </c>
      <c r="AA258">
        <v>93.33</v>
      </c>
      <c r="AB258">
        <v>1.2</v>
      </c>
      <c r="AC258">
        <v>98</v>
      </c>
      <c r="AD258">
        <v>23</v>
      </c>
      <c r="AG258">
        <f>AC258*AD258/10000</f>
        <v>0.22539999999999999</v>
      </c>
    </row>
    <row r="259" spans="1:33" x14ac:dyDescent="0.25">
      <c r="B259" t="s">
        <v>81</v>
      </c>
      <c r="C259" t="s">
        <v>34</v>
      </c>
      <c r="D259" t="s">
        <v>34</v>
      </c>
      <c r="E259" s="2">
        <v>20</v>
      </c>
      <c r="O259" t="s">
        <v>139</v>
      </c>
      <c r="P259">
        <v>80</v>
      </c>
      <c r="T259">
        <v>1</v>
      </c>
      <c r="U259">
        <v>550</v>
      </c>
      <c r="V259">
        <v>2</v>
      </c>
      <c r="W259">
        <v>7</v>
      </c>
      <c r="X259">
        <v>6.67</v>
      </c>
      <c r="AA259">
        <v>93.33</v>
      </c>
      <c r="AB259">
        <v>1.2</v>
      </c>
      <c r="AC259">
        <v>98</v>
      </c>
      <c r="AD259">
        <v>14</v>
      </c>
      <c r="AG259">
        <f>AC259*AD259/10000</f>
        <v>0.13719999999999999</v>
      </c>
    </row>
    <row r="260" spans="1:33" x14ac:dyDescent="0.25">
      <c r="B260" t="s">
        <v>81</v>
      </c>
      <c r="C260" t="s">
        <v>34</v>
      </c>
      <c r="D260" t="s">
        <v>34</v>
      </c>
      <c r="E260" s="2">
        <v>20</v>
      </c>
      <c r="O260" t="s">
        <v>139</v>
      </c>
      <c r="P260">
        <v>80</v>
      </c>
      <c r="T260">
        <v>1</v>
      </c>
      <c r="U260">
        <v>550</v>
      </c>
      <c r="V260">
        <v>0.1</v>
      </c>
      <c r="W260">
        <v>8</v>
      </c>
      <c r="X260">
        <v>6.67</v>
      </c>
      <c r="AA260">
        <v>93.33</v>
      </c>
      <c r="AB260">
        <v>1.2</v>
      </c>
      <c r="AC260">
        <v>98</v>
      </c>
      <c r="AD260">
        <v>25</v>
      </c>
      <c r="AG260">
        <f>AC260*AD260/10000</f>
        <v>0.245</v>
      </c>
    </row>
    <row r="261" spans="1:33" x14ac:dyDescent="0.25">
      <c r="A261">
        <v>40</v>
      </c>
      <c r="B261" t="s">
        <v>81</v>
      </c>
      <c r="C261" t="s">
        <v>34</v>
      </c>
      <c r="D261" t="s">
        <v>34</v>
      </c>
      <c r="E261" s="2">
        <v>20</v>
      </c>
      <c r="O261" t="s">
        <v>38</v>
      </c>
      <c r="P261">
        <v>80</v>
      </c>
      <c r="T261">
        <v>1</v>
      </c>
      <c r="U261">
        <v>550</v>
      </c>
      <c r="V261">
        <v>2</v>
      </c>
      <c r="W261">
        <v>8</v>
      </c>
      <c r="X261">
        <v>6.67</v>
      </c>
      <c r="AA261">
        <v>93.33</v>
      </c>
      <c r="AB261">
        <v>1.2</v>
      </c>
      <c r="AC261">
        <v>98</v>
      </c>
      <c r="AD261">
        <v>14</v>
      </c>
      <c r="AG261">
        <f>AC261*AD261/10000</f>
        <v>0.13719999999999999</v>
      </c>
    </row>
    <row r="262" spans="1:33" x14ac:dyDescent="0.25">
      <c r="B262" t="s">
        <v>81</v>
      </c>
      <c r="C262" t="s">
        <v>34</v>
      </c>
      <c r="D262" t="s">
        <v>34</v>
      </c>
      <c r="E262" s="2">
        <v>20</v>
      </c>
      <c r="O262" t="s">
        <v>139</v>
      </c>
      <c r="P262">
        <v>80</v>
      </c>
      <c r="T262">
        <v>1</v>
      </c>
      <c r="U262">
        <v>550</v>
      </c>
      <c r="V262">
        <v>0.1</v>
      </c>
      <c r="W262">
        <v>9</v>
      </c>
      <c r="X262">
        <v>6.67</v>
      </c>
      <c r="AA262">
        <v>93.33</v>
      </c>
      <c r="AB262">
        <v>1.2</v>
      </c>
      <c r="AC262">
        <v>98</v>
      </c>
      <c r="AD262">
        <v>23</v>
      </c>
      <c r="AG262">
        <f>AC262*AD262/10000</f>
        <v>0.22539999999999999</v>
      </c>
    </row>
    <row r="263" spans="1:33" x14ac:dyDescent="0.25">
      <c r="B263" t="s">
        <v>81</v>
      </c>
      <c r="C263" t="s">
        <v>34</v>
      </c>
      <c r="D263" t="s">
        <v>34</v>
      </c>
      <c r="E263" s="2">
        <v>20</v>
      </c>
      <c r="O263" t="s">
        <v>139</v>
      </c>
      <c r="P263">
        <v>80</v>
      </c>
      <c r="T263">
        <v>1</v>
      </c>
      <c r="U263">
        <v>550</v>
      </c>
      <c r="V263">
        <v>2</v>
      </c>
      <c r="W263">
        <v>9</v>
      </c>
      <c r="X263">
        <v>6.67</v>
      </c>
      <c r="AA263">
        <v>93.33</v>
      </c>
      <c r="AB263">
        <v>1.2</v>
      </c>
      <c r="AC263">
        <v>98</v>
      </c>
      <c r="AD263">
        <v>13</v>
      </c>
      <c r="AG263">
        <f>AC263*AD263/10000</f>
        <v>0.12740000000000001</v>
      </c>
    </row>
    <row r="264" spans="1:33" x14ac:dyDescent="0.25">
      <c r="B264" t="s">
        <v>81</v>
      </c>
      <c r="C264" t="s">
        <v>34</v>
      </c>
      <c r="D264" t="s">
        <v>34</v>
      </c>
      <c r="E264" s="2">
        <v>20</v>
      </c>
      <c r="O264" t="s">
        <v>139</v>
      </c>
      <c r="P264">
        <v>80</v>
      </c>
      <c r="T264">
        <v>1</v>
      </c>
      <c r="U264">
        <v>550</v>
      </c>
      <c r="V264">
        <v>0.1</v>
      </c>
      <c r="W264">
        <v>10</v>
      </c>
      <c r="X264">
        <v>6.67</v>
      </c>
      <c r="AA264">
        <v>93.33</v>
      </c>
      <c r="AB264">
        <v>1.2</v>
      </c>
      <c r="AC264">
        <v>98</v>
      </c>
      <c r="AD264">
        <v>23</v>
      </c>
      <c r="AG264">
        <f>AC264*AD264/10000</f>
        <v>0.22539999999999999</v>
      </c>
    </row>
    <row r="265" spans="1:33" x14ac:dyDescent="0.25">
      <c r="B265" t="s">
        <v>81</v>
      </c>
      <c r="C265" t="s">
        <v>34</v>
      </c>
      <c r="D265" t="s">
        <v>34</v>
      </c>
      <c r="E265" s="2">
        <v>20</v>
      </c>
      <c r="O265" t="s">
        <v>139</v>
      </c>
      <c r="P265">
        <v>80</v>
      </c>
      <c r="T265">
        <v>1</v>
      </c>
      <c r="U265">
        <v>550</v>
      </c>
      <c r="V265">
        <v>2</v>
      </c>
      <c r="W265">
        <v>10</v>
      </c>
      <c r="X265">
        <v>6.67</v>
      </c>
      <c r="AA265">
        <v>93.33</v>
      </c>
      <c r="AB265">
        <v>1.2</v>
      </c>
      <c r="AC265">
        <v>99</v>
      </c>
      <c r="AD265">
        <v>12.5</v>
      </c>
      <c r="AG265">
        <f>AC265*AD265/10000</f>
        <v>0.12375</v>
      </c>
    </row>
    <row r="266" spans="1:33" x14ac:dyDescent="0.25">
      <c r="B266" t="s">
        <v>82</v>
      </c>
      <c r="C266" t="s">
        <v>34</v>
      </c>
      <c r="D266" t="s">
        <v>34</v>
      </c>
      <c r="E266" s="2">
        <v>5</v>
      </c>
      <c r="O266" t="s">
        <v>144</v>
      </c>
      <c r="P266">
        <v>95</v>
      </c>
      <c r="T266">
        <v>1</v>
      </c>
      <c r="U266">
        <v>630</v>
      </c>
      <c r="V266">
        <v>0.5</v>
      </c>
      <c r="X266">
        <v>14</v>
      </c>
      <c r="AA266">
        <v>86</v>
      </c>
      <c r="AB266">
        <v>1.1000000000000001</v>
      </c>
      <c r="AC266">
        <v>28</v>
      </c>
      <c r="AD266">
        <v>80</v>
      </c>
      <c r="AG266">
        <f>AC266*AD266/10000</f>
        <v>0.224</v>
      </c>
    </row>
    <row r="267" spans="1:33" x14ac:dyDescent="0.25">
      <c r="B267" t="s">
        <v>82</v>
      </c>
      <c r="C267" t="s">
        <v>34</v>
      </c>
      <c r="D267" t="s">
        <v>34</v>
      </c>
      <c r="E267" s="2">
        <v>5</v>
      </c>
      <c r="O267" t="s">
        <v>144</v>
      </c>
      <c r="P267">
        <v>95</v>
      </c>
      <c r="T267">
        <v>1</v>
      </c>
      <c r="U267">
        <v>630</v>
      </c>
      <c r="V267">
        <v>2</v>
      </c>
      <c r="X267">
        <v>14</v>
      </c>
      <c r="AA267">
        <v>86</v>
      </c>
      <c r="AB267">
        <v>1.1000000000000001</v>
      </c>
      <c r="AC267">
        <v>28</v>
      </c>
      <c r="AD267">
        <v>72</v>
      </c>
      <c r="AG267">
        <f>AC267*AD267/10000</f>
        <v>0.2016</v>
      </c>
    </row>
    <row r="268" spans="1:33" x14ac:dyDescent="0.25">
      <c r="B268" t="s">
        <v>82</v>
      </c>
      <c r="C268" t="s">
        <v>34</v>
      </c>
      <c r="D268" t="s">
        <v>34</v>
      </c>
      <c r="E268" s="2">
        <v>10</v>
      </c>
      <c r="O268" t="s">
        <v>144</v>
      </c>
      <c r="P268">
        <v>90</v>
      </c>
      <c r="T268">
        <v>1</v>
      </c>
      <c r="U268">
        <v>630</v>
      </c>
      <c r="V268">
        <v>0.5</v>
      </c>
      <c r="X268">
        <v>14</v>
      </c>
      <c r="AA268">
        <v>86</v>
      </c>
      <c r="AB268">
        <v>1.1000000000000001</v>
      </c>
      <c r="AC268">
        <v>35</v>
      </c>
      <c r="AD268">
        <v>81</v>
      </c>
      <c r="AG268">
        <f>AC268*AD268/10000</f>
        <v>0.28349999999999997</v>
      </c>
    </row>
    <row r="269" spans="1:33" x14ac:dyDescent="0.25">
      <c r="B269" t="s">
        <v>82</v>
      </c>
      <c r="C269" t="s">
        <v>34</v>
      </c>
      <c r="D269" t="s">
        <v>34</v>
      </c>
      <c r="E269" s="2">
        <v>10</v>
      </c>
      <c r="O269" t="s">
        <v>83</v>
      </c>
      <c r="P269">
        <v>90</v>
      </c>
      <c r="T269">
        <v>1</v>
      </c>
      <c r="U269">
        <v>630</v>
      </c>
      <c r="V269">
        <v>2</v>
      </c>
      <c r="X269">
        <v>14</v>
      </c>
      <c r="AA269">
        <v>86</v>
      </c>
      <c r="AB269">
        <v>1.1000000000000001</v>
      </c>
      <c r="AC269">
        <v>26</v>
      </c>
      <c r="AD269">
        <v>79</v>
      </c>
      <c r="AG269">
        <f>AC269*AD269/10000</f>
        <v>0.2054</v>
      </c>
    </row>
    <row r="270" spans="1:33" x14ac:dyDescent="0.25">
      <c r="B270" t="s">
        <v>82</v>
      </c>
      <c r="C270" t="s">
        <v>34</v>
      </c>
      <c r="D270" t="s">
        <v>34</v>
      </c>
      <c r="E270" s="2">
        <v>15</v>
      </c>
      <c r="O270" t="s">
        <v>83</v>
      </c>
      <c r="P270">
        <v>85</v>
      </c>
      <c r="T270">
        <v>1</v>
      </c>
      <c r="U270">
        <v>630</v>
      </c>
      <c r="V270">
        <v>0.5</v>
      </c>
      <c r="X270">
        <v>14</v>
      </c>
      <c r="AA270">
        <v>86</v>
      </c>
      <c r="AB270">
        <v>1.1000000000000001</v>
      </c>
      <c r="AC270">
        <v>40</v>
      </c>
      <c r="AD270">
        <v>55</v>
      </c>
      <c r="AG270">
        <f>AC270*AD270/10000</f>
        <v>0.22</v>
      </c>
    </row>
    <row r="271" spans="1:33" x14ac:dyDescent="0.25">
      <c r="A271">
        <v>41</v>
      </c>
      <c r="B271" t="s">
        <v>82</v>
      </c>
      <c r="C271" t="s">
        <v>34</v>
      </c>
      <c r="D271" t="s">
        <v>34</v>
      </c>
      <c r="E271" s="2">
        <v>15</v>
      </c>
      <c r="O271" t="s">
        <v>83</v>
      </c>
      <c r="P271">
        <v>85</v>
      </c>
      <c r="T271">
        <v>1</v>
      </c>
      <c r="U271">
        <v>630</v>
      </c>
      <c r="V271">
        <v>2</v>
      </c>
      <c r="X271">
        <v>14</v>
      </c>
      <c r="AA271">
        <v>86</v>
      </c>
      <c r="AB271">
        <v>1.1000000000000001</v>
      </c>
      <c r="AC271">
        <v>36</v>
      </c>
      <c r="AD271">
        <v>50</v>
      </c>
      <c r="AG271">
        <f>AC271*AD271/10000</f>
        <v>0.18</v>
      </c>
    </row>
    <row r="272" spans="1:33" x14ac:dyDescent="0.25">
      <c r="A272">
        <v>42</v>
      </c>
      <c r="B272" t="s">
        <v>84</v>
      </c>
      <c r="C272" t="s">
        <v>85</v>
      </c>
      <c r="D272" t="s">
        <v>125</v>
      </c>
      <c r="E272" s="2">
        <v>4.3</v>
      </c>
      <c r="O272" t="s">
        <v>83</v>
      </c>
      <c r="P272">
        <v>95.7</v>
      </c>
      <c r="T272">
        <v>1</v>
      </c>
      <c r="U272">
        <v>550</v>
      </c>
      <c r="V272">
        <v>100</v>
      </c>
      <c r="X272">
        <v>40</v>
      </c>
      <c r="AA272">
        <v>60</v>
      </c>
      <c r="AB272">
        <v>1.78</v>
      </c>
      <c r="AC272">
        <v>16</v>
      </c>
      <c r="AD272">
        <v>93</v>
      </c>
      <c r="AG272">
        <f>AC272*AD272/10000</f>
        <v>0.14879999999999999</v>
      </c>
    </row>
    <row r="273" spans="1:33" x14ac:dyDescent="0.25">
      <c r="B273" t="s">
        <v>86</v>
      </c>
      <c r="C273" t="s">
        <v>85</v>
      </c>
      <c r="D273" t="s">
        <v>125</v>
      </c>
      <c r="E273" s="2">
        <v>4.9000000000000004</v>
      </c>
      <c r="O273" t="s">
        <v>83</v>
      </c>
      <c r="P273">
        <v>95.1</v>
      </c>
      <c r="T273">
        <v>1</v>
      </c>
      <c r="U273">
        <v>550</v>
      </c>
      <c r="V273">
        <v>0.1</v>
      </c>
      <c r="X273">
        <v>40</v>
      </c>
      <c r="AA273">
        <v>60</v>
      </c>
      <c r="AB273">
        <v>1.78</v>
      </c>
      <c r="AC273">
        <v>27</v>
      </c>
      <c r="AD273">
        <v>92</v>
      </c>
      <c r="AG273">
        <f>AC273*AD273/10000</f>
        <v>0.24840000000000001</v>
      </c>
    </row>
    <row r="274" spans="1:33" x14ac:dyDescent="0.25">
      <c r="B274" t="s">
        <v>86</v>
      </c>
      <c r="C274" t="s">
        <v>85</v>
      </c>
      <c r="D274" t="s">
        <v>125</v>
      </c>
      <c r="E274" s="2">
        <v>4.9000000000000004</v>
      </c>
      <c r="O274" t="s">
        <v>83</v>
      </c>
      <c r="P274">
        <v>95.1</v>
      </c>
      <c r="T274">
        <v>1</v>
      </c>
      <c r="U274">
        <v>550</v>
      </c>
      <c r="V274">
        <v>27</v>
      </c>
      <c r="X274">
        <v>40</v>
      </c>
      <c r="AA274">
        <v>60</v>
      </c>
      <c r="AB274">
        <v>1.78</v>
      </c>
      <c r="AC274">
        <v>17</v>
      </c>
      <c r="AD274">
        <v>91</v>
      </c>
      <c r="AG274">
        <f>AC274*AD274/10000</f>
        <v>0.1547</v>
      </c>
    </row>
    <row r="275" spans="1:33" x14ac:dyDescent="0.25">
      <c r="B275" t="s">
        <v>86</v>
      </c>
      <c r="C275" t="s">
        <v>85</v>
      </c>
      <c r="D275" t="s">
        <v>125</v>
      </c>
      <c r="E275" s="2">
        <v>2.7</v>
      </c>
      <c r="O275" t="s">
        <v>38</v>
      </c>
      <c r="P275">
        <v>97.3</v>
      </c>
      <c r="T275">
        <v>1</v>
      </c>
      <c r="U275">
        <v>550</v>
      </c>
      <c r="V275">
        <v>0.1</v>
      </c>
      <c r="X275">
        <v>40</v>
      </c>
      <c r="AA275">
        <v>60</v>
      </c>
      <c r="AB275">
        <v>1.78</v>
      </c>
      <c r="AC275">
        <v>23</v>
      </c>
      <c r="AD275">
        <v>90</v>
      </c>
      <c r="AG275">
        <f>AC275*AD275/10000</f>
        <v>0.20699999999999999</v>
      </c>
    </row>
    <row r="276" spans="1:33" x14ac:dyDescent="0.25">
      <c r="A276">
        <v>43</v>
      </c>
      <c r="B276" t="s">
        <v>86</v>
      </c>
      <c r="C276" t="s">
        <v>85</v>
      </c>
      <c r="D276" t="s">
        <v>125</v>
      </c>
      <c r="E276" s="2">
        <v>2.7</v>
      </c>
      <c r="O276" t="s">
        <v>38</v>
      </c>
      <c r="P276">
        <v>97.3</v>
      </c>
      <c r="T276">
        <v>1</v>
      </c>
      <c r="U276">
        <v>550</v>
      </c>
      <c r="V276">
        <v>27</v>
      </c>
      <c r="X276">
        <v>40</v>
      </c>
      <c r="AA276">
        <v>60</v>
      </c>
      <c r="AB276">
        <v>1.78</v>
      </c>
      <c r="AC276">
        <v>3</v>
      </c>
      <c r="AD276">
        <v>93</v>
      </c>
      <c r="AG276">
        <f>AC276*AD276/10000</f>
        <v>2.7900000000000001E-2</v>
      </c>
    </row>
    <row r="277" spans="1:33" x14ac:dyDescent="0.25">
      <c r="A277">
        <v>44</v>
      </c>
      <c r="B277" t="s">
        <v>87</v>
      </c>
      <c r="C277" t="s">
        <v>85</v>
      </c>
      <c r="D277" t="s">
        <v>125</v>
      </c>
      <c r="E277" s="2">
        <v>4.2</v>
      </c>
      <c r="O277" t="s">
        <v>38</v>
      </c>
      <c r="P277">
        <v>86.22</v>
      </c>
      <c r="Q277" t="s">
        <v>29</v>
      </c>
      <c r="R277">
        <v>9.58</v>
      </c>
      <c r="T277">
        <v>1</v>
      </c>
      <c r="U277">
        <v>550</v>
      </c>
      <c r="V277">
        <v>25</v>
      </c>
      <c r="X277">
        <v>40</v>
      </c>
      <c r="AA277">
        <v>60</v>
      </c>
      <c r="AB277">
        <v>0.94</v>
      </c>
      <c r="AC277">
        <v>12</v>
      </c>
      <c r="AD277">
        <v>95</v>
      </c>
      <c r="AG277">
        <f>AC277*AD277/10000</f>
        <v>0.114</v>
      </c>
    </row>
    <row r="278" spans="1:33" x14ac:dyDescent="0.25">
      <c r="B278" t="s">
        <v>88</v>
      </c>
      <c r="C278" t="s">
        <v>85</v>
      </c>
      <c r="D278" t="s">
        <v>125</v>
      </c>
      <c r="E278" s="2">
        <v>10</v>
      </c>
      <c r="O278" t="s">
        <v>139</v>
      </c>
      <c r="P278">
        <v>90</v>
      </c>
      <c r="T278">
        <v>1</v>
      </c>
      <c r="U278">
        <v>610</v>
      </c>
      <c r="V278">
        <v>0.1</v>
      </c>
      <c r="W278">
        <v>1</v>
      </c>
      <c r="X278">
        <v>80</v>
      </c>
      <c r="AA278">
        <v>20</v>
      </c>
      <c r="AB278">
        <v>2.85</v>
      </c>
      <c r="AC278">
        <v>70</v>
      </c>
      <c r="AD278">
        <v>87</v>
      </c>
      <c r="AG278">
        <f>AC278*AD278/10000</f>
        <v>0.60899999999999999</v>
      </c>
    </row>
    <row r="279" spans="1:33" x14ac:dyDescent="0.25">
      <c r="B279" t="s">
        <v>88</v>
      </c>
      <c r="C279" t="s">
        <v>85</v>
      </c>
      <c r="D279" t="s">
        <v>125</v>
      </c>
      <c r="E279" s="2">
        <v>10</v>
      </c>
      <c r="O279" t="s">
        <v>139</v>
      </c>
      <c r="P279">
        <v>90</v>
      </c>
      <c r="T279">
        <v>1</v>
      </c>
      <c r="U279">
        <v>610</v>
      </c>
      <c r="V279">
        <v>10</v>
      </c>
      <c r="W279">
        <v>1</v>
      </c>
      <c r="X279">
        <v>80</v>
      </c>
      <c r="AA279">
        <v>20</v>
      </c>
      <c r="AB279">
        <v>2.85</v>
      </c>
      <c r="AC279">
        <v>16</v>
      </c>
      <c r="AD279">
        <v>82</v>
      </c>
      <c r="AG279">
        <f>AC279*AD279/10000</f>
        <v>0.13120000000000001</v>
      </c>
    </row>
    <row r="280" spans="1:33" x14ac:dyDescent="0.25">
      <c r="B280" t="s">
        <v>88</v>
      </c>
      <c r="C280" t="s">
        <v>85</v>
      </c>
      <c r="D280" t="s">
        <v>125</v>
      </c>
      <c r="E280" s="2">
        <v>10</v>
      </c>
      <c r="O280" t="s">
        <v>139</v>
      </c>
      <c r="P280">
        <v>90</v>
      </c>
      <c r="T280">
        <v>1</v>
      </c>
      <c r="U280">
        <v>610</v>
      </c>
      <c r="V280">
        <v>0.1</v>
      </c>
      <c r="W280">
        <v>2</v>
      </c>
      <c r="X280">
        <v>80</v>
      </c>
      <c r="AA280">
        <v>20</v>
      </c>
      <c r="AB280">
        <v>2.85</v>
      </c>
      <c r="AC280">
        <v>61</v>
      </c>
      <c r="AD280">
        <v>87</v>
      </c>
      <c r="AG280">
        <f>AC280*AD280/10000</f>
        <v>0.53069999999999995</v>
      </c>
    </row>
    <row r="281" spans="1:33" x14ac:dyDescent="0.25">
      <c r="B281" t="s">
        <v>88</v>
      </c>
      <c r="C281" t="s">
        <v>85</v>
      </c>
      <c r="D281" t="s">
        <v>125</v>
      </c>
      <c r="E281" s="2">
        <v>10</v>
      </c>
      <c r="O281" t="s">
        <v>139</v>
      </c>
      <c r="P281">
        <v>90</v>
      </c>
      <c r="T281">
        <v>1</v>
      </c>
      <c r="U281">
        <v>610</v>
      </c>
      <c r="V281">
        <v>10</v>
      </c>
      <c r="W281">
        <v>2</v>
      </c>
      <c r="X281">
        <v>80</v>
      </c>
      <c r="AA281">
        <v>20</v>
      </c>
      <c r="AB281">
        <v>2.85</v>
      </c>
      <c r="AC281">
        <v>24</v>
      </c>
      <c r="AD281">
        <v>86</v>
      </c>
      <c r="AG281">
        <f>AC281*AD281/10000</f>
        <v>0.2064</v>
      </c>
    </row>
    <row r="282" spans="1:33" x14ac:dyDescent="0.25">
      <c r="B282" t="s">
        <v>88</v>
      </c>
      <c r="C282" t="s">
        <v>85</v>
      </c>
      <c r="D282" t="s">
        <v>125</v>
      </c>
      <c r="E282" s="2">
        <v>10</v>
      </c>
      <c r="O282" t="s">
        <v>139</v>
      </c>
      <c r="P282">
        <v>90</v>
      </c>
      <c r="T282">
        <v>1</v>
      </c>
      <c r="U282">
        <v>610</v>
      </c>
      <c r="V282">
        <v>0.1</v>
      </c>
      <c r="W282">
        <v>3</v>
      </c>
      <c r="X282">
        <v>80</v>
      </c>
      <c r="AA282">
        <v>20</v>
      </c>
      <c r="AB282">
        <v>2.85</v>
      </c>
      <c r="AC282">
        <v>56</v>
      </c>
      <c r="AD282">
        <v>87</v>
      </c>
      <c r="AG282">
        <f>AC282*AD282/10000</f>
        <v>0.48720000000000002</v>
      </c>
    </row>
    <row r="283" spans="1:33" x14ac:dyDescent="0.25">
      <c r="B283" t="s">
        <v>88</v>
      </c>
      <c r="C283" t="s">
        <v>85</v>
      </c>
      <c r="D283" t="s">
        <v>125</v>
      </c>
      <c r="E283" s="2">
        <v>10</v>
      </c>
      <c r="O283" t="s">
        <v>139</v>
      </c>
      <c r="P283">
        <v>90</v>
      </c>
      <c r="T283">
        <v>1</v>
      </c>
      <c r="U283">
        <v>610</v>
      </c>
      <c r="V283">
        <v>10</v>
      </c>
      <c r="W283">
        <v>3</v>
      </c>
      <c r="X283">
        <v>80</v>
      </c>
      <c r="AA283">
        <v>20</v>
      </c>
      <c r="AB283">
        <v>2.85</v>
      </c>
      <c r="AC283">
        <v>25</v>
      </c>
      <c r="AD283">
        <v>87</v>
      </c>
      <c r="AG283">
        <f>AC283*AD283/10000</f>
        <v>0.2175</v>
      </c>
    </row>
    <row r="284" spans="1:33" x14ac:dyDescent="0.25">
      <c r="B284" t="s">
        <v>88</v>
      </c>
      <c r="C284" t="s">
        <v>85</v>
      </c>
      <c r="D284" t="s">
        <v>125</v>
      </c>
      <c r="E284" s="2">
        <v>10</v>
      </c>
      <c r="O284" t="s">
        <v>139</v>
      </c>
      <c r="P284">
        <v>90</v>
      </c>
      <c r="T284">
        <v>1</v>
      </c>
      <c r="U284">
        <v>610</v>
      </c>
      <c r="V284">
        <v>0.1</v>
      </c>
      <c r="W284">
        <v>4</v>
      </c>
      <c r="X284">
        <v>80</v>
      </c>
      <c r="AA284">
        <v>20</v>
      </c>
      <c r="AB284">
        <v>2.85</v>
      </c>
      <c r="AC284">
        <v>54</v>
      </c>
      <c r="AD284">
        <v>87</v>
      </c>
      <c r="AG284">
        <f>AC284*AD284/10000</f>
        <v>0.4698</v>
      </c>
    </row>
    <row r="285" spans="1:33" ht="12.6" customHeight="1" x14ac:dyDescent="0.25">
      <c r="A285">
        <v>45</v>
      </c>
      <c r="B285" t="s">
        <v>88</v>
      </c>
      <c r="C285" t="s">
        <v>85</v>
      </c>
      <c r="D285" t="s">
        <v>125</v>
      </c>
      <c r="E285" s="2">
        <v>10</v>
      </c>
      <c r="O285" t="s">
        <v>38</v>
      </c>
      <c r="P285">
        <v>90</v>
      </c>
      <c r="T285">
        <v>1</v>
      </c>
      <c r="U285">
        <v>610</v>
      </c>
      <c r="V285">
        <v>10</v>
      </c>
      <c r="W285">
        <v>4</v>
      </c>
      <c r="X285">
        <v>80</v>
      </c>
      <c r="AA285">
        <v>20</v>
      </c>
      <c r="AB285">
        <v>2.85</v>
      </c>
      <c r="AC285">
        <v>24</v>
      </c>
      <c r="AD285">
        <v>87</v>
      </c>
      <c r="AG285">
        <f>AC285*AD285/10000</f>
        <v>0.20880000000000001</v>
      </c>
    </row>
    <row r="286" spans="1:33" x14ac:dyDescent="0.25">
      <c r="B286" t="s">
        <v>89</v>
      </c>
      <c r="C286" t="s">
        <v>85</v>
      </c>
      <c r="D286" t="s">
        <v>125</v>
      </c>
      <c r="E286" s="2">
        <v>1</v>
      </c>
      <c r="O286" t="s">
        <v>139</v>
      </c>
      <c r="P286">
        <v>99</v>
      </c>
      <c r="S286">
        <v>1</v>
      </c>
      <c r="U286">
        <v>600</v>
      </c>
      <c r="V286">
        <v>0.33</v>
      </c>
      <c r="X286">
        <v>28</v>
      </c>
      <c r="Y286">
        <v>28</v>
      </c>
      <c r="AA286">
        <v>44</v>
      </c>
      <c r="AB286">
        <v>3.3</v>
      </c>
      <c r="AC286">
        <v>14</v>
      </c>
      <c r="AD286">
        <v>88</v>
      </c>
      <c r="AG286">
        <f>AC286*AD286/10000</f>
        <v>0.1232</v>
      </c>
    </row>
    <row r="287" spans="1:33" x14ac:dyDescent="0.25">
      <c r="B287" t="s">
        <v>89</v>
      </c>
      <c r="C287" t="s">
        <v>85</v>
      </c>
      <c r="D287" t="s">
        <v>125</v>
      </c>
      <c r="E287" s="2">
        <v>1</v>
      </c>
      <c r="O287" t="s">
        <v>139</v>
      </c>
      <c r="P287">
        <v>99</v>
      </c>
      <c r="S287">
        <v>1</v>
      </c>
      <c r="U287">
        <v>600</v>
      </c>
      <c r="V287">
        <v>4</v>
      </c>
      <c r="X287">
        <v>28</v>
      </c>
      <c r="Y287">
        <v>28</v>
      </c>
      <c r="AA287">
        <v>44</v>
      </c>
      <c r="AB287">
        <v>3.3</v>
      </c>
      <c r="AC287">
        <v>10</v>
      </c>
      <c r="AD287">
        <v>88</v>
      </c>
      <c r="AG287">
        <f>AC287*AD287/10000</f>
        <v>8.7999999999999995E-2</v>
      </c>
    </row>
    <row r="288" spans="1:33" x14ac:dyDescent="0.25">
      <c r="B288" t="s">
        <v>89</v>
      </c>
      <c r="C288" t="s">
        <v>85</v>
      </c>
      <c r="D288" t="s">
        <v>125</v>
      </c>
      <c r="E288" s="2">
        <v>6</v>
      </c>
      <c r="O288" t="s">
        <v>139</v>
      </c>
      <c r="P288">
        <v>94</v>
      </c>
      <c r="S288">
        <v>1</v>
      </c>
      <c r="U288">
        <v>600</v>
      </c>
      <c r="V288">
        <v>0.33</v>
      </c>
      <c r="X288">
        <v>28</v>
      </c>
      <c r="Y288">
        <v>28</v>
      </c>
      <c r="AA288">
        <v>44</v>
      </c>
      <c r="AB288">
        <v>3.3</v>
      </c>
      <c r="AC288">
        <v>24</v>
      </c>
      <c r="AD288">
        <v>94</v>
      </c>
      <c r="AG288">
        <f>AC288*AD288/10000</f>
        <v>0.22559999999999999</v>
      </c>
    </row>
    <row r="289" spans="1:33" x14ac:dyDescent="0.25">
      <c r="B289" t="s">
        <v>89</v>
      </c>
      <c r="C289" t="s">
        <v>85</v>
      </c>
      <c r="D289" t="s">
        <v>125</v>
      </c>
      <c r="E289" s="2">
        <v>6</v>
      </c>
      <c r="O289" t="s">
        <v>139</v>
      </c>
      <c r="P289">
        <v>94</v>
      </c>
      <c r="S289">
        <v>1</v>
      </c>
      <c r="U289">
        <v>600</v>
      </c>
      <c r="V289">
        <v>4</v>
      </c>
      <c r="X289">
        <v>28</v>
      </c>
      <c r="Y289">
        <v>28</v>
      </c>
      <c r="AA289">
        <v>44</v>
      </c>
      <c r="AB289">
        <v>3.3</v>
      </c>
      <c r="AC289">
        <v>18</v>
      </c>
      <c r="AD289">
        <v>94</v>
      </c>
      <c r="AG289">
        <f>AC289*AD289/10000</f>
        <v>0.16919999999999999</v>
      </c>
    </row>
    <row r="290" spans="1:33" x14ac:dyDescent="0.25">
      <c r="B290" t="s">
        <v>89</v>
      </c>
      <c r="C290" t="s">
        <v>85</v>
      </c>
      <c r="D290" t="s">
        <v>125</v>
      </c>
      <c r="E290" s="2">
        <v>12</v>
      </c>
      <c r="O290" t="s">
        <v>139</v>
      </c>
      <c r="P290">
        <v>88</v>
      </c>
      <c r="S290">
        <v>1</v>
      </c>
      <c r="U290">
        <v>600</v>
      </c>
      <c r="V290">
        <v>0.33</v>
      </c>
      <c r="X290">
        <v>28</v>
      </c>
      <c r="Y290">
        <v>28</v>
      </c>
      <c r="AA290">
        <v>44</v>
      </c>
      <c r="AB290">
        <v>3.3</v>
      </c>
      <c r="AC290">
        <v>32</v>
      </c>
      <c r="AD290">
        <v>94</v>
      </c>
      <c r="AG290">
        <f>AC290*AD290/10000</f>
        <v>0.30080000000000001</v>
      </c>
    </row>
    <row r="291" spans="1:33" x14ac:dyDescent="0.25">
      <c r="B291" t="s">
        <v>89</v>
      </c>
      <c r="C291" t="s">
        <v>85</v>
      </c>
      <c r="D291" t="s">
        <v>125</v>
      </c>
      <c r="E291" s="2">
        <v>12</v>
      </c>
      <c r="O291" t="s">
        <v>139</v>
      </c>
      <c r="P291">
        <v>88</v>
      </c>
      <c r="S291">
        <v>1</v>
      </c>
      <c r="U291">
        <v>600</v>
      </c>
      <c r="V291">
        <v>4</v>
      </c>
      <c r="X291">
        <v>28</v>
      </c>
      <c r="Y291">
        <v>28</v>
      </c>
      <c r="AA291">
        <v>44</v>
      </c>
      <c r="AB291">
        <v>3.3</v>
      </c>
      <c r="AC291">
        <v>25</v>
      </c>
      <c r="AD291">
        <v>94</v>
      </c>
      <c r="AG291">
        <f>AC291*AD291/10000</f>
        <v>0.23499999999999999</v>
      </c>
    </row>
    <row r="292" spans="1:33" x14ac:dyDescent="0.25">
      <c r="B292" t="s">
        <v>89</v>
      </c>
      <c r="C292" t="s">
        <v>85</v>
      </c>
      <c r="D292" t="s">
        <v>125</v>
      </c>
      <c r="E292" s="2">
        <v>20</v>
      </c>
      <c r="O292" t="s">
        <v>139</v>
      </c>
      <c r="P292">
        <v>80</v>
      </c>
      <c r="S292">
        <v>1</v>
      </c>
      <c r="U292">
        <v>600</v>
      </c>
      <c r="V292">
        <v>0.33</v>
      </c>
      <c r="X292">
        <v>28</v>
      </c>
      <c r="Y292">
        <v>28</v>
      </c>
      <c r="AA292">
        <v>44</v>
      </c>
      <c r="AB292">
        <v>3.3</v>
      </c>
      <c r="AC292">
        <v>29</v>
      </c>
      <c r="AD292">
        <v>87</v>
      </c>
      <c r="AG292">
        <f>AC292*AD292/10000</f>
        <v>0.25230000000000002</v>
      </c>
    </row>
    <row r="293" spans="1:33" x14ac:dyDescent="0.25">
      <c r="A293">
        <v>46</v>
      </c>
      <c r="B293" t="s">
        <v>89</v>
      </c>
      <c r="C293" t="s">
        <v>85</v>
      </c>
      <c r="D293" t="s">
        <v>125</v>
      </c>
      <c r="E293" s="2">
        <v>20</v>
      </c>
      <c r="O293" t="s">
        <v>38</v>
      </c>
      <c r="P293">
        <v>80</v>
      </c>
      <c r="S293">
        <v>1</v>
      </c>
      <c r="U293">
        <v>600</v>
      </c>
      <c r="V293">
        <v>4</v>
      </c>
      <c r="X293">
        <v>28</v>
      </c>
      <c r="Y293">
        <v>28</v>
      </c>
      <c r="AA293">
        <v>44</v>
      </c>
      <c r="AB293">
        <v>3.3</v>
      </c>
      <c r="AC293">
        <v>21</v>
      </c>
      <c r="AD293">
        <v>87</v>
      </c>
      <c r="AG293">
        <f>AC293*AD293/10000</f>
        <v>0.1827</v>
      </c>
    </row>
    <row r="294" spans="1:33" x14ac:dyDescent="0.25">
      <c r="B294" t="s">
        <v>90</v>
      </c>
      <c r="C294" t="s">
        <v>85</v>
      </c>
      <c r="D294" t="s">
        <v>125</v>
      </c>
      <c r="E294" s="2">
        <v>0.3</v>
      </c>
      <c r="O294" t="s">
        <v>144</v>
      </c>
      <c r="P294">
        <f>100-E294</f>
        <v>99.7</v>
      </c>
      <c r="T294">
        <v>1</v>
      </c>
      <c r="U294">
        <v>550</v>
      </c>
      <c r="V294">
        <v>0.1</v>
      </c>
      <c r="X294">
        <v>40</v>
      </c>
      <c r="AA294">
        <v>60</v>
      </c>
      <c r="AB294">
        <v>0.56999999999999995</v>
      </c>
      <c r="AG294">
        <v>0.128</v>
      </c>
    </row>
    <row r="295" spans="1:33" x14ac:dyDescent="0.25">
      <c r="B295" t="s">
        <v>90</v>
      </c>
      <c r="C295" t="s">
        <v>85</v>
      </c>
      <c r="D295" t="s">
        <v>125</v>
      </c>
      <c r="E295" s="2">
        <v>0.3</v>
      </c>
      <c r="O295" t="s">
        <v>144</v>
      </c>
      <c r="P295">
        <f>100-E295</f>
        <v>99.7</v>
      </c>
      <c r="T295">
        <v>1</v>
      </c>
      <c r="U295">
        <v>550</v>
      </c>
      <c r="V295">
        <v>20</v>
      </c>
      <c r="X295">
        <v>40</v>
      </c>
      <c r="AA295">
        <v>60</v>
      </c>
      <c r="AB295">
        <v>0.56999999999999995</v>
      </c>
      <c r="AG295">
        <v>0.115</v>
      </c>
    </row>
    <row r="296" spans="1:33" x14ac:dyDescent="0.25">
      <c r="B296" t="s">
        <v>90</v>
      </c>
      <c r="C296" t="s">
        <v>85</v>
      </c>
      <c r="D296" t="s">
        <v>125</v>
      </c>
      <c r="E296" s="2">
        <v>1.4</v>
      </c>
      <c r="O296" t="s">
        <v>144</v>
      </c>
      <c r="P296">
        <f>100-E296</f>
        <v>98.6</v>
      </c>
      <c r="T296">
        <v>1</v>
      </c>
      <c r="U296">
        <v>550</v>
      </c>
      <c r="V296">
        <v>0.1</v>
      </c>
      <c r="X296">
        <v>40</v>
      </c>
      <c r="AA296">
        <v>60</v>
      </c>
      <c r="AB296">
        <v>0.56999999999999995</v>
      </c>
      <c r="AG296">
        <v>0.14099999999999999</v>
      </c>
    </row>
    <row r="297" spans="1:33" x14ac:dyDescent="0.25">
      <c r="B297" t="s">
        <v>90</v>
      </c>
      <c r="C297" t="s">
        <v>85</v>
      </c>
      <c r="D297" t="s">
        <v>125</v>
      </c>
      <c r="E297" s="2">
        <v>1.4</v>
      </c>
      <c r="O297" t="s">
        <v>144</v>
      </c>
      <c r="P297">
        <f>100-E297</f>
        <v>98.6</v>
      </c>
      <c r="T297">
        <v>1</v>
      </c>
      <c r="U297">
        <v>550</v>
      </c>
      <c r="V297">
        <v>20</v>
      </c>
      <c r="X297">
        <v>40</v>
      </c>
      <c r="AA297">
        <v>60</v>
      </c>
      <c r="AB297">
        <v>0.56999999999999995</v>
      </c>
      <c r="AG297">
        <v>0.11</v>
      </c>
    </row>
    <row r="298" spans="1:33" x14ac:dyDescent="0.25">
      <c r="B298" t="s">
        <v>90</v>
      </c>
      <c r="C298" t="s">
        <v>85</v>
      </c>
      <c r="D298" t="s">
        <v>125</v>
      </c>
      <c r="E298" s="2">
        <v>1.7</v>
      </c>
      <c r="O298" t="s">
        <v>144</v>
      </c>
      <c r="P298">
        <f>100-E298</f>
        <v>98.3</v>
      </c>
      <c r="T298">
        <v>1</v>
      </c>
      <c r="U298">
        <v>550</v>
      </c>
      <c r="V298">
        <v>0.1</v>
      </c>
      <c r="X298">
        <v>40</v>
      </c>
      <c r="AA298">
        <v>60</v>
      </c>
      <c r="AB298">
        <v>0.56999999999999995</v>
      </c>
      <c r="AG298">
        <v>0.105</v>
      </c>
    </row>
    <row r="299" spans="1:33" x14ac:dyDescent="0.25">
      <c r="B299" t="s">
        <v>90</v>
      </c>
      <c r="C299" t="s">
        <v>85</v>
      </c>
      <c r="D299" t="s">
        <v>125</v>
      </c>
      <c r="E299" s="2">
        <v>1.7</v>
      </c>
      <c r="O299" t="s">
        <v>144</v>
      </c>
      <c r="P299">
        <f>100-E299</f>
        <v>98.3</v>
      </c>
      <c r="T299">
        <v>1</v>
      </c>
      <c r="U299">
        <v>550</v>
      </c>
      <c r="V299">
        <v>20</v>
      </c>
      <c r="X299">
        <v>40</v>
      </c>
      <c r="AA299">
        <v>60</v>
      </c>
      <c r="AB299">
        <v>0.56999999999999995</v>
      </c>
      <c r="AG299">
        <v>8.5000000000000006E-2</v>
      </c>
    </row>
    <row r="300" spans="1:33" x14ac:dyDescent="0.25">
      <c r="B300" t="s">
        <v>90</v>
      </c>
      <c r="C300" t="s">
        <v>85</v>
      </c>
      <c r="D300" t="s">
        <v>125</v>
      </c>
      <c r="E300" s="2">
        <v>2.4</v>
      </c>
      <c r="O300" t="s">
        <v>144</v>
      </c>
      <c r="P300">
        <f>100-E300</f>
        <v>97.6</v>
      </c>
      <c r="T300">
        <v>1</v>
      </c>
      <c r="U300">
        <v>550</v>
      </c>
      <c r="V300">
        <v>0.1</v>
      </c>
      <c r="X300">
        <v>40</v>
      </c>
      <c r="AA300">
        <v>60</v>
      </c>
      <c r="AB300">
        <v>0.56999999999999995</v>
      </c>
      <c r="AG300">
        <v>0.13</v>
      </c>
    </row>
    <row r="301" spans="1:33" x14ac:dyDescent="0.25">
      <c r="B301" t="s">
        <v>90</v>
      </c>
      <c r="C301" t="s">
        <v>85</v>
      </c>
      <c r="D301" t="s">
        <v>125</v>
      </c>
      <c r="E301" s="2">
        <v>2.4</v>
      </c>
      <c r="O301" t="s">
        <v>144</v>
      </c>
      <c r="P301">
        <f>100-E301</f>
        <v>97.6</v>
      </c>
      <c r="T301">
        <v>1</v>
      </c>
      <c r="U301">
        <v>550</v>
      </c>
      <c r="V301">
        <v>20</v>
      </c>
      <c r="X301">
        <v>40</v>
      </c>
      <c r="AA301">
        <v>60</v>
      </c>
      <c r="AB301">
        <v>0.56999999999999995</v>
      </c>
      <c r="AG301">
        <v>0.1</v>
      </c>
    </row>
    <row r="302" spans="1:33" x14ac:dyDescent="0.25">
      <c r="B302" t="s">
        <v>90</v>
      </c>
      <c r="C302" t="s">
        <v>85</v>
      </c>
      <c r="D302" t="s">
        <v>125</v>
      </c>
      <c r="E302" s="2">
        <v>4.0999999999999996</v>
      </c>
      <c r="O302" t="s">
        <v>144</v>
      </c>
      <c r="P302">
        <f>100-E302</f>
        <v>95.9</v>
      </c>
      <c r="T302">
        <v>1</v>
      </c>
      <c r="U302">
        <v>550</v>
      </c>
      <c r="V302">
        <v>0.1</v>
      </c>
      <c r="X302">
        <v>40</v>
      </c>
      <c r="AA302">
        <v>60</v>
      </c>
      <c r="AB302">
        <v>0.56999999999999995</v>
      </c>
      <c r="AG302">
        <v>0.13900000000000001</v>
      </c>
    </row>
    <row r="303" spans="1:33" x14ac:dyDescent="0.25">
      <c r="A303">
        <v>47</v>
      </c>
      <c r="B303" t="s">
        <v>90</v>
      </c>
      <c r="C303" t="s">
        <v>85</v>
      </c>
      <c r="D303" t="s">
        <v>125</v>
      </c>
      <c r="E303" s="2">
        <v>4.0999999999999996</v>
      </c>
      <c r="O303" t="s">
        <v>83</v>
      </c>
      <c r="P303">
        <f>100-E303</f>
        <v>95.9</v>
      </c>
      <c r="T303">
        <v>1</v>
      </c>
      <c r="U303">
        <v>550</v>
      </c>
      <c r="V303">
        <v>20</v>
      </c>
      <c r="X303">
        <v>40</v>
      </c>
      <c r="AA303">
        <v>60</v>
      </c>
      <c r="AB303">
        <v>0.56999999999999995</v>
      </c>
      <c r="AC303">
        <v>24</v>
      </c>
      <c r="AD303">
        <v>91</v>
      </c>
      <c r="AG303">
        <v>8.7999999999999995E-2</v>
      </c>
    </row>
    <row r="304" spans="1:33" x14ac:dyDescent="0.25">
      <c r="B304" t="s">
        <v>90</v>
      </c>
      <c r="C304" t="s">
        <v>85</v>
      </c>
      <c r="D304" t="s">
        <v>125</v>
      </c>
      <c r="E304" s="2">
        <v>6.3</v>
      </c>
      <c r="O304" t="s">
        <v>83</v>
      </c>
      <c r="P304">
        <f>100-E304</f>
        <v>93.7</v>
      </c>
      <c r="T304">
        <v>1</v>
      </c>
      <c r="U304">
        <v>550</v>
      </c>
      <c r="V304">
        <v>0.1</v>
      </c>
      <c r="X304">
        <v>40</v>
      </c>
      <c r="AA304">
        <v>60</v>
      </c>
      <c r="AB304">
        <v>0.56999999999999995</v>
      </c>
      <c r="AG304">
        <v>0.123</v>
      </c>
    </row>
    <row r="305" spans="1:33" x14ac:dyDescent="0.25">
      <c r="B305" t="s">
        <v>90</v>
      </c>
      <c r="C305" t="s">
        <v>85</v>
      </c>
      <c r="D305" t="s">
        <v>125</v>
      </c>
      <c r="E305" s="2">
        <v>6.3</v>
      </c>
      <c r="O305" t="s">
        <v>83</v>
      </c>
      <c r="P305">
        <f>100-E305</f>
        <v>93.7</v>
      </c>
      <c r="T305">
        <v>1</v>
      </c>
      <c r="U305">
        <v>550</v>
      </c>
      <c r="V305">
        <v>20</v>
      </c>
      <c r="X305">
        <v>40</v>
      </c>
      <c r="AA305">
        <v>60</v>
      </c>
      <c r="AB305">
        <v>0.56999999999999995</v>
      </c>
      <c r="AG305">
        <v>7.2999999999999995E-2</v>
      </c>
    </row>
    <row r="306" spans="1:33" x14ac:dyDescent="0.25">
      <c r="B306" t="s">
        <v>91</v>
      </c>
      <c r="C306" t="s">
        <v>85</v>
      </c>
      <c r="D306" t="s">
        <v>125</v>
      </c>
      <c r="E306" s="2">
        <v>12</v>
      </c>
      <c r="O306" t="s">
        <v>139</v>
      </c>
      <c r="P306">
        <v>88</v>
      </c>
      <c r="S306">
        <v>1</v>
      </c>
      <c r="U306">
        <v>600</v>
      </c>
      <c r="V306">
        <v>0.33</v>
      </c>
      <c r="X306">
        <v>28</v>
      </c>
      <c r="Y306">
        <v>28</v>
      </c>
      <c r="AA306">
        <v>44</v>
      </c>
      <c r="AB306">
        <v>3.3</v>
      </c>
      <c r="AC306">
        <v>33</v>
      </c>
      <c r="AD306">
        <v>75</v>
      </c>
      <c r="AG306">
        <f>AC306*AD306/10000</f>
        <v>0.2475</v>
      </c>
    </row>
    <row r="307" spans="1:33" x14ac:dyDescent="0.25">
      <c r="B307" t="s">
        <v>91</v>
      </c>
      <c r="C307" t="s">
        <v>85</v>
      </c>
      <c r="D307" t="s">
        <v>125</v>
      </c>
      <c r="E307" s="2">
        <v>12</v>
      </c>
      <c r="O307" t="s">
        <v>139</v>
      </c>
      <c r="P307">
        <v>88</v>
      </c>
      <c r="S307">
        <v>1</v>
      </c>
      <c r="U307">
        <v>600</v>
      </c>
      <c r="V307">
        <v>4</v>
      </c>
      <c r="X307">
        <v>28</v>
      </c>
      <c r="Y307">
        <v>28</v>
      </c>
      <c r="AA307">
        <v>44</v>
      </c>
      <c r="AB307">
        <v>3.3</v>
      </c>
      <c r="AC307">
        <v>13</v>
      </c>
      <c r="AD307">
        <v>82</v>
      </c>
      <c r="AG307">
        <f>AC307*AD307/10000</f>
        <v>0.1066</v>
      </c>
    </row>
    <row r="308" spans="1:33" x14ac:dyDescent="0.25">
      <c r="B308" t="s">
        <v>91</v>
      </c>
      <c r="C308" t="s">
        <v>85</v>
      </c>
      <c r="D308" t="s">
        <v>125</v>
      </c>
      <c r="E308" s="2">
        <v>12</v>
      </c>
      <c r="F308" t="s">
        <v>92</v>
      </c>
      <c r="G308" t="s">
        <v>61</v>
      </c>
      <c r="H308">
        <v>0.05</v>
      </c>
      <c r="O308" t="s">
        <v>139</v>
      </c>
      <c r="P308">
        <v>87.95</v>
      </c>
      <c r="S308">
        <v>1</v>
      </c>
      <c r="U308">
        <v>600</v>
      </c>
      <c r="V308">
        <v>0.33</v>
      </c>
      <c r="X308">
        <v>28</v>
      </c>
      <c r="Y308">
        <v>28</v>
      </c>
      <c r="AA308">
        <v>44</v>
      </c>
      <c r="AB308">
        <v>3.3</v>
      </c>
      <c r="AC308">
        <v>33</v>
      </c>
      <c r="AD308">
        <v>77</v>
      </c>
      <c r="AG308">
        <f>AC308*AD308/10000</f>
        <v>0.25409999999999999</v>
      </c>
    </row>
    <row r="309" spans="1:33" x14ac:dyDescent="0.25">
      <c r="B309" t="s">
        <v>91</v>
      </c>
      <c r="C309" t="s">
        <v>85</v>
      </c>
      <c r="D309" t="s">
        <v>125</v>
      </c>
      <c r="E309" s="2">
        <v>12</v>
      </c>
      <c r="F309" t="s">
        <v>92</v>
      </c>
      <c r="G309" t="s">
        <v>61</v>
      </c>
      <c r="H309">
        <v>0.05</v>
      </c>
      <c r="O309" t="s">
        <v>139</v>
      </c>
      <c r="P309">
        <v>87.95</v>
      </c>
      <c r="S309">
        <v>1</v>
      </c>
      <c r="U309">
        <v>600</v>
      </c>
      <c r="V309">
        <v>4</v>
      </c>
      <c r="X309">
        <v>28</v>
      </c>
      <c r="Y309">
        <v>28</v>
      </c>
      <c r="AA309">
        <v>44</v>
      </c>
      <c r="AB309">
        <v>3.3</v>
      </c>
      <c r="AC309">
        <v>16</v>
      </c>
      <c r="AD309">
        <v>83</v>
      </c>
      <c r="AG309">
        <f>AC309*AD309/10000</f>
        <v>0.1328</v>
      </c>
    </row>
    <row r="310" spans="1:33" x14ac:dyDescent="0.25">
      <c r="B310" t="s">
        <v>91</v>
      </c>
      <c r="C310" t="s">
        <v>85</v>
      </c>
      <c r="D310" t="s">
        <v>125</v>
      </c>
      <c r="E310" s="2">
        <v>12</v>
      </c>
      <c r="F310" t="s">
        <v>92</v>
      </c>
      <c r="G310" t="s">
        <v>61</v>
      </c>
      <c r="H310">
        <v>0.1</v>
      </c>
      <c r="O310" t="s">
        <v>139</v>
      </c>
      <c r="P310">
        <v>87.9</v>
      </c>
      <c r="S310">
        <v>1</v>
      </c>
      <c r="U310">
        <v>600</v>
      </c>
      <c r="V310">
        <v>0.33</v>
      </c>
      <c r="X310">
        <v>28</v>
      </c>
      <c r="Y310">
        <v>28</v>
      </c>
      <c r="AA310">
        <v>44</v>
      </c>
      <c r="AB310">
        <v>3.3</v>
      </c>
      <c r="AC310">
        <v>33</v>
      </c>
      <c r="AD310">
        <v>77</v>
      </c>
      <c r="AG310">
        <f>AC310*AD310/10000</f>
        <v>0.25409999999999999</v>
      </c>
    </row>
    <row r="311" spans="1:33" x14ac:dyDescent="0.25">
      <c r="B311" t="s">
        <v>91</v>
      </c>
      <c r="C311" t="s">
        <v>85</v>
      </c>
      <c r="D311" t="s">
        <v>125</v>
      </c>
      <c r="E311" s="2">
        <v>12</v>
      </c>
      <c r="F311" t="s">
        <v>92</v>
      </c>
      <c r="G311" t="s">
        <v>61</v>
      </c>
      <c r="H311">
        <v>0.1</v>
      </c>
      <c r="O311" t="s">
        <v>139</v>
      </c>
      <c r="P311">
        <v>87.9</v>
      </c>
      <c r="S311">
        <v>1</v>
      </c>
      <c r="U311">
        <v>600</v>
      </c>
      <c r="V311">
        <v>4</v>
      </c>
      <c r="X311">
        <v>28</v>
      </c>
      <c r="Y311">
        <v>28</v>
      </c>
      <c r="AA311">
        <v>44</v>
      </c>
      <c r="AB311">
        <v>3.3</v>
      </c>
      <c r="AC311">
        <v>20</v>
      </c>
      <c r="AD311">
        <v>84</v>
      </c>
      <c r="AG311">
        <f>AC311*AD311/10000</f>
        <v>0.16800000000000001</v>
      </c>
    </row>
    <row r="312" spans="1:33" x14ac:dyDescent="0.25">
      <c r="B312" t="s">
        <v>91</v>
      </c>
      <c r="C312" t="s">
        <v>85</v>
      </c>
      <c r="D312" t="s">
        <v>125</v>
      </c>
      <c r="E312" s="2">
        <v>12</v>
      </c>
      <c r="F312" t="s">
        <v>92</v>
      </c>
      <c r="G312" t="s">
        <v>61</v>
      </c>
      <c r="H312">
        <v>0.5</v>
      </c>
      <c r="O312" t="s">
        <v>139</v>
      </c>
      <c r="P312">
        <v>87.5</v>
      </c>
      <c r="S312">
        <v>1</v>
      </c>
      <c r="U312">
        <v>600</v>
      </c>
      <c r="V312">
        <v>0.33</v>
      </c>
      <c r="X312">
        <v>28</v>
      </c>
      <c r="Y312">
        <v>28</v>
      </c>
      <c r="AA312">
        <v>44</v>
      </c>
      <c r="AB312">
        <v>3.3</v>
      </c>
      <c r="AC312">
        <v>33</v>
      </c>
      <c r="AD312">
        <v>79</v>
      </c>
      <c r="AG312">
        <f>AC312*AD312/10000</f>
        <v>0.26069999999999999</v>
      </c>
    </row>
    <row r="313" spans="1:33" x14ac:dyDescent="0.25">
      <c r="B313" t="s">
        <v>91</v>
      </c>
      <c r="C313" t="s">
        <v>85</v>
      </c>
      <c r="D313" t="s">
        <v>125</v>
      </c>
      <c r="E313" s="2">
        <v>12</v>
      </c>
      <c r="F313" t="s">
        <v>92</v>
      </c>
      <c r="G313" t="s">
        <v>61</v>
      </c>
      <c r="H313">
        <v>0.5</v>
      </c>
      <c r="O313" t="s">
        <v>139</v>
      </c>
      <c r="P313">
        <v>87.5</v>
      </c>
      <c r="S313">
        <v>1</v>
      </c>
      <c r="U313">
        <v>600</v>
      </c>
      <c r="V313">
        <v>4</v>
      </c>
      <c r="X313">
        <v>28</v>
      </c>
      <c r="Y313">
        <v>28</v>
      </c>
      <c r="AA313">
        <v>44</v>
      </c>
      <c r="AB313">
        <v>3.3</v>
      </c>
      <c r="AC313">
        <v>20</v>
      </c>
      <c r="AD313">
        <v>88</v>
      </c>
      <c r="AG313">
        <f>AC313*AD313/10000</f>
        <v>0.17599999999999999</v>
      </c>
    </row>
    <row r="314" spans="1:33" x14ac:dyDescent="0.25">
      <c r="B314" t="s">
        <v>91</v>
      </c>
      <c r="C314" t="s">
        <v>85</v>
      </c>
      <c r="D314" t="s">
        <v>125</v>
      </c>
      <c r="E314" s="2">
        <v>12</v>
      </c>
      <c r="F314" t="s">
        <v>92</v>
      </c>
      <c r="G314" t="s">
        <v>61</v>
      </c>
      <c r="H314">
        <v>1</v>
      </c>
      <c r="O314" t="s">
        <v>139</v>
      </c>
      <c r="P314">
        <v>87</v>
      </c>
      <c r="S314">
        <v>1</v>
      </c>
      <c r="U314">
        <v>600</v>
      </c>
      <c r="V314">
        <v>0.33</v>
      </c>
      <c r="X314">
        <v>28</v>
      </c>
      <c r="Y314">
        <v>28</v>
      </c>
      <c r="AA314">
        <v>44</v>
      </c>
      <c r="AB314">
        <v>3.3</v>
      </c>
      <c r="AC314">
        <v>33</v>
      </c>
      <c r="AD314">
        <v>83</v>
      </c>
      <c r="AG314">
        <f>AC314*AD314/10000</f>
        <v>0.27389999999999998</v>
      </c>
    </row>
    <row r="315" spans="1:33" x14ac:dyDescent="0.25">
      <c r="B315" t="s">
        <v>91</v>
      </c>
      <c r="C315" t="s">
        <v>85</v>
      </c>
      <c r="D315" t="s">
        <v>125</v>
      </c>
      <c r="E315" s="2">
        <v>12</v>
      </c>
      <c r="F315" t="s">
        <v>92</v>
      </c>
      <c r="G315" t="s">
        <v>61</v>
      </c>
      <c r="H315">
        <v>1</v>
      </c>
      <c r="O315" t="s">
        <v>139</v>
      </c>
      <c r="P315">
        <v>87</v>
      </c>
      <c r="S315">
        <v>1</v>
      </c>
      <c r="U315">
        <v>600</v>
      </c>
      <c r="V315">
        <v>4</v>
      </c>
      <c r="X315">
        <v>28</v>
      </c>
      <c r="Y315">
        <v>28</v>
      </c>
      <c r="AA315">
        <v>44</v>
      </c>
      <c r="AB315">
        <v>3.3</v>
      </c>
      <c r="AC315">
        <v>22.5</v>
      </c>
      <c r="AD315">
        <v>89.5</v>
      </c>
      <c r="AG315">
        <f>AC315*AD315/10000</f>
        <v>0.201375</v>
      </c>
    </row>
    <row r="316" spans="1:33" x14ac:dyDescent="0.25">
      <c r="B316" t="s">
        <v>91</v>
      </c>
      <c r="C316" t="s">
        <v>85</v>
      </c>
      <c r="D316" t="s">
        <v>125</v>
      </c>
      <c r="E316" s="2">
        <v>12</v>
      </c>
      <c r="F316" t="s">
        <v>92</v>
      </c>
      <c r="G316" t="s">
        <v>61</v>
      </c>
      <c r="H316">
        <v>2</v>
      </c>
      <c r="O316" t="s">
        <v>139</v>
      </c>
      <c r="P316">
        <v>86</v>
      </c>
      <c r="S316">
        <v>1</v>
      </c>
      <c r="U316">
        <v>600</v>
      </c>
      <c r="V316">
        <v>0.33</v>
      </c>
      <c r="X316">
        <v>28</v>
      </c>
      <c r="Y316">
        <v>28</v>
      </c>
      <c r="AA316">
        <v>44</v>
      </c>
      <c r="AB316">
        <v>3.3</v>
      </c>
      <c r="AC316">
        <v>31</v>
      </c>
      <c r="AD316">
        <v>85</v>
      </c>
      <c r="AG316">
        <f>AC316*AD316/10000</f>
        <v>0.26350000000000001</v>
      </c>
    </row>
    <row r="317" spans="1:33" x14ac:dyDescent="0.25">
      <c r="B317" t="s">
        <v>91</v>
      </c>
      <c r="C317" t="s">
        <v>85</v>
      </c>
      <c r="D317" t="s">
        <v>125</v>
      </c>
      <c r="E317" s="2">
        <v>12</v>
      </c>
      <c r="F317" t="s">
        <v>92</v>
      </c>
      <c r="G317" t="s">
        <v>61</v>
      </c>
      <c r="H317">
        <v>2</v>
      </c>
      <c r="O317" t="s">
        <v>139</v>
      </c>
      <c r="P317">
        <v>86</v>
      </c>
      <c r="S317">
        <v>1</v>
      </c>
      <c r="U317">
        <v>600</v>
      </c>
      <c r="V317">
        <v>4</v>
      </c>
      <c r="X317">
        <v>28</v>
      </c>
      <c r="Y317">
        <v>28</v>
      </c>
      <c r="AA317">
        <v>44</v>
      </c>
      <c r="AB317">
        <v>3.3</v>
      </c>
      <c r="AC317">
        <v>20</v>
      </c>
      <c r="AD317">
        <v>91</v>
      </c>
      <c r="AG317">
        <f>AC317*AD317/10000</f>
        <v>0.182</v>
      </c>
    </row>
    <row r="318" spans="1:33" x14ac:dyDescent="0.25">
      <c r="B318" t="s">
        <v>91</v>
      </c>
      <c r="C318" t="s">
        <v>85</v>
      </c>
      <c r="D318" t="s">
        <v>125</v>
      </c>
      <c r="E318" s="2">
        <v>12</v>
      </c>
      <c r="F318" t="s">
        <v>92</v>
      </c>
      <c r="G318" t="s">
        <v>61</v>
      </c>
      <c r="H318">
        <v>5</v>
      </c>
      <c r="O318" t="s">
        <v>38</v>
      </c>
      <c r="P318">
        <v>83</v>
      </c>
      <c r="S318">
        <v>1</v>
      </c>
      <c r="U318">
        <v>600</v>
      </c>
      <c r="V318">
        <v>0.33</v>
      </c>
      <c r="X318">
        <v>28</v>
      </c>
      <c r="Y318">
        <v>28</v>
      </c>
      <c r="AA318">
        <v>44</v>
      </c>
      <c r="AB318">
        <v>3.3</v>
      </c>
      <c r="AC318">
        <v>19</v>
      </c>
      <c r="AD318">
        <v>84</v>
      </c>
      <c r="AG318">
        <f>AC318*AD318/10000</f>
        <v>0.15959999999999999</v>
      </c>
    </row>
    <row r="319" spans="1:33" x14ac:dyDescent="0.25">
      <c r="A319">
        <v>48</v>
      </c>
      <c r="B319" t="s">
        <v>91</v>
      </c>
      <c r="C319" t="s">
        <v>85</v>
      </c>
      <c r="D319" t="s">
        <v>125</v>
      </c>
      <c r="E319" s="2">
        <v>12</v>
      </c>
      <c r="F319" t="s">
        <v>92</v>
      </c>
      <c r="G319" t="s">
        <v>61</v>
      </c>
      <c r="H319">
        <v>5</v>
      </c>
      <c r="O319" t="s">
        <v>38</v>
      </c>
      <c r="P319">
        <v>83</v>
      </c>
      <c r="S319">
        <v>1</v>
      </c>
      <c r="U319">
        <v>600</v>
      </c>
      <c r="V319">
        <v>4</v>
      </c>
      <c r="X319">
        <v>28</v>
      </c>
      <c r="Y319">
        <v>28</v>
      </c>
      <c r="AA319">
        <v>44</v>
      </c>
      <c r="AB319">
        <v>3.3</v>
      </c>
      <c r="AC319">
        <v>13</v>
      </c>
      <c r="AD319">
        <v>90.5</v>
      </c>
      <c r="AG319">
        <f>AC319*AD319/10000</f>
        <v>0.11765</v>
      </c>
    </row>
    <row r="320" spans="1:33" x14ac:dyDescent="0.25">
      <c r="B320" t="s">
        <v>93</v>
      </c>
      <c r="C320" t="s">
        <v>85</v>
      </c>
      <c r="D320" t="s">
        <v>125</v>
      </c>
      <c r="E320" s="2">
        <v>5</v>
      </c>
      <c r="O320" t="s">
        <v>132</v>
      </c>
      <c r="P320">
        <v>95</v>
      </c>
      <c r="T320">
        <v>1</v>
      </c>
      <c r="U320">
        <v>580</v>
      </c>
      <c r="V320">
        <v>0.1</v>
      </c>
      <c r="W320">
        <v>1</v>
      </c>
      <c r="X320">
        <v>9.1</v>
      </c>
      <c r="AA320">
        <v>90.9</v>
      </c>
      <c r="AB320">
        <v>0.59</v>
      </c>
      <c r="AG320">
        <v>0.51</v>
      </c>
    </row>
    <row r="321" spans="2:33" x14ac:dyDescent="0.25">
      <c r="B321" t="s">
        <v>93</v>
      </c>
      <c r="C321" t="s">
        <v>85</v>
      </c>
      <c r="D321" t="s">
        <v>125</v>
      </c>
      <c r="E321" s="2">
        <v>5</v>
      </c>
      <c r="O321" t="s">
        <v>132</v>
      </c>
      <c r="P321">
        <v>95</v>
      </c>
      <c r="T321">
        <v>1</v>
      </c>
      <c r="U321">
        <v>580</v>
      </c>
      <c r="V321">
        <v>4</v>
      </c>
      <c r="W321">
        <v>1</v>
      </c>
      <c r="X321">
        <v>9.1</v>
      </c>
      <c r="AA321">
        <v>90.9</v>
      </c>
      <c r="AB321">
        <v>0.59</v>
      </c>
      <c r="AG321">
        <v>0.39</v>
      </c>
    </row>
    <row r="322" spans="2:33" x14ac:dyDescent="0.25">
      <c r="B322" t="s">
        <v>93</v>
      </c>
      <c r="C322" t="s">
        <v>85</v>
      </c>
      <c r="D322" t="s">
        <v>125</v>
      </c>
      <c r="E322" s="2">
        <v>5</v>
      </c>
      <c r="O322" t="s">
        <v>132</v>
      </c>
      <c r="P322">
        <v>95</v>
      </c>
      <c r="T322">
        <v>1</v>
      </c>
      <c r="U322">
        <v>580</v>
      </c>
      <c r="V322">
        <v>0.1</v>
      </c>
      <c r="W322">
        <v>2</v>
      </c>
      <c r="X322">
        <v>9.1</v>
      </c>
      <c r="AA322">
        <v>90.9</v>
      </c>
      <c r="AB322">
        <v>0.59</v>
      </c>
      <c r="AG322">
        <v>0.5</v>
      </c>
    </row>
    <row r="323" spans="2:33" x14ac:dyDescent="0.25">
      <c r="B323" t="s">
        <v>93</v>
      </c>
      <c r="C323" t="s">
        <v>85</v>
      </c>
      <c r="D323" t="s">
        <v>125</v>
      </c>
      <c r="E323" s="2">
        <v>5</v>
      </c>
      <c r="O323" t="s">
        <v>132</v>
      </c>
      <c r="P323">
        <v>95</v>
      </c>
      <c r="T323">
        <v>1</v>
      </c>
      <c r="U323">
        <v>580</v>
      </c>
      <c r="V323">
        <v>4</v>
      </c>
      <c r="W323">
        <v>2</v>
      </c>
      <c r="X323">
        <v>9.1</v>
      </c>
      <c r="AA323">
        <v>90.9</v>
      </c>
      <c r="AB323">
        <v>0.59</v>
      </c>
      <c r="AG323">
        <v>0.39</v>
      </c>
    </row>
    <row r="324" spans="2:33" x14ac:dyDescent="0.25">
      <c r="B324" t="s">
        <v>93</v>
      </c>
      <c r="C324" t="s">
        <v>85</v>
      </c>
      <c r="D324" t="s">
        <v>125</v>
      </c>
      <c r="E324" s="2">
        <v>5</v>
      </c>
      <c r="O324" t="s">
        <v>132</v>
      </c>
      <c r="P324">
        <v>95</v>
      </c>
      <c r="T324">
        <v>1</v>
      </c>
      <c r="U324">
        <v>580</v>
      </c>
      <c r="V324">
        <v>0.1</v>
      </c>
      <c r="W324">
        <v>3</v>
      </c>
      <c r="X324">
        <v>9.1</v>
      </c>
      <c r="AA324">
        <v>90.9</v>
      </c>
      <c r="AB324">
        <v>0.59</v>
      </c>
      <c r="AG324">
        <v>0.5</v>
      </c>
    </row>
    <row r="325" spans="2:33" x14ac:dyDescent="0.25">
      <c r="B325" t="s">
        <v>93</v>
      </c>
      <c r="C325" t="s">
        <v>85</v>
      </c>
      <c r="D325" t="s">
        <v>125</v>
      </c>
      <c r="E325" s="2">
        <v>5</v>
      </c>
      <c r="O325" t="s">
        <v>132</v>
      </c>
      <c r="P325">
        <v>95</v>
      </c>
      <c r="T325">
        <v>1</v>
      </c>
      <c r="U325">
        <v>580</v>
      </c>
      <c r="V325">
        <v>4</v>
      </c>
      <c r="W325">
        <v>3</v>
      </c>
      <c r="X325">
        <v>9.1</v>
      </c>
      <c r="AA325">
        <v>90.9</v>
      </c>
      <c r="AB325">
        <v>0.59</v>
      </c>
      <c r="AG325">
        <v>0.4</v>
      </c>
    </row>
    <row r="326" spans="2:33" x14ac:dyDescent="0.25">
      <c r="B326" t="s">
        <v>93</v>
      </c>
      <c r="C326" t="s">
        <v>85</v>
      </c>
      <c r="D326" t="s">
        <v>125</v>
      </c>
      <c r="E326" s="2">
        <v>5</v>
      </c>
      <c r="O326" t="s">
        <v>132</v>
      </c>
      <c r="P326">
        <v>95</v>
      </c>
      <c r="T326">
        <v>1</v>
      </c>
      <c r="U326">
        <v>580</v>
      </c>
      <c r="V326">
        <v>0.1</v>
      </c>
      <c r="W326">
        <v>4</v>
      </c>
      <c r="X326">
        <v>9.1</v>
      </c>
      <c r="AA326">
        <v>90.9</v>
      </c>
      <c r="AB326">
        <v>0.59</v>
      </c>
      <c r="AG326">
        <v>0.5</v>
      </c>
    </row>
    <row r="327" spans="2:33" x14ac:dyDescent="0.25">
      <c r="B327" t="s">
        <v>93</v>
      </c>
      <c r="C327" t="s">
        <v>85</v>
      </c>
      <c r="D327" t="s">
        <v>125</v>
      </c>
      <c r="E327" s="2">
        <v>5</v>
      </c>
      <c r="O327" t="s">
        <v>132</v>
      </c>
      <c r="P327">
        <v>95</v>
      </c>
      <c r="T327">
        <v>1</v>
      </c>
      <c r="U327">
        <v>580</v>
      </c>
      <c r="V327">
        <v>4</v>
      </c>
      <c r="W327">
        <v>4</v>
      </c>
      <c r="X327">
        <v>9.1</v>
      </c>
      <c r="AA327">
        <v>90.9</v>
      </c>
      <c r="AB327">
        <v>0.59</v>
      </c>
      <c r="AG327">
        <v>0.4</v>
      </c>
    </row>
    <row r="328" spans="2:33" x14ac:dyDescent="0.25">
      <c r="B328" t="s">
        <v>93</v>
      </c>
      <c r="C328" t="s">
        <v>85</v>
      </c>
      <c r="D328" t="s">
        <v>125</v>
      </c>
      <c r="E328" s="2">
        <v>5</v>
      </c>
      <c r="O328" t="s">
        <v>132</v>
      </c>
      <c r="P328">
        <v>95</v>
      </c>
      <c r="T328">
        <v>1</v>
      </c>
      <c r="U328">
        <v>580</v>
      </c>
      <c r="V328">
        <v>0.1</v>
      </c>
      <c r="W328">
        <v>5</v>
      </c>
      <c r="X328">
        <v>9.1</v>
      </c>
      <c r="AA328">
        <v>90.9</v>
      </c>
      <c r="AB328">
        <v>0.59</v>
      </c>
      <c r="AG328">
        <v>0.51</v>
      </c>
    </row>
    <row r="329" spans="2:33" x14ac:dyDescent="0.25">
      <c r="B329" t="s">
        <v>93</v>
      </c>
      <c r="C329" t="s">
        <v>85</v>
      </c>
      <c r="D329" t="s">
        <v>125</v>
      </c>
      <c r="E329" s="2">
        <v>5</v>
      </c>
      <c r="O329" t="s">
        <v>132</v>
      </c>
      <c r="P329">
        <v>95</v>
      </c>
      <c r="T329">
        <v>1</v>
      </c>
      <c r="U329">
        <v>580</v>
      </c>
      <c r="V329">
        <v>4</v>
      </c>
      <c r="W329">
        <v>5</v>
      </c>
      <c r="X329">
        <v>9.1</v>
      </c>
      <c r="AA329">
        <v>90.9</v>
      </c>
      <c r="AB329">
        <v>0.59</v>
      </c>
      <c r="AG329">
        <v>0.4</v>
      </c>
    </row>
    <row r="330" spans="2:33" x14ac:dyDescent="0.25">
      <c r="B330" t="s">
        <v>93</v>
      </c>
      <c r="C330" t="s">
        <v>85</v>
      </c>
      <c r="D330" t="s">
        <v>125</v>
      </c>
      <c r="E330" s="2">
        <v>5</v>
      </c>
      <c r="O330" t="s">
        <v>132</v>
      </c>
      <c r="P330">
        <v>95</v>
      </c>
      <c r="T330">
        <v>1</v>
      </c>
      <c r="U330">
        <v>580</v>
      </c>
      <c r="V330">
        <v>0.1</v>
      </c>
      <c r="W330">
        <v>6</v>
      </c>
      <c r="X330">
        <v>9.1</v>
      </c>
      <c r="AA330">
        <v>90.9</v>
      </c>
      <c r="AB330">
        <v>0.59</v>
      </c>
      <c r="AG330">
        <v>0.5</v>
      </c>
    </row>
    <row r="331" spans="2:33" x14ac:dyDescent="0.25">
      <c r="B331" t="s">
        <v>93</v>
      </c>
      <c r="C331" t="s">
        <v>85</v>
      </c>
      <c r="D331" t="s">
        <v>125</v>
      </c>
      <c r="E331" s="2">
        <v>5</v>
      </c>
      <c r="O331" t="s">
        <v>132</v>
      </c>
      <c r="P331">
        <v>95</v>
      </c>
      <c r="T331">
        <v>1</v>
      </c>
      <c r="U331">
        <v>580</v>
      </c>
      <c r="V331">
        <v>4</v>
      </c>
      <c r="W331">
        <v>6</v>
      </c>
      <c r="X331">
        <v>9.1</v>
      </c>
      <c r="AA331">
        <v>90.9</v>
      </c>
      <c r="AB331">
        <v>0.59</v>
      </c>
      <c r="AG331">
        <v>0.41</v>
      </c>
    </row>
    <row r="332" spans="2:33" x14ac:dyDescent="0.25">
      <c r="B332" t="s">
        <v>93</v>
      </c>
      <c r="C332" t="s">
        <v>85</v>
      </c>
      <c r="D332" t="s">
        <v>125</v>
      </c>
      <c r="E332" s="2">
        <v>5</v>
      </c>
      <c r="O332" t="s">
        <v>132</v>
      </c>
      <c r="P332">
        <v>95</v>
      </c>
      <c r="T332">
        <v>1</v>
      </c>
      <c r="U332">
        <v>580</v>
      </c>
      <c r="V332">
        <v>0.1</v>
      </c>
      <c r="W332">
        <v>7</v>
      </c>
      <c r="X332">
        <v>9.1</v>
      </c>
      <c r="AA332">
        <v>90.9</v>
      </c>
      <c r="AB332">
        <v>0.59</v>
      </c>
      <c r="AG332">
        <v>0.49</v>
      </c>
    </row>
    <row r="333" spans="2:33" x14ac:dyDescent="0.25">
      <c r="B333" t="s">
        <v>93</v>
      </c>
      <c r="C333" t="s">
        <v>85</v>
      </c>
      <c r="D333" t="s">
        <v>125</v>
      </c>
      <c r="E333" s="2">
        <v>5</v>
      </c>
      <c r="O333" t="s">
        <v>132</v>
      </c>
      <c r="P333">
        <v>95</v>
      </c>
      <c r="T333">
        <v>1</v>
      </c>
      <c r="U333">
        <v>580</v>
      </c>
      <c r="V333">
        <v>4</v>
      </c>
      <c r="W333">
        <v>7</v>
      </c>
      <c r="X333">
        <v>9.1</v>
      </c>
      <c r="AA333">
        <v>90.9</v>
      </c>
      <c r="AB333">
        <v>0.59</v>
      </c>
      <c r="AG333">
        <v>0.41</v>
      </c>
    </row>
    <row r="334" spans="2:33" x14ac:dyDescent="0.25">
      <c r="B334" t="s">
        <v>93</v>
      </c>
      <c r="C334" t="s">
        <v>85</v>
      </c>
      <c r="D334" t="s">
        <v>125</v>
      </c>
      <c r="E334" s="2">
        <v>5</v>
      </c>
      <c r="O334" t="s">
        <v>132</v>
      </c>
      <c r="P334">
        <v>95</v>
      </c>
      <c r="T334">
        <v>1</v>
      </c>
      <c r="U334">
        <v>580</v>
      </c>
      <c r="V334">
        <v>0.1</v>
      </c>
      <c r="W334">
        <v>8</v>
      </c>
      <c r="X334">
        <v>9.1</v>
      </c>
      <c r="AA334">
        <v>90.9</v>
      </c>
      <c r="AB334">
        <v>0.59</v>
      </c>
      <c r="AG334">
        <v>0.49</v>
      </c>
    </row>
    <row r="335" spans="2:33" x14ac:dyDescent="0.25">
      <c r="B335" t="s">
        <v>93</v>
      </c>
      <c r="C335" t="s">
        <v>85</v>
      </c>
      <c r="D335" t="s">
        <v>125</v>
      </c>
      <c r="E335" s="2">
        <v>5</v>
      </c>
      <c r="O335" t="s">
        <v>132</v>
      </c>
      <c r="P335">
        <v>95</v>
      </c>
      <c r="T335">
        <v>1</v>
      </c>
      <c r="U335">
        <v>580</v>
      </c>
      <c r="V335">
        <v>4</v>
      </c>
      <c r="W335">
        <v>8</v>
      </c>
      <c r="X335">
        <v>9.1</v>
      </c>
      <c r="AA335">
        <v>90.9</v>
      </c>
      <c r="AB335">
        <v>0.59</v>
      </c>
      <c r="AG335">
        <v>0.42</v>
      </c>
    </row>
    <row r="336" spans="2:33" x14ac:dyDescent="0.25">
      <c r="B336" t="s">
        <v>93</v>
      </c>
      <c r="C336" t="s">
        <v>85</v>
      </c>
      <c r="D336" t="s">
        <v>125</v>
      </c>
      <c r="E336" s="2">
        <v>5</v>
      </c>
      <c r="O336" t="s">
        <v>29</v>
      </c>
      <c r="P336">
        <v>95</v>
      </c>
      <c r="T336">
        <v>1</v>
      </c>
      <c r="U336">
        <v>580</v>
      </c>
      <c r="V336">
        <v>32</v>
      </c>
      <c r="X336">
        <v>9.1</v>
      </c>
      <c r="AA336">
        <v>90.9</v>
      </c>
      <c r="AB336">
        <v>0.59</v>
      </c>
      <c r="AC336">
        <v>65</v>
      </c>
      <c r="AD336">
        <v>92</v>
      </c>
      <c r="AG336">
        <f>AC336*AD336/10000</f>
        <v>0.59799999999999998</v>
      </c>
    </row>
    <row r="337" spans="1:33" x14ac:dyDescent="0.25">
      <c r="B337" t="s">
        <v>93</v>
      </c>
      <c r="C337" t="s">
        <v>85</v>
      </c>
      <c r="D337" t="s">
        <v>125</v>
      </c>
      <c r="E337" s="2">
        <v>5</v>
      </c>
      <c r="O337" t="s">
        <v>29</v>
      </c>
      <c r="P337">
        <v>95</v>
      </c>
      <c r="T337">
        <v>1</v>
      </c>
      <c r="U337">
        <v>580</v>
      </c>
      <c r="V337">
        <v>32</v>
      </c>
      <c r="X337">
        <v>9.1</v>
      </c>
      <c r="AA337">
        <v>90.9</v>
      </c>
      <c r="AB337">
        <v>0.59</v>
      </c>
      <c r="AC337">
        <v>45</v>
      </c>
      <c r="AD337">
        <v>92</v>
      </c>
      <c r="AG337">
        <f>AC337*AD337/10000</f>
        <v>0.41399999999999998</v>
      </c>
    </row>
    <row r="338" spans="1:33" x14ac:dyDescent="0.25">
      <c r="B338" t="s">
        <v>93</v>
      </c>
      <c r="C338" t="s">
        <v>85</v>
      </c>
      <c r="D338" t="s">
        <v>125</v>
      </c>
      <c r="E338" s="2">
        <v>5</v>
      </c>
      <c r="O338" t="s">
        <v>83</v>
      </c>
      <c r="P338">
        <v>95</v>
      </c>
      <c r="T338">
        <v>1</v>
      </c>
      <c r="U338">
        <v>580</v>
      </c>
      <c r="V338">
        <v>32</v>
      </c>
      <c r="X338">
        <v>9.1</v>
      </c>
      <c r="AA338">
        <v>90.9</v>
      </c>
      <c r="AB338">
        <v>0.59</v>
      </c>
      <c r="AC338">
        <v>40</v>
      </c>
      <c r="AD338">
        <v>79</v>
      </c>
      <c r="AG338">
        <f>AC338*AD338/10000</f>
        <v>0.316</v>
      </c>
    </row>
    <row r="339" spans="1:33" x14ac:dyDescent="0.25">
      <c r="A339">
        <v>49</v>
      </c>
      <c r="B339" t="s">
        <v>93</v>
      </c>
      <c r="C339" t="s">
        <v>85</v>
      </c>
      <c r="D339" t="s">
        <v>125</v>
      </c>
      <c r="E339" s="2">
        <v>5</v>
      </c>
      <c r="O339" t="s">
        <v>83</v>
      </c>
      <c r="P339">
        <v>95</v>
      </c>
      <c r="T339">
        <v>1</v>
      </c>
      <c r="U339">
        <v>580</v>
      </c>
      <c r="V339">
        <v>32</v>
      </c>
      <c r="X339">
        <v>9.1</v>
      </c>
      <c r="AA339">
        <v>90.9</v>
      </c>
      <c r="AB339">
        <v>0.59</v>
      </c>
      <c r="AC339">
        <v>15</v>
      </c>
      <c r="AD339">
        <v>79</v>
      </c>
      <c r="AG339">
        <f>AC339*AD339/10000</f>
        <v>0.11849999999999999</v>
      </c>
    </row>
    <row r="340" spans="1:33" x14ac:dyDescent="0.25">
      <c r="B340" t="s">
        <v>94</v>
      </c>
      <c r="C340" t="s">
        <v>85</v>
      </c>
      <c r="D340" t="s">
        <v>125</v>
      </c>
      <c r="E340" s="2">
        <v>3.7</v>
      </c>
      <c r="O340" t="s">
        <v>132</v>
      </c>
      <c r="P340">
        <v>96.3</v>
      </c>
      <c r="T340">
        <v>1</v>
      </c>
      <c r="U340">
        <v>560</v>
      </c>
      <c r="V340">
        <v>0.25</v>
      </c>
      <c r="X340">
        <v>9.1</v>
      </c>
      <c r="AA340">
        <v>90.9</v>
      </c>
      <c r="AB340">
        <v>0.59</v>
      </c>
      <c r="AC340">
        <v>40</v>
      </c>
      <c r="AD340">
        <v>93</v>
      </c>
      <c r="AG340">
        <f>AC340*AD340/10000</f>
        <v>0.372</v>
      </c>
    </row>
    <row r="341" spans="1:33" x14ac:dyDescent="0.25">
      <c r="B341" t="s">
        <v>94</v>
      </c>
      <c r="C341" t="s">
        <v>85</v>
      </c>
      <c r="D341" t="s">
        <v>125</v>
      </c>
      <c r="E341" s="2">
        <v>3.7</v>
      </c>
      <c r="O341" t="s">
        <v>132</v>
      </c>
      <c r="P341">
        <v>96.3</v>
      </c>
      <c r="T341">
        <v>1</v>
      </c>
      <c r="U341">
        <v>560</v>
      </c>
      <c r="V341">
        <v>6</v>
      </c>
      <c r="X341">
        <v>9.1</v>
      </c>
      <c r="AA341">
        <v>90.9</v>
      </c>
      <c r="AB341">
        <v>0.59</v>
      </c>
      <c r="AC341">
        <v>32</v>
      </c>
      <c r="AD341">
        <v>95</v>
      </c>
      <c r="AG341">
        <f>AC341*AD341/10000</f>
        <v>0.30399999999999999</v>
      </c>
    </row>
    <row r="342" spans="1:33" x14ac:dyDescent="0.25">
      <c r="B342" t="s">
        <v>94</v>
      </c>
      <c r="C342" t="s">
        <v>85</v>
      </c>
      <c r="D342" t="s">
        <v>125</v>
      </c>
      <c r="E342" s="2">
        <v>3.7</v>
      </c>
      <c r="O342" t="s">
        <v>132</v>
      </c>
      <c r="P342">
        <v>96.3</v>
      </c>
      <c r="T342">
        <v>1</v>
      </c>
      <c r="U342">
        <v>600</v>
      </c>
      <c r="V342">
        <v>0.25</v>
      </c>
      <c r="X342">
        <v>9.1</v>
      </c>
      <c r="AA342">
        <v>90.9</v>
      </c>
      <c r="AB342">
        <v>0.59</v>
      </c>
      <c r="AC342">
        <v>70</v>
      </c>
      <c r="AD342">
        <v>88</v>
      </c>
      <c r="AG342">
        <f>AC342*AD342/10000</f>
        <v>0.61599999999999999</v>
      </c>
    </row>
    <row r="343" spans="1:33" x14ac:dyDescent="0.25">
      <c r="B343" t="s">
        <v>94</v>
      </c>
      <c r="C343" t="s">
        <v>85</v>
      </c>
      <c r="D343" t="s">
        <v>125</v>
      </c>
      <c r="E343" s="2">
        <v>3.7</v>
      </c>
      <c r="O343" t="s">
        <v>132</v>
      </c>
      <c r="P343">
        <v>96.3</v>
      </c>
      <c r="T343">
        <v>1</v>
      </c>
      <c r="U343">
        <v>600</v>
      </c>
      <c r="V343">
        <v>6</v>
      </c>
      <c r="X343">
        <v>9.1</v>
      </c>
      <c r="AA343">
        <v>90.9</v>
      </c>
      <c r="AB343">
        <v>0.59</v>
      </c>
      <c r="AC343">
        <v>44</v>
      </c>
      <c r="AD343">
        <v>84</v>
      </c>
      <c r="AG343">
        <f>AC343*AD343/10000</f>
        <v>0.36959999999999998</v>
      </c>
    </row>
    <row r="344" spans="1:33" x14ac:dyDescent="0.25">
      <c r="B344" t="s">
        <v>94</v>
      </c>
      <c r="C344" t="s">
        <v>85</v>
      </c>
      <c r="D344" t="s">
        <v>125</v>
      </c>
      <c r="E344" s="2">
        <v>3.7</v>
      </c>
      <c r="O344" t="s">
        <v>132</v>
      </c>
      <c r="P344">
        <v>96.3</v>
      </c>
      <c r="T344">
        <v>1</v>
      </c>
      <c r="U344">
        <v>620</v>
      </c>
      <c r="V344">
        <v>0.25</v>
      </c>
      <c r="X344">
        <v>9.1</v>
      </c>
      <c r="AA344">
        <v>90.9</v>
      </c>
      <c r="AB344">
        <v>0.59</v>
      </c>
      <c r="AC344">
        <v>82</v>
      </c>
      <c r="AD344">
        <v>74</v>
      </c>
      <c r="AG344">
        <f>AC344*AD344/10000</f>
        <v>0.60680000000000001</v>
      </c>
    </row>
    <row r="345" spans="1:33" x14ac:dyDescent="0.25">
      <c r="B345" t="s">
        <v>94</v>
      </c>
      <c r="C345" t="s">
        <v>85</v>
      </c>
      <c r="D345" t="s">
        <v>125</v>
      </c>
      <c r="E345" s="2">
        <v>3.7</v>
      </c>
      <c r="O345" t="s">
        <v>132</v>
      </c>
      <c r="P345">
        <v>96.3</v>
      </c>
      <c r="T345">
        <v>1</v>
      </c>
      <c r="U345">
        <v>620</v>
      </c>
      <c r="V345">
        <v>6</v>
      </c>
      <c r="X345">
        <v>9.1</v>
      </c>
      <c r="AA345">
        <v>90.9</v>
      </c>
      <c r="AB345">
        <v>0.59</v>
      </c>
      <c r="AC345">
        <v>48</v>
      </c>
      <c r="AD345">
        <v>76</v>
      </c>
      <c r="AG345">
        <f>AC345*AD345/10000</f>
        <v>0.36480000000000001</v>
      </c>
    </row>
    <row r="346" spans="1:33" x14ac:dyDescent="0.25">
      <c r="B346" t="s">
        <v>94</v>
      </c>
      <c r="C346" t="s">
        <v>145</v>
      </c>
      <c r="D346" t="s">
        <v>125</v>
      </c>
      <c r="E346" s="2">
        <v>100</v>
      </c>
      <c r="T346">
        <v>1</v>
      </c>
      <c r="U346">
        <v>580</v>
      </c>
      <c r="V346">
        <v>0.25</v>
      </c>
      <c r="X346">
        <v>9.1</v>
      </c>
      <c r="AA346">
        <v>90.9</v>
      </c>
      <c r="AB346">
        <v>0.59</v>
      </c>
      <c r="AC346">
        <v>17</v>
      </c>
      <c r="AD346">
        <v>82</v>
      </c>
      <c r="AG346">
        <f>AC346*AD346/10000</f>
        <v>0.1394</v>
      </c>
    </row>
    <row r="347" spans="1:33" x14ac:dyDescent="0.25">
      <c r="B347" t="s">
        <v>94</v>
      </c>
      <c r="C347" t="s">
        <v>145</v>
      </c>
      <c r="D347" t="s">
        <v>125</v>
      </c>
      <c r="E347" s="2">
        <v>100</v>
      </c>
      <c r="T347">
        <v>1</v>
      </c>
      <c r="U347">
        <v>580</v>
      </c>
      <c r="V347">
        <v>6</v>
      </c>
      <c r="X347">
        <v>9.1</v>
      </c>
      <c r="AA347">
        <v>90.9</v>
      </c>
      <c r="AB347">
        <v>0.59</v>
      </c>
      <c r="AC347">
        <v>3</v>
      </c>
      <c r="AD347">
        <v>72</v>
      </c>
      <c r="AG347">
        <f>AC347*AD347/10000</f>
        <v>2.1600000000000001E-2</v>
      </c>
    </row>
    <row r="348" spans="1:33" x14ac:dyDescent="0.25">
      <c r="B348" t="s">
        <v>94</v>
      </c>
      <c r="C348" t="s">
        <v>85</v>
      </c>
      <c r="D348" t="s">
        <v>125</v>
      </c>
      <c r="E348" s="2">
        <v>1.9</v>
      </c>
      <c r="O348" t="s">
        <v>132</v>
      </c>
      <c r="P348">
        <v>98.1</v>
      </c>
      <c r="T348">
        <v>1</v>
      </c>
      <c r="U348">
        <v>580</v>
      </c>
      <c r="V348">
        <v>0.25</v>
      </c>
      <c r="X348">
        <v>9.1</v>
      </c>
      <c r="AA348">
        <v>90.9</v>
      </c>
      <c r="AB348">
        <v>0.59</v>
      </c>
      <c r="AC348">
        <v>38</v>
      </c>
      <c r="AD348">
        <v>91</v>
      </c>
      <c r="AG348">
        <f>AC348*AD348/10000</f>
        <v>0.3458</v>
      </c>
    </row>
    <row r="349" spans="1:33" x14ac:dyDescent="0.25">
      <c r="B349" t="s">
        <v>94</v>
      </c>
      <c r="C349" t="s">
        <v>85</v>
      </c>
      <c r="D349" t="s">
        <v>125</v>
      </c>
      <c r="E349" s="2">
        <v>1.9</v>
      </c>
      <c r="O349" t="s">
        <v>132</v>
      </c>
      <c r="P349">
        <v>98.1</v>
      </c>
      <c r="T349">
        <v>1</v>
      </c>
      <c r="U349">
        <v>580</v>
      </c>
      <c r="V349">
        <v>6</v>
      </c>
      <c r="X349">
        <v>9.1</v>
      </c>
      <c r="AA349">
        <v>90.9</v>
      </c>
      <c r="AB349">
        <v>0.59</v>
      </c>
      <c r="AC349">
        <v>35</v>
      </c>
      <c r="AD349">
        <v>90</v>
      </c>
      <c r="AG349">
        <f>AC349*AD349/10000</f>
        <v>0.315</v>
      </c>
    </row>
    <row r="350" spans="1:33" x14ac:dyDescent="0.25">
      <c r="B350" t="s">
        <v>94</v>
      </c>
      <c r="C350" t="s">
        <v>85</v>
      </c>
      <c r="D350" t="s">
        <v>125</v>
      </c>
      <c r="E350" s="2">
        <v>3.7</v>
      </c>
      <c r="O350" t="s">
        <v>132</v>
      </c>
      <c r="P350">
        <v>96.3</v>
      </c>
      <c r="T350">
        <v>1</v>
      </c>
      <c r="U350">
        <v>580</v>
      </c>
      <c r="V350">
        <v>0.25</v>
      </c>
      <c r="X350">
        <v>9.1</v>
      </c>
      <c r="AA350">
        <v>90.9</v>
      </c>
      <c r="AB350">
        <v>0.59</v>
      </c>
      <c r="AC350">
        <v>61</v>
      </c>
      <c r="AD350">
        <v>93</v>
      </c>
      <c r="AG350">
        <f>AC350*AD350/10000</f>
        <v>0.56730000000000003</v>
      </c>
    </row>
    <row r="351" spans="1:33" x14ac:dyDescent="0.25">
      <c r="B351" t="s">
        <v>94</v>
      </c>
      <c r="C351" t="s">
        <v>85</v>
      </c>
      <c r="D351" t="s">
        <v>125</v>
      </c>
      <c r="E351" s="2">
        <v>3.7</v>
      </c>
      <c r="O351" t="s">
        <v>132</v>
      </c>
      <c r="P351">
        <v>96.3</v>
      </c>
      <c r="T351">
        <v>1</v>
      </c>
      <c r="U351">
        <v>580</v>
      </c>
      <c r="V351">
        <v>6</v>
      </c>
      <c r="X351">
        <v>9.1</v>
      </c>
      <c r="AA351">
        <v>90.9</v>
      </c>
      <c r="AB351">
        <v>0.59</v>
      </c>
      <c r="AC351">
        <v>40</v>
      </c>
      <c r="AD351">
        <v>91</v>
      </c>
      <c r="AG351">
        <f>AC351*AD351/10000</f>
        <v>0.36399999999999999</v>
      </c>
    </row>
    <row r="352" spans="1:33" x14ac:dyDescent="0.25">
      <c r="B352" t="s">
        <v>94</v>
      </c>
      <c r="C352" t="s">
        <v>85</v>
      </c>
      <c r="D352" t="s">
        <v>125</v>
      </c>
      <c r="E352" s="2">
        <v>7.2</v>
      </c>
      <c r="O352" t="s">
        <v>132</v>
      </c>
      <c r="P352">
        <v>92.8</v>
      </c>
      <c r="T352">
        <v>1</v>
      </c>
      <c r="U352">
        <v>580</v>
      </c>
      <c r="V352">
        <v>0.25</v>
      </c>
      <c r="X352">
        <v>9.1</v>
      </c>
      <c r="AA352">
        <v>90.9</v>
      </c>
      <c r="AB352">
        <v>0.59</v>
      </c>
      <c r="AC352">
        <v>62</v>
      </c>
      <c r="AD352">
        <v>85</v>
      </c>
      <c r="AG352">
        <f>AC352*AD352/10000</f>
        <v>0.52700000000000002</v>
      </c>
    </row>
    <row r="353" spans="1:33" x14ac:dyDescent="0.25">
      <c r="B353" t="s">
        <v>94</v>
      </c>
      <c r="C353" t="s">
        <v>85</v>
      </c>
      <c r="D353" t="s">
        <v>125</v>
      </c>
      <c r="E353" s="2">
        <v>7.2</v>
      </c>
      <c r="O353" t="s">
        <v>132</v>
      </c>
      <c r="P353">
        <v>92.8</v>
      </c>
      <c r="T353">
        <v>1</v>
      </c>
      <c r="U353">
        <v>580</v>
      </c>
      <c r="V353">
        <v>6</v>
      </c>
      <c r="X353">
        <v>9.1</v>
      </c>
      <c r="AA353">
        <v>90.9</v>
      </c>
      <c r="AB353">
        <v>0.59</v>
      </c>
      <c r="AC353">
        <v>40</v>
      </c>
      <c r="AD353">
        <v>86</v>
      </c>
      <c r="AG353">
        <f>AC353*AD353/10000</f>
        <v>0.34399999999999997</v>
      </c>
    </row>
    <row r="354" spans="1:33" x14ac:dyDescent="0.25">
      <c r="B354" t="s">
        <v>94</v>
      </c>
      <c r="C354" t="s">
        <v>85</v>
      </c>
      <c r="D354" t="s">
        <v>125</v>
      </c>
      <c r="E354" s="2">
        <v>14.4</v>
      </c>
      <c r="O354" t="s">
        <v>29</v>
      </c>
      <c r="P354">
        <v>85.6</v>
      </c>
      <c r="T354">
        <v>1</v>
      </c>
      <c r="U354">
        <v>580</v>
      </c>
      <c r="V354">
        <v>0.25</v>
      </c>
      <c r="X354">
        <v>9.1</v>
      </c>
      <c r="AA354">
        <v>90.9</v>
      </c>
      <c r="AB354">
        <v>0.59</v>
      </c>
      <c r="AC354">
        <v>39</v>
      </c>
      <c r="AD354">
        <v>90</v>
      </c>
      <c r="AG354">
        <f>AC354*AD354/10000</f>
        <v>0.35099999999999998</v>
      </c>
    </row>
    <row r="355" spans="1:33" x14ac:dyDescent="0.25">
      <c r="A355">
        <v>50</v>
      </c>
      <c r="B355" t="s">
        <v>94</v>
      </c>
      <c r="C355" t="s">
        <v>85</v>
      </c>
      <c r="D355" t="s">
        <v>125</v>
      </c>
      <c r="E355" s="2">
        <v>14.4</v>
      </c>
      <c r="O355" t="s">
        <v>29</v>
      </c>
      <c r="P355">
        <v>85.6</v>
      </c>
      <c r="T355">
        <v>1</v>
      </c>
      <c r="U355">
        <v>580</v>
      </c>
      <c r="V355">
        <v>6</v>
      </c>
      <c r="X355">
        <v>9.1</v>
      </c>
      <c r="AA355">
        <v>90.9</v>
      </c>
      <c r="AB355">
        <v>0.59</v>
      </c>
      <c r="AC355">
        <v>28</v>
      </c>
      <c r="AD355">
        <v>95</v>
      </c>
      <c r="AG355">
        <f>AC355*AD355/10000</f>
        <v>0.26600000000000001</v>
      </c>
    </row>
    <row r="356" spans="1:33" x14ac:dyDescent="0.25">
      <c r="B356" t="s">
        <v>95</v>
      </c>
      <c r="C356" t="s">
        <v>85</v>
      </c>
      <c r="D356" t="s">
        <v>125</v>
      </c>
      <c r="E356" s="2">
        <v>2.9</v>
      </c>
      <c r="O356" t="s">
        <v>139</v>
      </c>
      <c r="P356">
        <v>97.1</v>
      </c>
      <c r="T356">
        <v>1</v>
      </c>
      <c r="U356">
        <v>600</v>
      </c>
      <c r="V356">
        <v>0.5</v>
      </c>
      <c r="W356">
        <v>1</v>
      </c>
      <c r="X356">
        <v>7.5</v>
      </c>
      <c r="AA356">
        <v>92.5</v>
      </c>
      <c r="AB356">
        <v>0.88</v>
      </c>
      <c r="AC356">
        <v>52</v>
      </c>
      <c r="AD356">
        <v>93</v>
      </c>
      <c r="AG356">
        <f>AC356*AD356/10000</f>
        <v>0.48359999999999997</v>
      </c>
    </row>
    <row r="357" spans="1:33" x14ac:dyDescent="0.25">
      <c r="B357" t="s">
        <v>95</v>
      </c>
      <c r="C357" t="s">
        <v>85</v>
      </c>
      <c r="D357" t="s">
        <v>125</v>
      </c>
      <c r="E357" s="2">
        <v>2.9</v>
      </c>
      <c r="O357" t="s">
        <v>139</v>
      </c>
      <c r="P357">
        <v>97.1</v>
      </c>
      <c r="T357">
        <v>1</v>
      </c>
      <c r="U357">
        <v>600</v>
      </c>
      <c r="V357">
        <v>4</v>
      </c>
      <c r="W357">
        <v>1</v>
      </c>
      <c r="X357">
        <v>7.5</v>
      </c>
      <c r="AA357">
        <v>92.5</v>
      </c>
      <c r="AB357">
        <v>0.88</v>
      </c>
      <c r="AC357">
        <v>34</v>
      </c>
      <c r="AD357">
        <v>92</v>
      </c>
      <c r="AG357">
        <f>AC357*AD357/10000</f>
        <v>0.31280000000000002</v>
      </c>
    </row>
    <row r="358" spans="1:33" x14ac:dyDescent="0.25">
      <c r="B358" t="s">
        <v>95</v>
      </c>
      <c r="C358" t="s">
        <v>85</v>
      </c>
      <c r="D358" t="s">
        <v>125</v>
      </c>
      <c r="E358" s="2">
        <v>2.9</v>
      </c>
      <c r="O358" t="s">
        <v>139</v>
      </c>
      <c r="P358">
        <v>97.1</v>
      </c>
      <c r="T358">
        <v>1</v>
      </c>
      <c r="U358">
        <v>600</v>
      </c>
      <c r="V358">
        <v>0.5</v>
      </c>
      <c r="W358">
        <v>2</v>
      </c>
      <c r="X358">
        <v>7.5</v>
      </c>
      <c r="AA358">
        <v>92.5</v>
      </c>
      <c r="AB358">
        <v>0.88</v>
      </c>
      <c r="AC358">
        <v>50</v>
      </c>
      <c r="AD358">
        <v>91</v>
      </c>
      <c r="AG358">
        <f>AC358*AD358/10000</f>
        <v>0.45500000000000002</v>
      </c>
    </row>
    <row r="359" spans="1:33" x14ac:dyDescent="0.25">
      <c r="B359" t="s">
        <v>95</v>
      </c>
      <c r="C359" t="s">
        <v>85</v>
      </c>
      <c r="D359" t="s">
        <v>125</v>
      </c>
      <c r="E359" s="2">
        <v>2.9</v>
      </c>
      <c r="O359" t="s">
        <v>139</v>
      </c>
      <c r="P359">
        <v>97.1</v>
      </c>
      <c r="T359">
        <v>1</v>
      </c>
      <c r="U359">
        <v>600</v>
      </c>
      <c r="V359">
        <v>4</v>
      </c>
      <c r="W359">
        <v>2</v>
      </c>
      <c r="X359">
        <v>7.5</v>
      </c>
      <c r="AA359">
        <v>92.5</v>
      </c>
      <c r="AB359">
        <v>0.88</v>
      </c>
      <c r="AC359">
        <v>37</v>
      </c>
      <c r="AD359">
        <v>92</v>
      </c>
      <c r="AG359">
        <f>AC359*AD359/10000</f>
        <v>0.34039999999999998</v>
      </c>
    </row>
    <row r="360" spans="1:33" x14ac:dyDescent="0.25">
      <c r="B360" t="s">
        <v>95</v>
      </c>
      <c r="C360" t="s">
        <v>85</v>
      </c>
      <c r="D360" t="s">
        <v>125</v>
      </c>
      <c r="E360" s="2">
        <v>2.9</v>
      </c>
      <c r="O360" t="s">
        <v>139</v>
      </c>
      <c r="P360">
        <v>97.1</v>
      </c>
      <c r="T360">
        <v>1</v>
      </c>
      <c r="U360">
        <v>600</v>
      </c>
      <c r="V360">
        <v>0.5</v>
      </c>
      <c r="W360">
        <v>3</v>
      </c>
      <c r="X360">
        <v>7.5</v>
      </c>
      <c r="AA360">
        <v>92.5</v>
      </c>
      <c r="AB360">
        <v>0.88</v>
      </c>
      <c r="AC360">
        <v>48</v>
      </c>
      <c r="AD360">
        <v>92.5</v>
      </c>
      <c r="AG360">
        <f>AC360*AD360/10000</f>
        <v>0.44400000000000001</v>
      </c>
    </row>
    <row r="361" spans="1:33" x14ac:dyDescent="0.25">
      <c r="B361" t="s">
        <v>95</v>
      </c>
      <c r="C361" t="s">
        <v>85</v>
      </c>
      <c r="D361" t="s">
        <v>125</v>
      </c>
      <c r="E361" s="2">
        <v>2.9</v>
      </c>
      <c r="O361" t="s">
        <v>139</v>
      </c>
      <c r="P361">
        <v>97.1</v>
      </c>
      <c r="T361">
        <v>1</v>
      </c>
      <c r="U361">
        <v>600</v>
      </c>
      <c r="V361">
        <v>4</v>
      </c>
      <c r="W361">
        <v>3</v>
      </c>
      <c r="X361">
        <v>7.5</v>
      </c>
      <c r="AA361">
        <v>92.5</v>
      </c>
      <c r="AB361">
        <v>0.88</v>
      </c>
      <c r="AC361">
        <v>34</v>
      </c>
      <c r="AD361">
        <v>91.5</v>
      </c>
      <c r="AG361">
        <f>AC361*AD361/10000</f>
        <v>0.31109999999999999</v>
      </c>
    </row>
    <row r="362" spans="1:33" x14ac:dyDescent="0.25">
      <c r="B362" t="s">
        <v>95</v>
      </c>
      <c r="C362" t="s">
        <v>85</v>
      </c>
      <c r="D362" t="s">
        <v>125</v>
      </c>
      <c r="E362" s="2">
        <v>2.9</v>
      </c>
      <c r="O362" t="s">
        <v>139</v>
      </c>
      <c r="P362">
        <v>97.1</v>
      </c>
      <c r="T362">
        <v>1</v>
      </c>
      <c r="U362">
        <v>600</v>
      </c>
      <c r="V362">
        <v>0.5</v>
      </c>
      <c r="W362">
        <v>4</v>
      </c>
      <c r="X362">
        <v>7.5</v>
      </c>
      <c r="AA362">
        <v>92.5</v>
      </c>
      <c r="AB362">
        <v>0.88</v>
      </c>
      <c r="AC362">
        <v>47</v>
      </c>
      <c r="AD362">
        <v>92</v>
      </c>
      <c r="AG362">
        <f>AC362*AD362/10000</f>
        <v>0.43240000000000001</v>
      </c>
    </row>
    <row r="363" spans="1:33" x14ac:dyDescent="0.25">
      <c r="B363" t="s">
        <v>95</v>
      </c>
      <c r="C363" t="s">
        <v>85</v>
      </c>
      <c r="D363" t="s">
        <v>125</v>
      </c>
      <c r="E363" s="2">
        <v>2.9</v>
      </c>
      <c r="O363" t="s">
        <v>139</v>
      </c>
      <c r="P363">
        <v>97.1</v>
      </c>
      <c r="T363">
        <v>1</v>
      </c>
      <c r="U363">
        <v>600</v>
      </c>
      <c r="V363">
        <v>4</v>
      </c>
      <c r="W363">
        <v>4</v>
      </c>
      <c r="X363">
        <v>7.5</v>
      </c>
      <c r="AA363">
        <v>92.5</v>
      </c>
      <c r="AB363">
        <v>0.88</v>
      </c>
      <c r="AC363">
        <v>38</v>
      </c>
      <c r="AD363">
        <v>91.5</v>
      </c>
      <c r="AG363">
        <f>AC363*AD363/10000</f>
        <v>0.34770000000000001</v>
      </c>
    </row>
    <row r="364" spans="1:33" x14ac:dyDescent="0.25">
      <c r="B364" t="s">
        <v>95</v>
      </c>
      <c r="C364" t="s">
        <v>85</v>
      </c>
      <c r="D364" t="s">
        <v>125</v>
      </c>
      <c r="E364" s="2">
        <v>2.9</v>
      </c>
      <c r="O364" t="s">
        <v>139</v>
      </c>
      <c r="P364">
        <v>97.1</v>
      </c>
      <c r="T364">
        <v>1</v>
      </c>
      <c r="U364">
        <v>600</v>
      </c>
      <c r="V364">
        <v>0.5</v>
      </c>
      <c r="W364">
        <v>5</v>
      </c>
      <c r="X364">
        <v>7.5</v>
      </c>
      <c r="AA364">
        <v>92.5</v>
      </c>
      <c r="AB364">
        <v>0.88</v>
      </c>
      <c r="AC364">
        <v>49</v>
      </c>
      <c r="AD364">
        <v>92</v>
      </c>
      <c r="AG364">
        <f>AC364*AD364/10000</f>
        <v>0.45079999999999998</v>
      </c>
    </row>
    <row r="365" spans="1:33" x14ac:dyDescent="0.25">
      <c r="B365" t="s">
        <v>95</v>
      </c>
      <c r="C365" t="s">
        <v>85</v>
      </c>
      <c r="D365" t="s">
        <v>125</v>
      </c>
      <c r="E365" s="2">
        <v>2.9</v>
      </c>
      <c r="O365" t="s">
        <v>139</v>
      </c>
      <c r="P365">
        <v>97.1</v>
      </c>
      <c r="T365">
        <v>1</v>
      </c>
      <c r="U365">
        <v>600</v>
      </c>
      <c r="V365">
        <v>4</v>
      </c>
      <c r="W365">
        <v>5</v>
      </c>
      <c r="X365">
        <v>7.5</v>
      </c>
      <c r="AA365">
        <v>92.5</v>
      </c>
      <c r="AB365">
        <v>0.88</v>
      </c>
      <c r="AC365">
        <v>33</v>
      </c>
      <c r="AD365">
        <v>91</v>
      </c>
      <c r="AG365">
        <f>AC365*AD365/10000</f>
        <v>0.30030000000000001</v>
      </c>
    </row>
    <row r="366" spans="1:33" x14ac:dyDescent="0.25">
      <c r="B366" t="s">
        <v>95</v>
      </c>
      <c r="C366" t="s">
        <v>85</v>
      </c>
      <c r="D366" t="s">
        <v>125</v>
      </c>
      <c r="E366" s="2">
        <v>2.9</v>
      </c>
      <c r="O366" t="s">
        <v>139</v>
      </c>
      <c r="P366">
        <v>97.1</v>
      </c>
      <c r="T366">
        <v>1</v>
      </c>
      <c r="U366">
        <v>600</v>
      </c>
      <c r="V366">
        <v>0.5</v>
      </c>
      <c r="W366">
        <v>6</v>
      </c>
      <c r="X366">
        <v>7.5</v>
      </c>
      <c r="AA366">
        <v>92.5</v>
      </c>
      <c r="AB366">
        <v>0.88</v>
      </c>
      <c r="AC366">
        <v>48</v>
      </c>
      <c r="AD366">
        <v>92</v>
      </c>
      <c r="AG366">
        <f>AC366*AD366/10000</f>
        <v>0.44159999999999999</v>
      </c>
    </row>
    <row r="367" spans="1:33" x14ac:dyDescent="0.25">
      <c r="B367" t="s">
        <v>95</v>
      </c>
      <c r="C367" t="s">
        <v>85</v>
      </c>
      <c r="D367" t="s">
        <v>125</v>
      </c>
      <c r="E367" s="2">
        <v>2.9</v>
      </c>
      <c r="O367" t="s">
        <v>139</v>
      </c>
      <c r="P367">
        <v>97.1</v>
      </c>
      <c r="T367">
        <v>1</v>
      </c>
      <c r="U367">
        <v>600</v>
      </c>
      <c r="V367">
        <v>4</v>
      </c>
      <c r="W367">
        <v>6</v>
      </c>
      <c r="X367">
        <v>7.5</v>
      </c>
      <c r="AA367">
        <v>92.5</v>
      </c>
      <c r="AB367">
        <v>0.88</v>
      </c>
      <c r="AC367">
        <v>33</v>
      </c>
      <c r="AD367">
        <v>92</v>
      </c>
      <c r="AG367">
        <f>AC367*AD367/10000</f>
        <v>0.30359999999999998</v>
      </c>
    </row>
    <row r="368" spans="1:33" x14ac:dyDescent="0.25">
      <c r="B368" t="s">
        <v>95</v>
      </c>
      <c r="C368" t="s">
        <v>85</v>
      </c>
      <c r="D368" t="s">
        <v>125</v>
      </c>
      <c r="E368" s="2">
        <v>2.9</v>
      </c>
      <c r="O368" t="s">
        <v>139</v>
      </c>
      <c r="P368">
        <v>97.1</v>
      </c>
      <c r="T368">
        <v>1</v>
      </c>
      <c r="U368">
        <v>600</v>
      </c>
      <c r="V368">
        <v>0.5</v>
      </c>
      <c r="W368">
        <v>7</v>
      </c>
      <c r="X368">
        <v>7.5</v>
      </c>
      <c r="AA368">
        <v>92.5</v>
      </c>
      <c r="AB368">
        <v>0.88</v>
      </c>
      <c r="AC368">
        <v>46</v>
      </c>
      <c r="AD368">
        <v>93</v>
      </c>
      <c r="AG368">
        <f>AC368*AD368/10000</f>
        <v>0.42780000000000001</v>
      </c>
    </row>
    <row r="369" spans="1:33" x14ac:dyDescent="0.25">
      <c r="B369" t="s">
        <v>95</v>
      </c>
      <c r="C369" t="s">
        <v>85</v>
      </c>
      <c r="D369" t="s">
        <v>125</v>
      </c>
      <c r="E369" s="2">
        <v>2.9</v>
      </c>
      <c r="O369" t="s">
        <v>139</v>
      </c>
      <c r="P369">
        <v>97.1</v>
      </c>
      <c r="T369">
        <v>1</v>
      </c>
      <c r="U369">
        <v>600</v>
      </c>
      <c r="V369">
        <v>4</v>
      </c>
      <c r="W369">
        <v>7</v>
      </c>
      <c r="X369">
        <v>7.5</v>
      </c>
      <c r="AA369">
        <v>92.5</v>
      </c>
      <c r="AB369">
        <v>0.88</v>
      </c>
      <c r="AC369">
        <v>36</v>
      </c>
      <c r="AD369">
        <v>92</v>
      </c>
      <c r="AG369">
        <f>AC369*AD369/10000</f>
        <v>0.33119999999999999</v>
      </c>
    </row>
    <row r="370" spans="1:33" x14ac:dyDescent="0.25">
      <c r="B370" t="s">
        <v>95</v>
      </c>
      <c r="C370" t="s">
        <v>85</v>
      </c>
      <c r="D370" t="s">
        <v>125</v>
      </c>
      <c r="E370" s="2">
        <v>1.8</v>
      </c>
      <c r="O370" t="s">
        <v>139</v>
      </c>
      <c r="P370">
        <v>98.2</v>
      </c>
      <c r="T370">
        <v>1</v>
      </c>
      <c r="U370">
        <v>600</v>
      </c>
      <c r="V370">
        <v>0.5</v>
      </c>
      <c r="X370">
        <v>7.5</v>
      </c>
      <c r="AA370">
        <v>92.5</v>
      </c>
      <c r="AB370">
        <v>0.88</v>
      </c>
      <c r="AC370">
        <v>45</v>
      </c>
      <c r="AD370">
        <v>93.5</v>
      </c>
      <c r="AG370">
        <f>AC370*AD370/10000</f>
        <v>0.42075000000000001</v>
      </c>
    </row>
    <row r="371" spans="1:33" x14ac:dyDescent="0.25">
      <c r="B371" t="s">
        <v>95</v>
      </c>
      <c r="C371" t="s">
        <v>85</v>
      </c>
      <c r="D371" t="s">
        <v>125</v>
      </c>
      <c r="E371" s="2">
        <v>1.8</v>
      </c>
      <c r="O371" t="s">
        <v>139</v>
      </c>
      <c r="P371">
        <v>98.2</v>
      </c>
      <c r="T371">
        <v>1</v>
      </c>
      <c r="U371">
        <v>600</v>
      </c>
      <c r="V371">
        <v>8</v>
      </c>
      <c r="X371">
        <v>7.5</v>
      </c>
      <c r="AA371">
        <v>92.5</v>
      </c>
      <c r="AB371">
        <v>0.88</v>
      </c>
      <c r="AC371">
        <v>15</v>
      </c>
      <c r="AD371">
        <v>87</v>
      </c>
      <c r="AG371">
        <f>AC371*AD371/10000</f>
        <v>0.1305</v>
      </c>
    </row>
    <row r="372" spans="1:33" x14ac:dyDescent="0.25">
      <c r="B372" t="s">
        <v>95</v>
      </c>
      <c r="C372" t="s">
        <v>85</v>
      </c>
      <c r="D372" t="s">
        <v>125</v>
      </c>
      <c r="E372" s="2">
        <v>2.9</v>
      </c>
      <c r="O372" t="s">
        <v>139</v>
      </c>
      <c r="P372">
        <v>97.1</v>
      </c>
      <c r="T372">
        <v>1</v>
      </c>
      <c r="U372">
        <v>600</v>
      </c>
      <c r="V372">
        <v>0.5</v>
      </c>
      <c r="X372">
        <v>7.5</v>
      </c>
      <c r="AA372">
        <v>92.5</v>
      </c>
      <c r="AB372">
        <v>0.88</v>
      </c>
      <c r="AC372">
        <v>49</v>
      </c>
      <c r="AD372">
        <v>93</v>
      </c>
      <c r="AG372">
        <f>AC372*AD372/10000</f>
        <v>0.45569999999999999</v>
      </c>
    </row>
    <row r="373" spans="1:33" x14ac:dyDescent="0.25">
      <c r="B373" t="s">
        <v>95</v>
      </c>
      <c r="C373" t="s">
        <v>85</v>
      </c>
      <c r="D373" t="s">
        <v>125</v>
      </c>
      <c r="E373" s="2">
        <v>2.9</v>
      </c>
      <c r="O373" t="s">
        <v>139</v>
      </c>
      <c r="P373">
        <v>97.1</v>
      </c>
      <c r="T373">
        <v>1</v>
      </c>
      <c r="U373">
        <v>600</v>
      </c>
      <c r="V373">
        <v>8</v>
      </c>
      <c r="X373">
        <v>7.5</v>
      </c>
      <c r="AA373">
        <v>92.5</v>
      </c>
      <c r="AB373">
        <v>0.88</v>
      </c>
      <c r="AC373">
        <v>20</v>
      </c>
      <c r="AD373">
        <v>92.5</v>
      </c>
      <c r="AG373">
        <f>AC373*AD373/10000</f>
        <v>0.185</v>
      </c>
    </row>
    <row r="374" spans="1:33" x14ac:dyDescent="0.25">
      <c r="B374" t="s">
        <v>95</v>
      </c>
      <c r="C374" t="s">
        <v>85</v>
      </c>
      <c r="D374" t="s">
        <v>125</v>
      </c>
      <c r="E374" s="2">
        <v>3.7</v>
      </c>
      <c r="O374" t="s">
        <v>139</v>
      </c>
      <c r="P374">
        <v>96.3</v>
      </c>
      <c r="T374">
        <v>1</v>
      </c>
      <c r="U374">
        <v>600</v>
      </c>
      <c r="V374">
        <v>0.5</v>
      </c>
      <c r="X374">
        <v>7.5</v>
      </c>
      <c r="AA374">
        <v>92.5</v>
      </c>
      <c r="AB374">
        <v>0.88</v>
      </c>
      <c r="AC374">
        <v>54</v>
      </c>
      <c r="AD374">
        <v>92</v>
      </c>
      <c r="AG374">
        <f>AC374*AD374/10000</f>
        <v>0.49680000000000002</v>
      </c>
    </row>
    <row r="375" spans="1:33" x14ac:dyDescent="0.25">
      <c r="B375" t="s">
        <v>95</v>
      </c>
      <c r="C375" t="s">
        <v>85</v>
      </c>
      <c r="D375" t="s">
        <v>125</v>
      </c>
      <c r="E375" s="2">
        <v>3.7</v>
      </c>
      <c r="O375" t="s">
        <v>139</v>
      </c>
      <c r="P375">
        <v>96.3</v>
      </c>
      <c r="T375">
        <v>1</v>
      </c>
      <c r="U375">
        <v>600</v>
      </c>
      <c r="V375">
        <v>8</v>
      </c>
      <c r="X375">
        <v>7.5</v>
      </c>
      <c r="AA375">
        <v>92.5</v>
      </c>
      <c r="AB375">
        <v>0.88</v>
      </c>
      <c r="AC375">
        <v>18</v>
      </c>
      <c r="AD375">
        <v>90</v>
      </c>
      <c r="AG375">
        <f>AC375*AD375/10000</f>
        <v>0.16200000000000001</v>
      </c>
    </row>
    <row r="376" spans="1:33" x14ac:dyDescent="0.25">
      <c r="B376" t="s">
        <v>95</v>
      </c>
      <c r="C376" t="s">
        <v>85</v>
      </c>
      <c r="D376" t="s">
        <v>125</v>
      </c>
      <c r="E376" s="2">
        <v>5.7</v>
      </c>
      <c r="O376" t="s">
        <v>139</v>
      </c>
      <c r="P376">
        <v>94.3</v>
      </c>
      <c r="T376">
        <v>1</v>
      </c>
      <c r="U376">
        <v>600</v>
      </c>
      <c r="V376">
        <v>0.5</v>
      </c>
      <c r="X376">
        <v>7.5</v>
      </c>
      <c r="AA376">
        <v>92.5</v>
      </c>
      <c r="AB376">
        <v>0.88</v>
      </c>
      <c r="AC376">
        <v>52</v>
      </c>
      <c r="AD376">
        <v>92</v>
      </c>
      <c r="AG376">
        <f>AC376*AD376/10000</f>
        <v>0.47839999999999999</v>
      </c>
    </row>
    <row r="377" spans="1:33" x14ac:dyDescent="0.25">
      <c r="B377" t="s">
        <v>95</v>
      </c>
      <c r="C377" t="s">
        <v>85</v>
      </c>
      <c r="D377" t="s">
        <v>125</v>
      </c>
      <c r="E377" s="2">
        <v>5.7</v>
      </c>
      <c r="O377" t="s">
        <v>139</v>
      </c>
      <c r="P377">
        <v>94.3</v>
      </c>
      <c r="T377">
        <v>1</v>
      </c>
      <c r="U377">
        <v>600</v>
      </c>
      <c r="V377">
        <v>8</v>
      </c>
      <c r="X377">
        <v>7.5</v>
      </c>
      <c r="AA377">
        <v>92.5</v>
      </c>
      <c r="AB377">
        <v>0.88</v>
      </c>
      <c r="AC377">
        <v>15.5</v>
      </c>
      <c r="AD377">
        <v>91</v>
      </c>
      <c r="AG377">
        <f>AC377*AD377/10000</f>
        <v>0.14105000000000001</v>
      </c>
    </row>
    <row r="378" spans="1:33" x14ac:dyDescent="0.25">
      <c r="B378" t="s">
        <v>95</v>
      </c>
      <c r="C378" t="s">
        <v>85</v>
      </c>
      <c r="D378" t="s">
        <v>125</v>
      </c>
      <c r="E378" s="2">
        <v>6.8</v>
      </c>
      <c r="O378" t="s">
        <v>139</v>
      </c>
      <c r="P378">
        <v>93.2</v>
      </c>
      <c r="T378">
        <v>1</v>
      </c>
      <c r="U378">
        <v>600</v>
      </c>
      <c r="V378">
        <v>0.5</v>
      </c>
      <c r="X378">
        <v>7.5</v>
      </c>
      <c r="AA378">
        <v>92.5</v>
      </c>
      <c r="AB378">
        <v>0.88</v>
      </c>
      <c r="AC378">
        <v>53</v>
      </c>
      <c r="AD378">
        <v>91</v>
      </c>
      <c r="AG378">
        <f>AC378*AD378/10000</f>
        <v>0.48230000000000001</v>
      </c>
    </row>
    <row r="379" spans="1:33" x14ac:dyDescent="0.25">
      <c r="A379">
        <v>51</v>
      </c>
      <c r="B379" t="s">
        <v>95</v>
      </c>
      <c r="C379" t="s">
        <v>85</v>
      </c>
      <c r="D379" t="s">
        <v>125</v>
      </c>
      <c r="E379" s="2">
        <v>6.8</v>
      </c>
      <c r="O379" t="s">
        <v>38</v>
      </c>
      <c r="P379">
        <v>93.2</v>
      </c>
      <c r="T379">
        <v>1</v>
      </c>
      <c r="U379">
        <v>600</v>
      </c>
      <c r="V379">
        <v>8</v>
      </c>
      <c r="X379">
        <v>7.5</v>
      </c>
      <c r="AA379">
        <v>92.5</v>
      </c>
      <c r="AB379">
        <v>0.88</v>
      </c>
      <c r="AC379">
        <v>11</v>
      </c>
      <c r="AD379">
        <v>86.5</v>
      </c>
      <c r="AG379">
        <f>AC379*AD379/10000</f>
        <v>9.5149999999999998E-2</v>
      </c>
    </row>
    <row r="380" spans="1:33" x14ac:dyDescent="0.25">
      <c r="B380" t="s">
        <v>96</v>
      </c>
      <c r="C380" t="s">
        <v>85</v>
      </c>
      <c r="D380" t="s">
        <v>125</v>
      </c>
      <c r="E380" s="2">
        <v>1</v>
      </c>
      <c r="O380" t="s">
        <v>38</v>
      </c>
      <c r="P380">
        <v>99</v>
      </c>
      <c r="S380">
        <v>1</v>
      </c>
      <c r="U380">
        <v>600</v>
      </c>
      <c r="V380">
        <v>0.33</v>
      </c>
      <c r="X380">
        <v>28</v>
      </c>
      <c r="Y380">
        <v>28</v>
      </c>
      <c r="AA380">
        <v>44</v>
      </c>
      <c r="AB380">
        <v>8.25</v>
      </c>
      <c r="AC380">
        <v>17</v>
      </c>
      <c r="AD380">
        <v>90</v>
      </c>
      <c r="AG380">
        <f>AC380*AD380/10000</f>
        <v>0.153</v>
      </c>
    </row>
    <row r="381" spans="1:33" x14ac:dyDescent="0.25">
      <c r="B381" t="s">
        <v>96</v>
      </c>
      <c r="C381" t="s">
        <v>85</v>
      </c>
      <c r="D381" t="s">
        <v>125</v>
      </c>
      <c r="E381" s="2">
        <v>1</v>
      </c>
      <c r="O381" t="s">
        <v>38</v>
      </c>
      <c r="P381">
        <v>99</v>
      </c>
      <c r="S381">
        <v>1</v>
      </c>
      <c r="U381">
        <v>600</v>
      </c>
      <c r="V381">
        <v>2</v>
      </c>
      <c r="X381">
        <v>28</v>
      </c>
      <c r="Y381">
        <v>28</v>
      </c>
      <c r="AA381">
        <v>44</v>
      </c>
      <c r="AB381">
        <v>8.25</v>
      </c>
      <c r="AC381">
        <v>14</v>
      </c>
      <c r="AD381">
        <v>92</v>
      </c>
      <c r="AG381">
        <f>AC381*AD381/10000</f>
        <v>0.1288</v>
      </c>
    </row>
    <row r="382" spans="1:33" x14ac:dyDescent="0.25">
      <c r="B382" t="s">
        <v>96</v>
      </c>
      <c r="C382" t="s">
        <v>85</v>
      </c>
      <c r="D382" t="s">
        <v>125</v>
      </c>
      <c r="E382" s="2">
        <v>6</v>
      </c>
      <c r="O382" t="s">
        <v>29</v>
      </c>
      <c r="P382">
        <v>94</v>
      </c>
      <c r="S382">
        <v>1</v>
      </c>
      <c r="U382">
        <v>600</v>
      </c>
      <c r="V382">
        <v>0.33</v>
      </c>
      <c r="X382">
        <v>28</v>
      </c>
      <c r="Y382">
        <v>28</v>
      </c>
      <c r="AA382">
        <v>44</v>
      </c>
      <c r="AB382">
        <v>8.25</v>
      </c>
      <c r="AC382">
        <v>10</v>
      </c>
      <c r="AD382">
        <v>88</v>
      </c>
      <c r="AG382">
        <f>AC382*AD382/10000</f>
        <v>8.7999999999999995E-2</v>
      </c>
    </row>
    <row r="383" spans="1:33" x14ac:dyDescent="0.25">
      <c r="A383">
        <v>52</v>
      </c>
      <c r="B383" t="s">
        <v>96</v>
      </c>
      <c r="C383" t="s">
        <v>85</v>
      </c>
      <c r="D383" t="s">
        <v>125</v>
      </c>
      <c r="E383" s="2">
        <v>6</v>
      </c>
      <c r="O383" t="s">
        <v>29</v>
      </c>
      <c r="P383">
        <v>94</v>
      </c>
      <c r="S383">
        <v>1</v>
      </c>
      <c r="U383">
        <v>600</v>
      </c>
      <c r="V383">
        <v>2</v>
      </c>
      <c r="X383">
        <v>28</v>
      </c>
      <c r="Y383">
        <v>28</v>
      </c>
      <c r="AA383">
        <v>44</v>
      </c>
      <c r="AB383">
        <v>8.25</v>
      </c>
      <c r="AC383">
        <v>8</v>
      </c>
      <c r="AD383">
        <v>91</v>
      </c>
      <c r="AG383">
        <f>AC383*AD383/10000</f>
        <v>7.2800000000000004E-2</v>
      </c>
    </row>
    <row r="384" spans="1:33" x14ac:dyDescent="0.25">
      <c r="B384" t="s">
        <v>97</v>
      </c>
      <c r="C384" t="s">
        <v>85</v>
      </c>
      <c r="D384" t="s">
        <v>125</v>
      </c>
      <c r="E384" s="2">
        <v>0.5</v>
      </c>
      <c r="O384" t="s">
        <v>146</v>
      </c>
      <c r="P384">
        <v>99.5</v>
      </c>
      <c r="T384">
        <v>1</v>
      </c>
      <c r="U384">
        <v>600</v>
      </c>
      <c r="V384">
        <v>1</v>
      </c>
      <c r="X384">
        <v>5</v>
      </c>
      <c r="AA384">
        <v>95</v>
      </c>
      <c r="AB384">
        <v>0.59</v>
      </c>
      <c r="AC384">
        <v>19</v>
      </c>
      <c r="AD384">
        <v>93.5</v>
      </c>
      <c r="AG384">
        <f>AC384*AD384/10000</f>
        <v>0.17765</v>
      </c>
    </row>
    <row r="385" spans="1:33" x14ac:dyDescent="0.25">
      <c r="B385" t="s">
        <v>97</v>
      </c>
      <c r="C385" t="s">
        <v>85</v>
      </c>
      <c r="D385" t="s">
        <v>125</v>
      </c>
      <c r="E385" s="2">
        <v>0.5</v>
      </c>
      <c r="O385" t="s">
        <v>146</v>
      </c>
      <c r="P385">
        <v>99.5</v>
      </c>
      <c r="T385">
        <v>1</v>
      </c>
      <c r="U385">
        <v>600</v>
      </c>
      <c r="V385">
        <v>6</v>
      </c>
      <c r="X385">
        <v>5</v>
      </c>
      <c r="AA385">
        <v>95</v>
      </c>
      <c r="AB385">
        <v>0.59</v>
      </c>
      <c r="AC385">
        <v>15</v>
      </c>
      <c r="AD385">
        <v>93</v>
      </c>
      <c r="AG385">
        <f>AC385*AD385/10000</f>
        <v>0.13950000000000001</v>
      </c>
    </row>
    <row r="386" spans="1:33" x14ac:dyDescent="0.25">
      <c r="B386" t="s">
        <v>97</v>
      </c>
      <c r="C386" t="s">
        <v>85</v>
      </c>
      <c r="D386" t="s">
        <v>125</v>
      </c>
      <c r="E386" s="2">
        <v>1</v>
      </c>
      <c r="O386" t="s">
        <v>146</v>
      </c>
      <c r="P386">
        <v>99</v>
      </c>
      <c r="T386">
        <v>1</v>
      </c>
      <c r="U386">
        <v>600</v>
      </c>
      <c r="V386">
        <v>1</v>
      </c>
      <c r="X386">
        <v>5</v>
      </c>
      <c r="AA386">
        <v>95</v>
      </c>
      <c r="AB386">
        <v>0.59</v>
      </c>
      <c r="AC386">
        <v>26</v>
      </c>
      <c r="AD386">
        <v>94.5</v>
      </c>
      <c r="AG386">
        <f>AC386*AD386/10000</f>
        <v>0.2457</v>
      </c>
    </row>
    <row r="387" spans="1:33" x14ac:dyDescent="0.25">
      <c r="B387" t="s">
        <v>97</v>
      </c>
      <c r="C387" t="s">
        <v>85</v>
      </c>
      <c r="D387" t="s">
        <v>125</v>
      </c>
      <c r="E387" s="2">
        <v>1</v>
      </c>
      <c r="O387" t="s">
        <v>146</v>
      </c>
      <c r="P387">
        <v>99</v>
      </c>
      <c r="T387">
        <v>1</v>
      </c>
      <c r="U387">
        <v>600</v>
      </c>
      <c r="V387">
        <v>6</v>
      </c>
      <c r="X387">
        <v>5</v>
      </c>
      <c r="AA387">
        <v>95</v>
      </c>
      <c r="AB387">
        <v>0.59</v>
      </c>
      <c r="AC387">
        <v>21</v>
      </c>
      <c r="AD387">
        <v>95</v>
      </c>
      <c r="AG387">
        <f>AC387*AD387/10000</f>
        <v>0.19950000000000001</v>
      </c>
    </row>
    <row r="388" spans="1:33" x14ac:dyDescent="0.25">
      <c r="B388" t="s">
        <v>97</v>
      </c>
      <c r="C388" t="s">
        <v>85</v>
      </c>
      <c r="D388" t="s">
        <v>125</v>
      </c>
      <c r="E388" s="2">
        <v>3</v>
      </c>
      <c r="O388" t="s">
        <v>146</v>
      </c>
      <c r="P388">
        <v>97</v>
      </c>
      <c r="T388">
        <v>1</v>
      </c>
      <c r="U388">
        <v>600</v>
      </c>
      <c r="V388">
        <v>1</v>
      </c>
      <c r="X388">
        <v>5</v>
      </c>
      <c r="AA388">
        <v>95</v>
      </c>
      <c r="AB388">
        <v>0.59</v>
      </c>
      <c r="AC388">
        <v>33</v>
      </c>
      <c r="AD388">
        <v>92</v>
      </c>
      <c r="AG388">
        <f>AC388*AD388/10000</f>
        <v>0.30359999999999998</v>
      </c>
    </row>
    <row r="389" spans="1:33" x14ac:dyDescent="0.25">
      <c r="B389" t="s">
        <v>97</v>
      </c>
      <c r="C389" t="s">
        <v>85</v>
      </c>
      <c r="D389" t="s">
        <v>125</v>
      </c>
      <c r="E389" s="2">
        <v>3</v>
      </c>
      <c r="O389" t="s">
        <v>146</v>
      </c>
      <c r="P389">
        <v>97</v>
      </c>
      <c r="T389">
        <v>1</v>
      </c>
      <c r="U389">
        <v>600</v>
      </c>
      <c r="V389">
        <v>6</v>
      </c>
      <c r="X389">
        <v>5</v>
      </c>
      <c r="AA389">
        <v>95</v>
      </c>
      <c r="AB389">
        <v>0.59</v>
      </c>
      <c r="AC389">
        <v>22</v>
      </c>
      <c r="AD389">
        <v>95</v>
      </c>
      <c r="AG389">
        <f>AC389*AD389/10000</f>
        <v>0.20899999999999999</v>
      </c>
    </row>
    <row r="390" spans="1:33" x14ac:dyDescent="0.25">
      <c r="B390" t="s">
        <v>97</v>
      </c>
      <c r="C390" t="s">
        <v>85</v>
      </c>
      <c r="D390" t="s">
        <v>125</v>
      </c>
      <c r="E390" s="2">
        <v>7</v>
      </c>
      <c r="O390" t="s">
        <v>146</v>
      </c>
      <c r="P390">
        <v>93</v>
      </c>
      <c r="T390">
        <v>1</v>
      </c>
      <c r="U390">
        <v>600</v>
      </c>
      <c r="V390">
        <v>1</v>
      </c>
      <c r="X390">
        <v>5</v>
      </c>
      <c r="AA390">
        <v>95</v>
      </c>
      <c r="AB390">
        <v>0.59</v>
      </c>
      <c r="AC390">
        <v>35</v>
      </c>
      <c r="AD390">
        <v>91.5</v>
      </c>
      <c r="AG390">
        <f>AC390*AD390/10000</f>
        <v>0.32024999999999998</v>
      </c>
    </row>
    <row r="391" spans="1:33" x14ac:dyDescent="0.25">
      <c r="B391" t="s">
        <v>97</v>
      </c>
      <c r="C391" t="s">
        <v>85</v>
      </c>
      <c r="D391" t="s">
        <v>125</v>
      </c>
      <c r="E391" s="2">
        <v>7</v>
      </c>
      <c r="O391" t="s">
        <v>146</v>
      </c>
      <c r="P391">
        <v>93</v>
      </c>
      <c r="T391">
        <v>1</v>
      </c>
      <c r="U391">
        <v>600</v>
      </c>
      <c r="V391">
        <v>6</v>
      </c>
      <c r="X391">
        <v>5</v>
      </c>
      <c r="AA391">
        <v>95</v>
      </c>
      <c r="AB391">
        <v>0.59</v>
      </c>
      <c r="AC391">
        <v>26</v>
      </c>
      <c r="AD391">
        <v>93</v>
      </c>
      <c r="AG391">
        <f>AC391*AD391/10000</f>
        <v>0.24179999999999999</v>
      </c>
    </row>
    <row r="392" spans="1:33" x14ac:dyDescent="0.25">
      <c r="B392" t="s">
        <v>97</v>
      </c>
      <c r="C392" t="s">
        <v>85</v>
      </c>
      <c r="D392" t="s">
        <v>125</v>
      </c>
      <c r="E392" s="2">
        <v>10</v>
      </c>
      <c r="O392" t="s">
        <v>146</v>
      </c>
      <c r="P392">
        <v>90</v>
      </c>
      <c r="T392">
        <v>1</v>
      </c>
      <c r="U392">
        <v>600</v>
      </c>
      <c r="V392">
        <v>1</v>
      </c>
      <c r="X392">
        <v>5</v>
      </c>
      <c r="AA392">
        <v>95</v>
      </c>
      <c r="AB392">
        <v>0.59</v>
      </c>
      <c r="AC392">
        <v>30</v>
      </c>
      <c r="AD392">
        <v>94</v>
      </c>
      <c r="AG392">
        <f>AC392*AD392/10000</f>
        <v>0.28199999999999997</v>
      </c>
    </row>
    <row r="393" spans="1:33" x14ac:dyDescent="0.25">
      <c r="A393">
        <v>53</v>
      </c>
      <c r="B393" t="s">
        <v>97</v>
      </c>
      <c r="C393" t="s">
        <v>85</v>
      </c>
      <c r="D393" t="s">
        <v>125</v>
      </c>
      <c r="E393" s="2">
        <v>10</v>
      </c>
      <c r="O393" t="s">
        <v>146</v>
      </c>
      <c r="P393">
        <v>90</v>
      </c>
      <c r="T393">
        <v>1</v>
      </c>
      <c r="U393">
        <v>600</v>
      </c>
      <c r="V393">
        <v>6</v>
      </c>
      <c r="X393">
        <v>5</v>
      </c>
      <c r="AA393">
        <v>95</v>
      </c>
      <c r="AB393">
        <v>0.59</v>
      </c>
      <c r="AC393">
        <v>22</v>
      </c>
      <c r="AD393">
        <v>96</v>
      </c>
      <c r="AG393">
        <f>AC393*AD393/10000</f>
        <v>0.2112</v>
      </c>
    </row>
    <row r="394" spans="1:33" x14ac:dyDescent="0.25">
      <c r="A394">
        <v>54</v>
      </c>
      <c r="B394" t="s">
        <v>98</v>
      </c>
      <c r="C394" t="s">
        <v>99</v>
      </c>
      <c r="D394" t="s">
        <v>52</v>
      </c>
      <c r="E394" s="2">
        <v>5</v>
      </c>
      <c r="O394" t="s">
        <v>100</v>
      </c>
      <c r="P394">
        <v>95</v>
      </c>
      <c r="T394">
        <v>1</v>
      </c>
      <c r="U394">
        <v>600</v>
      </c>
      <c r="V394">
        <v>50</v>
      </c>
      <c r="X394">
        <v>2.5</v>
      </c>
      <c r="Z394">
        <v>5</v>
      </c>
      <c r="AA394">
        <v>92.5</v>
      </c>
      <c r="AB394">
        <v>0.81</v>
      </c>
      <c r="AC394">
        <v>48.2</v>
      </c>
      <c r="AD394">
        <v>45.6</v>
      </c>
      <c r="AG394">
        <f>AC394*AD394/10000</f>
        <v>0.21979200000000002</v>
      </c>
    </row>
    <row r="395" spans="1:33" x14ac:dyDescent="0.25">
      <c r="A395">
        <v>55</v>
      </c>
      <c r="B395" t="s">
        <v>98</v>
      </c>
      <c r="C395" t="s">
        <v>99</v>
      </c>
      <c r="D395" t="s">
        <v>52</v>
      </c>
      <c r="E395">
        <v>5</v>
      </c>
      <c r="O395" t="s">
        <v>101</v>
      </c>
      <c r="P395">
        <v>95</v>
      </c>
      <c r="T395">
        <v>1</v>
      </c>
      <c r="U395">
        <v>600</v>
      </c>
      <c r="V395">
        <v>50</v>
      </c>
      <c r="X395">
        <v>2.5</v>
      </c>
      <c r="Z395">
        <v>5</v>
      </c>
      <c r="AA395">
        <v>92.5</v>
      </c>
      <c r="AB395">
        <v>0.81</v>
      </c>
      <c r="AC395">
        <v>45.7</v>
      </c>
      <c r="AD395">
        <v>47.2</v>
      </c>
      <c r="AG395">
        <f>AC395*AD395/10000</f>
        <v>0.21570400000000003</v>
      </c>
    </row>
    <row r="396" spans="1:33" x14ac:dyDescent="0.25">
      <c r="B396" t="s">
        <v>102</v>
      </c>
      <c r="C396" t="s">
        <v>147</v>
      </c>
      <c r="D396" t="s">
        <v>52</v>
      </c>
      <c r="E396">
        <v>5</v>
      </c>
      <c r="O396" t="s">
        <v>46</v>
      </c>
      <c r="P396">
        <v>95</v>
      </c>
      <c r="T396">
        <v>1</v>
      </c>
      <c r="U396">
        <v>620</v>
      </c>
      <c r="V396">
        <v>0.1</v>
      </c>
      <c r="X396">
        <v>5</v>
      </c>
      <c r="AA396">
        <v>95</v>
      </c>
      <c r="AB396">
        <v>0.6</v>
      </c>
      <c r="AC396">
        <v>79</v>
      </c>
      <c r="AD396">
        <v>60</v>
      </c>
      <c r="AG396">
        <f>AC396*AD396/10000</f>
        <v>0.47399999999999998</v>
      </c>
    </row>
    <row r="397" spans="1:33" x14ac:dyDescent="0.25">
      <c r="B397" t="s">
        <v>102</v>
      </c>
      <c r="C397" t="s">
        <v>147</v>
      </c>
      <c r="D397" t="s">
        <v>52</v>
      </c>
      <c r="E397">
        <v>5</v>
      </c>
      <c r="O397" t="s">
        <v>46</v>
      </c>
      <c r="P397">
        <v>95</v>
      </c>
      <c r="T397">
        <v>1</v>
      </c>
      <c r="U397">
        <v>620</v>
      </c>
      <c r="V397">
        <v>30</v>
      </c>
      <c r="X397">
        <v>5</v>
      </c>
      <c r="AA397">
        <v>95</v>
      </c>
      <c r="AB397">
        <v>0.6</v>
      </c>
      <c r="AC397">
        <v>14</v>
      </c>
      <c r="AD397">
        <v>88.5</v>
      </c>
      <c r="AG397">
        <f>AC397*AD397/10000</f>
        <v>0.1239</v>
      </c>
    </row>
    <row r="398" spans="1:33" x14ac:dyDescent="0.25">
      <c r="B398" t="s">
        <v>102</v>
      </c>
      <c r="C398" t="s">
        <v>147</v>
      </c>
      <c r="D398" t="s">
        <v>52</v>
      </c>
      <c r="E398">
        <v>5</v>
      </c>
      <c r="O398" t="s">
        <v>40</v>
      </c>
      <c r="P398">
        <v>95</v>
      </c>
      <c r="T398">
        <v>1</v>
      </c>
      <c r="U398">
        <v>620</v>
      </c>
      <c r="V398">
        <v>0.1</v>
      </c>
      <c r="X398">
        <v>5</v>
      </c>
      <c r="AA398">
        <v>95</v>
      </c>
      <c r="AB398">
        <v>0.6</v>
      </c>
      <c r="AC398">
        <v>30</v>
      </c>
      <c r="AD398">
        <v>92</v>
      </c>
      <c r="AG398">
        <f>AC398*AD398/10000</f>
        <v>0.27600000000000002</v>
      </c>
    </row>
    <row r="399" spans="1:33" x14ac:dyDescent="0.25">
      <c r="B399" t="s">
        <v>102</v>
      </c>
      <c r="C399" t="s">
        <v>147</v>
      </c>
      <c r="D399" t="s">
        <v>52</v>
      </c>
      <c r="E399">
        <v>5</v>
      </c>
      <c r="O399" t="s">
        <v>40</v>
      </c>
      <c r="P399">
        <v>95</v>
      </c>
      <c r="T399">
        <v>1</v>
      </c>
      <c r="U399">
        <v>620</v>
      </c>
      <c r="V399">
        <v>30</v>
      </c>
      <c r="X399">
        <v>5</v>
      </c>
      <c r="AA399">
        <v>95</v>
      </c>
      <c r="AB399">
        <v>0.6</v>
      </c>
      <c r="AC399">
        <v>18</v>
      </c>
      <c r="AD399">
        <v>91</v>
      </c>
      <c r="AG399">
        <f>AC399*AD399/10000</f>
        <v>0.1638</v>
      </c>
    </row>
    <row r="400" spans="1:33" x14ac:dyDescent="0.25">
      <c r="B400" t="s">
        <v>102</v>
      </c>
      <c r="C400" t="s">
        <v>147</v>
      </c>
      <c r="D400" t="s">
        <v>52</v>
      </c>
      <c r="E400">
        <v>5</v>
      </c>
      <c r="O400" t="s">
        <v>38</v>
      </c>
      <c r="P400">
        <v>95</v>
      </c>
      <c r="T400">
        <v>1</v>
      </c>
      <c r="U400">
        <v>620</v>
      </c>
      <c r="V400">
        <v>0.1</v>
      </c>
      <c r="X400">
        <v>5</v>
      </c>
      <c r="AA400">
        <v>95</v>
      </c>
      <c r="AB400">
        <v>0.6</v>
      </c>
      <c r="AC400">
        <v>46</v>
      </c>
      <c r="AD400">
        <v>95</v>
      </c>
      <c r="AG400">
        <f>AC400*AD400/10000</f>
        <v>0.437</v>
      </c>
    </row>
    <row r="401" spans="1:33" x14ac:dyDescent="0.25">
      <c r="B401" t="s">
        <v>102</v>
      </c>
      <c r="C401" t="s">
        <v>147</v>
      </c>
      <c r="D401" t="s">
        <v>52</v>
      </c>
      <c r="E401">
        <v>5</v>
      </c>
      <c r="O401" t="s">
        <v>38</v>
      </c>
      <c r="P401">
        <v>95</v>
      </c>
      <c r="T401">
        <v>1</v>
      </c>
      <c r="U401">
        <v>620</v>
      </c>
      <c r="V401">
        <v>30</v>
      </c>
      <c r="X401">
        <v>5</v>
      </c>
      <c r="AA401">
        <v>95</v>
      </c>
      <c r="AB401">
        <v>0.6</v>
      </c>
      <c r="AC401">
        <v>5</v>
      </c>
      <c r="AD401">
        <v>84</v>
      </c>
      <c r="AG401">
        <f>AC401*AD401/10000</f>
        <v>4.2000000000000003E-2</v>
      </c>
    </row>
    <row r="402" spans="1:33" x14ac:dyDescent="0.25">
      <c r="B402" t="s">
        <v>102</v>
      </c>
      <c r="C402" t="s">
        <v>147</v>
      </c>
      <c r="D402" t="s">
        <v>52</v>
      </c>
      <c r="E402">
        <v>5</v>
      </c>
      <c r="O402" t="s">
        <v>29</v>
      </c>
      <c r="P402">
        <v>95</v>
      </c>
      <c r="T402">
        <v>1</v>
      </c>
      <c r="U402">
        <v>620</v>
      </c>
      <c r="V402">
        <v>0.1</v>
      </c>
      <c r="X402">
        <v>5</v>
      </c>
      <c r="AA402">
        <v>95</v>
      </c>
      <c r="AB402">
        <v>0.6</v>
      </c>
      <c r="AC402">
        <v>5</v>
      </c>
      <c r="AD402">
        <v>90</v>
      </c>
      <c r="AG402">
        <f>AC402*AD402/10000</f>
        <v>4.4999999999999998E-2</v>
      </c>
    </row>
    <row r="403" spans="1:33" x14ac:dyDescent="0.25">
      <c r="B403" t="s">
        <v>102</v>
      </c>
      <c r="C403" t="s">
        <v>147</v>
      </c>
      <c r="D403" t="s">
        <v>52</v>
      </c>
      <c r="E403">
        <v>5</v>
      </c>
      <c r="O403" t="s">
        <v>29</v>
      </c>
      <c r="P403">
        <v>95</v>
      </c>
      <c r="T403">
        <v>1</v>
      </c>
      <c r="U403">
        <v>620</v>
      </c>
      <c r="V403">
        <v>30</v>
      </c>
      <c r="X403">
        <v>5</v>
      </c>
      <c r="AA403">
        <v>95</v>
      </c>
      <c r="AB403">
        <v>0.6</v>
      </c>
      <c r="AC403">
        <v>5</v>
      </c>
      <c r="AD403">
        <v>86.5</v>
      </c>
      <c r="AG403">
        <f>AC403*AD403/10000</f>
        <v>4.3249999999999997E-2</v>
      </c>
    </row>
    <row r="404" spans="1:33" x14ac:dyDescent="0.25">
      <c r="B404" t="s">
        <v>102</v>
      </c>
      <c r="C404" t="s">
        <v>147</v>
      </c>
      <c r="D404" t="s">
        <v>52</v>
      </c>
      <c r="E404" s="2">
        <v>1</v>
      </c>
      <c r="O404" t="s">
        <v>134</v>
      </c>
      <c r="P404">
        <v>99</v>
      </c>
      <c r="T404">
        <v>1</v>
      </c>
      <c r="U404">
        <v>620</v>
      </c>
      <c r="V404">
        <v>0.16</v>
      </c>
      <c r="X404">
        <v>5</v>
      </c>
      <c r="AA404">
        <v>95</v>
      </c>
      <c r="AB404">
        <v>0.6</v>
      </c>
      <c r="AC404">
        <v>15.5</v>
      </c>
      <c r="AD404">
        <v>78.5</v>
      </c>
      <c r="AG404">
        <f>AC404*AD404/10000</f>
        <v>0.12167500000000001</v>
      </c>
    </row>
    <row r="405" spans="1:33" x14ac:dyDescent="0.25">
      <c r="B405" t="s">
        <v>102</v>
      </c>
      <c r="C405" t="s">
        <v>147</v>
      </c>
      <c r="D405" t="s">
        <v>52</v>
      </c>
      <c r="E405">
        <v>1</v>
      </c>
      <c r="O405" t="s">
        <v>134</v>
      </c>
      <c r="P405">
        <v>99</v>
      </c>
      <c r="T405">
        <v>1</v>
      </c>
      <c r="U405">
        <v>620</v>
      </c>
      <c r="V405">
        <v>2</v>
      </c>
      <c r="X405">
        <v>5</v>
      </c>
      <c r="AA405">
        <v>95</v>
      </c>
      <c r="AB405">
        <v>0.6</v>
      </c>
      <c r="AC405">
        <v>11</v>
      </c>
      <c r="AD405">
        <v>91</v>
      </c>
      <c r="AG405">
        <f>AC405*AD405/10000</f>
        <v>0.10009999999999999</v>
      </c>
    </row>
    <row r="406" spans="1:33" x14ac:dyDescent="0.25">
      <c r="B406" t="s">
        <v>102</v>
      </c>
      <c r="C406" t="s">
        <v>147</v>
      </c>
      <c r="D406" t="s">
        <v>52</v>
      </c>
      <c r="E406" s="2">
        <v>3</v>
      </c>
      <c r="O406" t="s">
        <v>134</v>
      </c>
      <c r="P406">
        <v>97</v>
      </c>
      <c r="T406">
        <v>1</v>
      </c>
      <c r="U406">
        <v>620</v>
      </c>
      <c r="V406">
        <v>0.16</v>
      </c>
      <c r="X406">
        <v>5</v>
      </c>
      <c r="AA406">
        <v>95</v>
      </c>
      <c r="AB406">
        <v>0.6</v>
      </c>
      <c r="AC406">
        <v>21</v>
      </c>
      <c r="AD406">
        <v>91</v>
      </c>
      <c r="AG406">
        <f>AC406*AD406/10000</f>
        <v>0.19109999999999999</v>
      </c>
    </row>
    <row r="407" spans="1:33" x14ac:dyDescent="0.25">
      <c r="B407" t="s">
        <v>102</v>
      </c>
      <c r="C407" t="s">
        <v>147</v>
      </c>
      <c r="D407" t="s">
        <v>52</v>
      </c>
      <c r="E407">
        <v>3</v>
      </c>
      <c r="O407" t="s">
        <v>134</v>
      </c>
      <c r="P407">
        <v>97</v>
      </c>
      <c r="T407">
        <v>1</v>
      </c>
      <c r="U407">
        <v>620</v>
      </c>
      <c r="V407">
        <v>2</v>
      </c>
      <c r="X407">
        <v>5</v>
      </c>
      <c r="AA407">
        <v>95</v>
      </c>
      <c r="AB407">
        <v>0.6</v>
      </c>
      <c r="AC407">
        <v>18</v>
      </c>
      <c r="AD407">
        <v>92</v>
      </c>
      <c r="AG407">
        <f>AC407*AD407/10000</f>
        <v>0.1656</v>
      </c>
    </row>
    <row r="408" spans="1:33" x14ac:dyDescent="0.25">
      <c r="B408" t="s">
        <v>102</v>
      </c>
      <c r="C408" t="s">
        <v>147</v>
      </c>
      <c r="D408" t="s">
        <v>52</v>
      </c>
      <c r="E408" s="2">
        <v>5</v>
      </c>
      <c r="O408" t="s">
        <v>134</v>
      </c>
      <c r="P408">
        <v>95</v>
      </c>
      <c r="T408">
        <v>1</v>
      </c>
      <c r="U408">
        <v>620</v>
      </c>
      <c r="V408">
        <v>0.16</v>
      </c>
      <c r="X408">
        <v>5</v>
      </c>
      <c r="AA408">
        <v>95</v>
      </c>
      <c r="AB408">
        <v>0.6</v>
      </c>
      <c r="AC408">
        <v>31</v>
      </c>
      <c r="AD408">
        <v>84</v>
      </c>
      <c r="AG408">
        <f>AC408*AD408/10000</f>
        <v>0.26040000000000002</v>
      </c>
    </row>
    <row r="409" spans="1:33" x14ac:dyDescent="0.25">
      <c r="B409" t="s">
        <v>102</v>
      </c>
      <c r="C409" t="s">
        <v>147</v>
      </c>
      <c r="D409" t="s">
        <v>52</v>
      </c>
      <c r="E409">
        <v>5</v>
      </c>
      <c r="O409" t="s">
        <v>134</v>
      </c>
      <c r="P409">
        <v>95</v>
      </c>
      <c r="T409">
        <v>1</v>
      </c>
      <c r="U409">
        <v>620</v>
      </c>
      <c r="V409">
        <v>2</v>
      </c>
      <c r="X409">
        <v>5</v>
      </c>
      <c r="AA409">
        <v>95</v>
      </c>
      <c r="AB409">
        <v>0.6</v>
      </c>
      <c r="AC409">
        <v>30</v>
      </c>
      <c r="AD409">
        <v>94</v>
      </c>
      <c r="AG409">
        <f>AC409*AD409/10000</f>
        <v>0.28199999999999997</v>
      </c>
    </row>
    <row r="410" spans="1:33" x14ac:dyDescent="0.25">
      <c r="B410" t="s">
        <v>102</v>
      </c>
      <c r="C410" t="s">
        <v>147</v>
      </c>
      <c r="D410" t="s">
        <v>52</v>
      </c>
      <c r="E410" s="2">
        <v>7</v>
      </c>
      <c r="O410" t="s">
        <v>134</v>
      </c>
      <c r="P410">
        <v>93</v>
      </c>
      <c r="T410">
        <v>1</v>
      </c>
      <c r="U410">
        <v>620</v>
      </c>
      <c r="V410">
        <v>0.16</v>
      </c>
      <c r="X410">
        <v>5</v>
      </c>
      <c r="AA410">
        <v>95</v>
      </c>
      <c r="AB410">
        <v>0.6</v>
      </c>
      <c r="AC410">
        <v>28</v>
      </c>
      <c r="AD410">
        <v>94.5</v>
      </c>
      <c r="AG410">
        <f>AC410*AD410/10000</f>
        <v>0.2646</v>
      </c>
    </row>
    <row r="411" spans="1:33" x14ac:dyDescent="0.25">
      <c r="B411" t="s">
        <v>102</v>
      </c>
      <c r="C411" t="s">
        <v>147</v>
      </c>
      <c r="D411" t="s">
        <v>52</v>
      </c>
      <c r="E411">
        <v>7</v>
      </c>
      <c r="O411" t="s">
        <v>134</v>
      </c>
      <c r="P411">
        <v>93</v>
      </c>
      <c r="T411">
        <v>1</v>
      </c>
      <c r="U411">
        <v>620</v>
      </c>
      <c r="V411">
        <v>2</v>
      </c>
      <c r="X411">
        <v>5</v>
      </c>
      <c r="AA411">
        <v>95</v>
      </c>
      <c r="AB411">
        <v>0.6</v>
      </c>
      <c r="AC411">
        <v>24</v>
      </c>
      <c r="AD411">
        <v>91</v>
      </c>
      <c r="AG411">
        <f>AC411*AD411/10000</f>
        <v>0.21840000000000001</v>
      </c>
    </row>
    <row r="412" spans="1:33" x14ac:dyDescent="0.25">
      <c r="B412" t="s">
        <v>102</v>
      </c>
      <c r="C412" t="s">
        <v>147</v>
      </c>
      <c r="D412" t="s">
        <v>52</v>
      </c>
      <c r="E412" s="2">
        <v>9</v>
      </c>
      <c r="O412" t="s">
        <v>40</v>
      </c>
      <c r="P412">
        <v>91</v>
      </c>
      <c r="T412">
        <v>1</v>
      </c>
      <c r="U412">
        <v>620</v>
      </c>
      <c r="V412">
        <v>0.16</v>
      </c>
      <c r="X412">
        <v>5</v>
      </c>
      <c r="AA412">
        <v>95</v>
      </c>
      <c r="AB412">
        <v>0.6</v>
      </c>
      <c r="AC412">
        <v>22</v>
      </c>
      <c r="AD412">
        <v>88.5</v>
      </c>
      <c r="AG412">
        <f>AC412*AD412/10000</f>
        <v>0.19470000000000001</v>
      </c>
    </row>
    <row r="413" spans="1:33" x14ac:dyDescent="0.25">
      <c r="A413">
        <v>56</v>
      </c>
      <c r="B413" t="s">
        <v>102</v>
      </c>
      <c r="C413" t="s">
        <v>99</v>
      </c>
      <c r="D413" t="s">
        <v>52</v>
      </c>
      <c r="E413">
        <v>9</v>
      </c>
      <c r="O413" t="s">
        <v>40</v>
      </c>
      <c r="P413">
        <v>91</v>
      </c>
      <c r="T413">
        <v>1</v>
      </c>
      <c r="U413">
        <v>620</v>
      </c>
      <c r="V413">
        <v>2</v>
      </c>
      <c r="X413">
        <v>5</v>
      </c>
      <c r="AA413">
        <v>95</v>
      </c>
      <c r="AB413">
        <v>0.6</v>
      </c>
      <c r="AC413">
        <v>21</v>
      </c>
      <c r="AD413">
        <v>89</v>
      </c>
      <c r="AG413">
        <f>AC413*AD413/10000</f>
        <v>0.18690000000000001</v>
      </c>
    </row>
    <row r="414" spans="1:33" x14ac:dyDescent="0.25">
      <c r="B414" t="s">
        <v>103</v>
      </c>
      <c r="C414" t="s">
        <v>104</v>
      </c>
      <c r="D414" t="s">
        <v>127</v>
      </c>
      <c r="E414">
        <v>100</v>
      </c>
      <c r="S414">
        <v>1</v>
      </c>
      <c r="U414">
        <v>625</v>
      </c>
      <c r="V414">
        <v>35</v>
      </c>
      <c r="X414">
        <v>40</v>
      </c>
      <c r="AA414">
        <v>60</v>
      </c>
      <c r="AB414">
        <v>14.1</v>
      </c>
      <c r="AC414">
        <v>28.4</v>
      </c>
      <c r="AD414">
        <v>87</v>
      </c>
      <c r="AG414">
        <f>AC414*AD414/10000</f>
        <v>0.24707999999999997</v>
      </c>
    </row>
    <row r="415" spans="1:33" x14ac:dyDescent="0.25">
      <c r="B415" t="s">
        <v>103</v>
      </c>
      <c r="C415" t="s">
        <v>104</v>
      </c>
      <c r="D415" t="s">
        <v>127</v>
      </c>
      <c r="E415">
        <v>100</v>
      </c>
      <c r="S415">
        <v>1</v>
      </c>
      <c r="U415">
        <v>600</v>
      </c>
      <c r="V415">
        <v>35</v>
      </c>
      <c r="X415">
        <v>40</v>
      </c>
      <c r="AA415">
        <v>60</v>
      </c>
      <c r="AB415">
        <v>11.7</v>
      </c>
      <c r="AC415">
        <v>28.3</v>
      </c>
      <c r="AD415">
        <v>85.5</v>
      </c>
      <c r="AG415">
        <f>AC415*AD415/10000</f>
        <v>0.24196500000000001</v>
      </c>
    </row>
    <row r="416" spans="1:33" x14ac:dyDescent="0.25">
      <c r="A416">
        <v>59</v>
      </c>
      <c r="B416" t="s">
        <v>103</v>
      </c>
      <c r="C416" t="s">
        <v>104</v>
      </c>
      <c r="D416" t="s">
        <v>127</v>
      </c>
      <c r="E416">
        <v>100</v>
      </c>
      <c r="S416">
        <v>1</v>
      </c>
      <c r="U416">
        <v>550</v>
      </c>
      <c r="V416">
        <v>35</v>
      </c>
      <c r="X416">
        <v>40</v>
      </c>
      <c r="AA416">
        <v>60</v>
      </c>
      <c r="AB416">
        <v>6.7</v>
      </c>
      <c r="AC416">
        <v>27.8</v>
      </c>
      <c r="AD416">
        <v>84.2</v>
      </c>
      <c r="AG416">
        <f>AC416*AD416/10000</f>
        <v>0.23407600000000003</v>
      </c>
    </row>
    <row r="417" spans="1:33" x14ac:dyDescent="0.25">
      <c r="A417">
        <v>60</v>
      </c>
      <c r="B417" t="s">
        <v>105</v>
      </c>
      <c r="C417" t="s">
        <v>104</v>
      </c>
      <c r="D417" t="s">
        <v>127</v>
      </c>
      <c r="E417">
        <v>100</v>
      </c>
      <c r="T417">
        <v>1</v>
      </c>
      <c r="U417">
        <v>550</v>
      </c>
      <c r="X417">
        <v>40</v>
      </c>
      <c r="AA417">
        <v>60</v>
      </c>
      <c r="AB417">
        <v>8.6300000000000008</v>
      </c>
      <c r="AC417">
        <v>9</v>
      </c>
      <c r="AD417">
        <v>90</v>
      </c>
      <c r="AG417">
        <f>AC417*AD417/10000</f>
        <v>8.1000000000000003E-2</v>
      </c>
    </row>
    <row r="418" spans="1:33" x14ac:dyDescent="0.25">
      <c r="B418" t="s">
        <v>106</v>
      </c>
      <c r="C418" t="s">
        <v>107</v>
      </c>
      <c r="D418" t="s">
        <v>49</v>
      </c>
      <c r="E418">
        <v>100</v>
      </c>
      <c r="T418">
        <v>1</v>
      </c>
      <c r="U418">
        <v>600</v>
      </c>
      <c r="V418">
        <v>1</v>
      </c>
      <c r="X418">
        <v>2.5</v>
      </c>
      <c r="Z418">
        <v>10</v>
      </c>
      <c r="AA418">
        <v>87.5</v>
      </c>
      <c r="AB418">
        <v>0.15</v>
      </c>
      <c r="AC418">
        <v>8</v>
      </c>
      <c r="AD418">
        <v>52</v>
      </c>
      <c r="AG418">
        <f>AC418*AD418/10000</f>
        <v>4.1599999999999998E-2</v>
      </c>
    </row>
    <row r="419" spans="1:33" x14ac:dyDescent="0.25">
      <c r="B419" t="s">
        <v>106</v>
      </c>
      <c r="C419" t="s">
        <v>107</v>
      </c>
      <c r="D419" t="s">
        <v>49</v>
      </c>
      <c r="E419">
        <v>100</v>
      </c>
      <c r="T419">
        <v>1</v>
      </c>
      <c r="U419">
        <v>600</v>
      </c>
      <c r="V419">
        <v>5</v>
      </c>
      <c r="X419">
        <v>2.5</v>
      </c>
      <c r="Z419">
        <v>10</v>
      </c>
      <c r="AA419">
        <v>87.5</v>
      </c>
      <c r="AB419">
        <v>0.15</v>
      </c>
      <c r="AC419">
        <v>1</v>
      </c>
      <c r="AD419">
        <v>55</v>
      </c>
      <c r="AG419">
        <f>AC419*AD419/10000</f>
        <v>5.4999999999999997E-3</v>
      </c>
    </row>
    <row r="420" spans="1:33" x14ac:dyDescent="0.25">
      <c r="B420" t="s">
        <v>106</v>
      </c>
      <c r="C420" t="s">
        <v>107</v>
      </c>
      <c r="D420" t="s">
        <v>49</v>
      </c>
      <c r="E420">
        <v>10</v>
      </c>
      <c r="O420" t="s">
        <v>38</v>
      </c>
      <c r="P420">
        <v>90</v>
      </c>
      <c r="T420">
        <v>1</v>
      </c>
      <c r="U420">
        <v>600</v>
      </c>
      <c r="V420">
        <v>1</v>
      </c>
      <c r="X420">
        <v>2.5</v>
      </c>
      <c r="Z420">
        <v>10</v>
      </c>
      <c r="AA420">
        <v>87.5</v>
      </c>
      <c r="AB420">
        <v>0.15</v>
      </c>
      <c r="AC420">
        <v>21</v>
      </c>
      <c r="AD420">
        <v>59</v>
      </c>
      <c r="AG420">
        <f>AC420*AD420/10000</f>
        <v>0.1239</v>
      </c>
    </row>
    <row r="421" spans="1:33" x14ac:dyDescent="0.25">
      <c r="B421" t="s">
        <v>106</v>
      </c>
      <c r="C421" t="s">
        <v>107</v>
      </c>
      <c r="D421" t="s">
        <v>49</v>
      </c>
      <c r="E421">
        <v>10</v>
      </c>
      <c r="O421" t="s">
        <v>38</v>
      </c>
      <c r="P421">
        <v>90</v>
      </c>
      <c r="T421">
        <v>1</v>
      </c>
      <c r="U421">
        <v>600</v>
      </c>
      <c r="V421">
        <v>8</v>
      </c>
      <c r="X421">
        <v>2.5</v>
      </c>
      <c r="Z421">
        <v>10</v>
      </c>
      <c r="AA421">
        <v>87.5</v>
      </c>
      <c r="AB421">
        <v>0.15</v>
      </c>
      <c r="AC421">
        <v>20</v>
      </c>
      <c r="AD421">
        <v>86</v>
      </c>
      <c r="AG421">
        <f>AC421*AD421/10000</f>
        <v>0.17199999999999999</v>
      </c>
    </row>
    <row r="422" spans="1:33" x14ac:dyDescent="0.25">
      <c r="B422" t="s">
        <v>106</v>
      </c>
      <c r="C422" t="s">
        <v>107</v>
      </c>
      <c r="D422" t="s">
        <v>49</v>
      </c>
      <c r="E422">
        <v>10</v>
      </c>
      <c r="O422" t="s">
        <v>29</v>
      </c>
      <c r="P422">
        <v>90</v>
      </c>
      <c r="T422">
        <v>1</v>
      </c>
      <c r="U422">
        <v>600</v>
      </c>
      <c r="V422">
        <v>1</v>
      </c>
      <c r="X422">
        <v>2.5</v>
      </c>
      <c r="Z422">
        <v>10</v>
      </c>
      <c r="AA422">
        <v>87.5</v>
      </c>
      <c r="AB422">
        <v>0.15</v>
      </c>
      <c r="AC422">
        <v>9</v>
      </c>
      <c r="AD422">
        <v>45</v>
      </c>
      <c r="AG422">
        <f>AC422*AD422/10000</f>
        <v>4.0500000000000001E-2</v>
      </c>
    </row>
    <row r="423" spans="1:33" x14ac:dyDescent="0.25">
      <c r="B423" t="s">
        <v>106</v>
      </c>
      <c r="C423" t="s">
        <v>107</v>
      </c>
      <c r="D423" t="s">
        <v>49</v>
      </c>
      <c r="E423">
        <v>10</v>
      </c>
      <c r="O423" t="s">
        <v>29</v>
      </c>
      <c r="P423">
        <v>90</v>
      </c>
      <c r="T423">
        <v>1</v>
      </c>
      <c r="U423">
        <v>600</v>
      </c>
      <c r="V423">
        <v>8</v>
      </c>
      <c r="X423">
        <v>2.5</v>
      </c>
      <c r="Z423">
        <v>10</v>
      </c>
      <c r="AA423">
        <v>87.5</v>
      </c>
      <c r="AB423">
        <v>0.15</v>
      </c>
      <c r="AC423">
        <v>1</v>
      </c>
      <c r="AD423">
        <v>60</v>
      </c>
      <c r="AG423">
        <f>AC423*AD423/10000</f>
        <v>6.0000000000000001E-3</v>
      </c>
    </row>
    <row r="424" spans="1:33" x14ac:dyDescent="0.25">
      <c r="B424" t="s">
        <v>106</v>
      </c>
      <c r="C424" t="s">
        <v>107</v>
      </c>
      <c r="D424" t="s">
        <v>49</v>
      </c>
      <c r="E424">
        <v>10</v>
      </c>
      <c r="O424" t="s">
        <v>104</v>
      </c>
      <c r="P424">
        <v>90</v>
      </c>
      <c r="T424">
        <v>1</v>
      </c>
      <c r="U424">
        <v>600</v>
      </c>
      <c r="V424">
        <v>1</v>
      </c>
      <c r="X424">
        <v>2.5</v>
      </c>
      <c r="Z424">
        <v>10</v>
      </c>
      <c r="AA424">
        <v>87.5</v>
      </c>
      <c r="AB424">
        <v>0.15</v>
      </c>
      <c r="AC424">
        <v>26</v>
      </c>
      <c r="AD424">
        <v>48</v>
      </c>
      <c r="AG424">
        <f>AC424*AD424/10000</f>
        <v>0.12479999999999999</v>
      </c>
    </row>
    <row r="425" spans="1:33" x14ac:dyDescent="0.25">
      <c r="A425">
        <v>61</v>
      </c>
      <c r="B425" t="s">
        <v>106</v>
      </c>
      <c r="C425" t="s">
        <v>107</v>
      </c>
      <c r="D425" t="s">
        <v>49</v>
      </c>
      <c r="E425">
        <v>10</v>
      </c>
      <c r="O425" t="s">
        <v>104</v>
      </c>
      <c r="P425">
        <v>90</v>
      </c>
      <c r="T425">
        <v>1</v>
      </c>
      <c r="U425">
        <v>600</v>
      </c>
      <c r="V425">
        <v>8</v>
      </c>
      <c r="X425">
        <v>2.5</v>
      </c>
      <c r="Z425">
        <v>10</v>
      </c>
      <c r="AA425">
        <v>87.5</v>
      </c>
      <c r="AB425">
        <v>0.15</v>
      </c>
      <c r="AC425">
        <v>26</v>
      </c>
      <c r="AD425">
        <v>65</v>
      </c>
      <c r="AG425">
        <f>AC425*AD425/10000</f>
        <v>0.16900000000000001</v>
      </c>
    </row>
    <row r="426" spans="1:33" x14ac:dyDescent="0.25">
      <c r="B426" t="s">
        <v>108</v>
      </c>
      <c r="C426" t="s">
        <v>99</v>
      </c>
      <c r="D426" t="s">
        <v>52</v>
      </c>
      <c r="E426">
        <v>100</v>
      </c>
      <c r="T426">
        <v>1</v>
      </c>
      <c r="U426">
        <v>600</v>
      </c>
      <c r="V426">
        <v>0.16</v>
      </c>
      <c r="X426">
        <v>5</v>
      </c>
      <c r="AA426">
        <v>95</v>
      </c>
      <c r="AB426">
        <v>1.08</v>
      </c>
      <c r="AC426">
        <v>9</v>
      </c>
      <c r="AD426">
        <v>30.2</v>
      </c>
      <c r="AG426">
        <f>AC426*AD426/10000</f>
        <v>2.7180000000000003E-2</v>
      </c>
    </row>
    <row r="427" spans="1:33" x14ac:dyDescent="0.25">
      <c r="B427" t="s">
        <v>108</v>
      </c>
      <c r="C427" t="s">
        <v>99</v>
      </c>
      <c r="D427" t="s">
        <v>52</v>
      </c>
      <c r="E427">
        <v>100</v>
      </c>
      <c r="T427">
        <v>1</v>
      </c>
      <c r="U427">
        <v>600</v>
      </c>
      <c r="V427">
        <v>5</v>
      </c>
      <c r="X427">
        <v>5</v>
      </c>
      <c r="AA427">
        <v>95</v>
      </c>
      <c r="AB427">
        <v>1.08</v>
      </c>
      <c r="AC427">
        <v>9</v>
      </c>
      <c r="AD427">
        <v>16.2</v>
      </c>
      <c r="AG427">
        <f>AC427*AD427/10000</f>
        <v>1.4579999999999997E-2</v>
      </c>
    </row>
    <row r="428" spans="1:33" x14ac:dyDescent="0.25">
      <c r="B428" t="s">
        <v>108</v>
      </c>
      <c r="C428" t="s">
        <v>107</v>
      </c>
      <c r="D428" t="s">
        <v>49</v>
      </c>
      <c r="E428">
        <v>10</v>
      </c>
      <c r="F428" t="s">
        <v>147</v>
      </c>
      <c r="G428" t="s">
        <v>52</v>
      </c>
      <c r="H428">
        <v>90</v>
      </c>
      <c r="T428">
        <v>1</v>
      </c>
      <c r="U428">
        <v>600</v>
      </c>
      <c r="V428">
        <v>0.16</v>
      </c>
      <c r="X428">
        <v>5</v>
      </c>
      <c r="AA428">
        <v>95</v>
      </c>
      <c r="AB428">
        <v>1.08</v>
      </c>
      <c r="AC428">
        <v>6.1</v>
      </c>
      <c r="AD428">
        <v>45.5</v>
      </c>
      <c r="AG428">
        <f>AC428*AD428/10000</f>
        <v>2.7755000000000002E-2</v>
      </c>
    </row>
    <row r="429" spans="1:33" x14ac:dyDescent="0.25">
      <c r="B429" t="s">
        <v>108</v>
      </c>
      <c r="C429" t="s">
        <v>107</v>
      </c>
      <c r="D429" t="s">
        <v>49</v>
      </c>
      <c r="E429">
        <v>10</v>
      </c>
      <c r="F429" t="s">
        <v>147</v>
      </c>
      <c r="G429" t="s">
        <v>52</v>
      </c>
      <c r="H429">
        <v>90</v>
      </c>
      <c r="T429">
        <v>1</v>
      </c>
      <c r="U429">
        <v>600</v>
      </c>
      <c r="V429">
        <v>5</v>
      </c>
      <c r="X429">
        <v>5</v>
      </c>
      <c r="AA429">
        <v>95</v>
      </c>
      <c r="AB429">
        <v>1.08</v>
      </c>
      <c r="AC429">
        <v>6.1</v>
      </c>
      <c r="AD429">
        <v>16.5</v>
      </c>
      <c r="AG429">
        <f>AC429*AD429/10000</f>
        <v>1.0064999999999999E-2</v>
      </c>
    </row>
    <row r="430" spans="1:33" x14ac:dyDescent="0.25">
      <c r="B430" t="s">
        <v>108</v>
      </c>
      <c r="C430" t="s">
        <v>107</v>
      </c>
      <c r="D430" t="s">
        <v>49</v>
      </c>
      <c r="E430">
        <v>5</v>
      </c>
      <c r="F430" t="s">
        <v>147</v>
      </c>
      <c r="G430" t="s">
        <v>52</v>
      </c>
      <c r="H430">
        <v>95</v>
      </c>
      <c r="T430">
        <v>1</v>
      </c>
      <c r="U430">
        <v>600</v>
      </c>
      <c r="V430">
        <v>0.16</v>
      </c>
      <c r="X430">
        <v>5</v>
      </c>
      <c r="AA430">
        <v>95</v>
      </c>
      <c r="AB430">
        <v>1.08</v>
      </c>
      <c r="AC430">
        <v>7.2</v>
      </c>
      <c r="AD430">
        <v>39.700000000000003</v>
      </c>
      <c r="AG430">
        <f>AC430*AD430/10000</f>
        <v>2.8584000000000002E-2</v>
      </c>
    </row>
    <row r="431" spans="1:33" x14ac:dyDescent="0.25">
      <c r="B431" t="s">
        <v>108</v>
      </c>
      <c r="C431" t="s">
        <v>107</v>
      </c>
      <c r="D431" t="s">
        <v>49</v>
      </c>
      <c r="E431">
        <v>5</v>
      </c>
      <c r="F431" t="s">
        <v>147</v>
      </c>
      <c r="G431" t="s">
        <v>52</v>
      </c>
      <c r="H431">
        <v>95</v>
      </c>
      <c r="T431">
        <v>1</v>
      </c>
      <c r="U431">
        <v>600</v>
      </c>
      <c r="V431">
        <v>5</v>
      </c>
      <c r="X431">
        <v>5</v>
      </c>
      <c r="AA431">
        <v>95</v>
      </c>
      <c r="AB431">
        <v>1.08</v>
      </c>
      <c r="AC431">
        <v>7.2</v>
      </c>
      <c r="AD431">
        <v>18</v>
      </c>
      <c r="AG431">
        <f>AC431*AD431/10000</f>
        <v>1.2959999999999999E-2</v>
      </c>
    </row>
    <row r="432" spans="1:33" x14ac:dyDescent="0.25">
      <c r="B432" t="s">
        <v>108</v>
      </c>
      <c r="C432" t="s">
        <v>107</v>
      </c>
      <c r="D432" t="s">
        <v>49</v>
      </c>
      <c r="E432">
        <v>2</v>
      </c>
      <c r="F432" t="s">
        <v>147</v>
      </c>
      <c r="G432" t="s">
        <v>52</v>
      </c>
      <c r="H432">
        <v>98</v>
      </c>
      <c r="T432">
        <v>1</v>
      </c>
      <c r="U432">
        <v>600</v>
      </c>
      <c r="V432">
        <v>0.16</v>
      </c>
      <c r="X432">
        <v>5</v>
      </c>
      <c r="AA432">
        <v>95</v>
      </c>
      <c r="AB432">
        <v>1.08</v>
      </c>
      <c r="AC432">
        <v>7.9</v>
      </c>
      <c r="AD432">
        <v>35</v>
      </c>
      <c r="AG432">
        <f>AC432*AD432/10000</f>
        <v>2.7650000000000001E-2</v>
      </c>
    </row>
    <row r="433" spans="1:33" x14ac:dyDescent="0.25">
      <c r="A433">
        <v>62</v>
      </c>
      <c r="B433" t="s">
        <v>108</v>
      </c>
      <c r="C433" t="s">
        <v>107</v>
      </c>
      <c r="D433" t="s">
        <v>49</v>
      </c>
      <c r="E433">
        <v>2</v>
      </c>
      <c r="F433" t="s">
        <v>99</v>
      </c>
      <c r="G433" t="s">
        <v>52</v>
      </c>
      <c r="H433">
        <v>98</v>
      </c>
      <c r="T433">
        <v>1</v>
      </c>
      <c r="U433">
        <v>600</v>
      </c>
      <c r="V433">
        <v>5</v>
      </c>
      <c r="X433">
        <v>5</v>
      </c>
      <c r="AA433">
        <v>95</v>
      </c>
      <c r="AB433">
        <v>1.08</v>
      </c>
      <c r="AC433">
        <v>7.9</v>
      </c>
      <c r="AD433">
        <v>33.5</v>
      </c>
      <c r="AG433">
        <f>AC433*AD433/10000</f>
        <v>2.6465000000000002E-2</v>
      </c>
    </row>
    <row r="434" spans="1:33" x14ac:dyDescent="0.25">
      <c r="B434" t="s">
        <v>109</v>
      </c>
      <c r="C434" t="s">
        <v>107</v>
      </c>
      <c r="D434" t="s">
        <v>49</v>
      </c>
      <c r="E434">
        <v>15</v>
      </c>
      <c r="F434" t="s">
        <v>99</v>
      </c>
      <c r="G434" t="s">
        <v>52</v>
      </c>
      <c r="H434">
        <v>5</v>
      </c>
      <c r="O434" t="s">
        <v>38</v>
      </c>
      <c r="P434">
        <v>80</v>
      </c>
      <c r="T434">
        <v>1</v>
      </c>
      <c r="U434">
        <v>600</v>
      </c>
      <c r="V434">
        <v>0.16</v>
      </c>
      <c r="X434">
        <v>5</v>
      </c>
      <c r="AA434">
        <v>95</v>
      </c>
      <c r="AB434">
        <v>1.08</v>
      </c>
      <c r="AC434">
        <v>14</v>
      </c>
      <c r="AD434">
        <v>66</v>
      </c>
      <c r="AG434">
        <f>AC434*AD434/10000</f>
        <v>9.2399999999999996E-2</v>
      </c>
    </row>
    <row r="435" spans="1:33" x14ac:dyDescent="0.25">
      <c r="B435" t="s">
        <v>109</v>
      </c>
      <c r="C435" t="s">
        <v>107</v>
      </c>
      <c r="D435" t="s">
        <v>49</v>
      </c>
      <c r="E435">
        <v>15</v>
      </c>
      <c r="F435" t="s">
        <v>99</v>
      </c>
      <c r="G435" t="s">
        <v>52</v>
      </c>
      <c r="H435">
        <v>5</v>
      </c>
      <c r="O435" t="s">
        <v>38</v>
      </c>
      <c r="P435">
        <v>80</v>
      </c>
      <c r="T435">
        <v>1</v>
      </c>
      <c r="U435">
        <v>600</v>
      </c>
      <c r="V435">
        <v>6</v>
      </c>
      <c r="X435">
        <v>5</v>
      </c>
      <c r="AA435">
        <v>95</v>
      </c>
      <c r="AB435">
        <v>1.08</v>
      </c>
      <c r="AC435">
        <v>7</v>
      </c>
      <c r="AD435">
        <v>48</v>
      </c>
      <c r="AG435">
        <f>AC435*AD435/10000</f>
        <v>3.3599999999999998E-2</v>
      </c>
    </row>
    <row r="436" spans="1:33" x14ac:dyDescent="0.25">
      <c r="B436" t="s">
        <v>109</v>
      </c>
      <c r="C436" t="s">
        <v>107</v>
      </c>
      <c r="D436" t="s">
        <v>49</v>
      </c>
      <c r="E436">
        <v>10</v>
      </c>
      <c r="F436" t="s">
        <v>99</v>
      </c>
      <c r="G436" t="s">
        <v>52</v>
      </c>
      <c r="H436">
        <v>10</v>
      </c>
      <c r="O436" t="s">
        <v>38</v>
      </c>
      <c r="P436">
        <v>80</v>
      </c>
      <c r="T436">
        <v>1</v>
      </c>
      <c r="U436">
        <v>600</v>
      </c>
      <c r="V436">
        <v>0.16</v>
      </c>
      <c r="X436">
        <v>5</v>
      </c>
      <c r="AA436">
        <v>95</v>
      </c>
      <c r="AB436">
        <v>1.08</v>
      </c>
      <c r="AC436">
        <v>13</v>
      </c>
      <c r="AD436">
        <v>77</v>
      </c>
      <c r="AG436">
        <f>AC436*AD436/10000</f>
        <v>0.10009999999999999</v>
      </c>
    </row>
    <row r="437" spans="1:33" x14ac:dyDescent="0.25">
      <c r="B437" t="s">
        <v>109</v>
      </c>
      <c r="C437" t="s">
        <v>107</v>
      </c>
      <c r="D437" t="s">
        <v>49</v>
      </c>
      <c r="E437">
        <v>10</v>
      </c>
      <c r="F437" t="s">
        <v>99</v>
      </c>
      <c r="G437" t="s">
        <v>52</v>
      </c>
      <c r="H437">
        <v>10</v>
      </c>
      <c r="O437" t="s">
        <v>38</v>
      </c>
      <c r="P437">
        <v>80</v>
      </c>
      <c r="T437">
        <v>1</v>
      </c>
      <c r="U437">
        <v>600</v>
      </c>
      <c r="V437">
        <v>6</v>
      </c>
      <c r="X437">
        <v>5</v>
      </c>
      <c r="AA437">
        <v>95</v>
      </c>
      <c r="AB437">
        <v>1.08</v>
      </c>
      <c r="AC437">
        <v>8</v>
      </c>
      <c r="AD437">
        <v>70</v>
      </c>
      <c r="AG437">
        <f>AC437*AD437/10000</f>
        <v>5.6000000000000001E-2</v>
      </c>
    </row>
    <row r="438" spans="1:33" x14ac:dyDescent="0.25">
      <c r="B438" t="s">
        <v>109</v>
      </c>
      <c r="C438" t="s">
        <v>107</v>
      </c>
      <c r="D438" t="s">
        <v>49</v>
      </c>
      <c r="E438">
        <v>5</v>
      </c>
      <c r="F438" t="s">
        <v>99</v>
      </c>
      <c r="G438" t="s">
        <v>52</v>
      </c>
      <c r="H438">
        <v>15</v>
      </c>
      <c r="O438" t="s">
        <v>38</v>
      </c>
      <c r="P438">
        <v>80</v>
      </c>
      <c r="T438">
        <v>1</v>
      </c>
      <c r="U438">
        <v>600</v>
      </c>
      <c r="V438">
        <v>0.16</v>
      </c>
      <c r="X438">
        <v>5</v>
      </c>
      <c r="AA438">
        <v>95</v>
      </c>
      <c r="AB438">
        <v>1.08</v>
      </c>
      <c r="AC438">
        <v>17</v>
      </c>
      <c r="AD438">
        <v>85</v>
      </c>
      <c r="AG438">
        <f>AC438*AD438/10000</f>
        <v>0.14449999999999999</v>
      </c>
    </row>
    <row r="439" spans="1:33" x14ac:dyDescent="0.25">
      <c r="A439">
        <v>63</v>
      </c>
      <c r="B439" t="s">
        <v>109</v>
      </c>
      <c r="C439" t="s">
        <v>107</v>
      </c>
      <c r="D439" t="s">
        <v>49</v>
      </c>
      <c r="E439">
        <v>5</v>
      </c>
      <c r="F439" t="s">
        <v>99</v>
      </c>
      <c r="G439" t="s">
        <v>52</v>
      </c>
      <c r="H439">
        <v>15</v>
      </c>
      <c r="O439" t="s">
        <v>38</v>
      </c>
      <c r="P439">
        <v>80</v>
      </c>
      <c r="T439">
        <v>1</v>
      </c>
      <c r="U439">
        <v>600</v>
      </c>
      <c r="V439">
        <v>6</v>
      </c>
      <c r="X439">
        <v>5</v>
      </c>
      <c r="AA439">
        <v>95</v>
      </c>
      <c r="AB439">
        <v>1.08</v>
      </c>
      <c r="AC439">
        <v>7</v>
      </c>
      <c r="AD439">
        <v>56</v>
      </c>
      <c r="AG439">
        <f>AC439*AD439/10000</f>
        <v>3.9199999999999999E-2</v>
      </c>
    </row>
    <row r="440" spans="1:33" x14ac:dyDescent="0.25">
      <c r="B440" t="s">
        <v>110</v>
      </c>
      <c r="C440" t="s">
        <v>111</v>
      </c>
      <c r="D440" t="s">
        <v>28</v>
      </c>
      <c r="E440">
        <v>5</v>
      </c>
      <c r="O440" t="s">
        <v>101</v>
      </c>
      <c r="P440">
        <v>95</v>
      </c>
      <c r="U440">
        <v>600</v>
      </c>
      <c r="V440">
        <v>1</v>
      </c>
      <c r="X440">
        <v>2.5</v>
      </c>
      <c r="AA440">
        <v>97.5</v>
      </c>
      <c r="AB440">
        <v>0.27</v>
      </c>
      <c r="AC440">
        <v>40.799999999999997</v>
      </c>
      <c r="AD440">
        <v>68.400000000000006</v>
      </c>
      <c r="AG440">
        <f>AC440*AD440/10000</f>
        <v>0.27907200000000004</v>
      </c>
    </row>
    <row r="441" spans="1:33" x14ac:dyDescent="0.25">
      <c r="A441">
        <v>64</v>
      </c>
      <c r="B441" t="s">
        <v>110</v>
      </c>
      <c r="C441" t="s">
        <v>111</v>
      </c>
      <c r="D441" t="s">
        <v>28</v>
      </c>
      <c r="E441">
        <v>5</v>
      </c>
      <c r="O441" t="s">
        <v>101</v>
      </c>
      <c r="P441">
        <v>95</v>
      </c>
      <c r="U441">
        <v>600</v>
      </c>
      <c r="V441">
        <v>30</v>
      </c>
      <c r="X441">
        <v>2.5</v>
      </c>
      <c r="AA441">
        <v>97.5</v>
      </c>
      <c r="AB441">
        <v>0.27</v>
      </c>
      <c r="AC441">
        <v>25.6</v>
      </c>
      <c r="AD441">
        <v>74.3</v>
      </c>
      <c r="AG441">
        <f>AC441*AD441/10000</f>
        <v>0.19020799999999999</v>
      </c>
    </row>
    <row r="442" spans="1:33" x14ac:dyDescent="0.25">
      <c r="A442">
        <v>65</v>
      </c>
      <c r="B442" t="s">
        <v>112</v>
      </c>
      <c r="C442" t="s">
        <v>111</v>
      </c>
      <c r="D442" t="s">
        <v>28</v>
      </c>
      <c r="E442">
        <v>3.9</v>
      </c>
      <c r="O442" t="s">
        <v>29</v>
      </c>
      <c r="P442">
        <v>96.1</v>
      </c>
      <c r="U442">
        <v>550</v>
      </c>
      <c r="V442">
        <v>12</v>
      </c>
      <c r="X442">
        <v>3</v>
      </c>
      <c r="AA442">
        <v>97</v>
      </c>
      <c r="AB442">
        <v>0.18</v>
      </c>
      <c r="AC442">
        <v>5</v>
      </c>
      <c r="AD442">
        <v>95</v>
      </c>
      <c r="AG442">
        <f>AC442*AD442/10000</f>
        <v>4.7500000000000001E-2</v>
      </c>
    </row>
    <row r="443" spans="1:33" x14ac:dyDescent="0.25">
      <c r="B443" t="s">
        <v>113</v>
      </c>
      <c r="C443" t="s">
        <v>111</v>
      </c>
      <c r="D443" t="s">
        <v>28</v>
      </c>
      <c r="E443">
        <v>10</v>
      </c>
      <c r="O443" t="s">
        <v>139</v>
      </c>
      <c r="P443">
        <v>90</v>
      </c>
      <c r="T443">
        <v>1</v>
      </c>
      <c r="U443">
        <v>600</v>
      </c>
      <c r="V443">
        <v>0.1</v>
      </c>
      <c r="X443">
        <v>28</v>
      </c>
      <c r="Y443">
        <v>28</v>
      </c>
      <c r="AA443">
        <v>44</v>
      </c>
      <c r="AB443">
        <v>3</v>
      </c>
      <c r="AC443">
        <v>22</v>
      </c>
      <c r="AD443">
        <v>95</v>
      </c>
      <c r="AG443">
        <f>AC443*AD443/10000</f>
        <v>0.20899999999999999</v>
      </c>
    </row>
    <row r="444" spans="1:33" x14ac:dyDescent="0.25">
      <c r="B444" t="s">
        <v>113</v>
      </c>
      <c r="C444" t="s">
        <v>111</v>
      </c>
      <c r="D444" t="s">
        <v>28</v>
      </c>
      <c r="E444">
        <v>10</v>
      </c>
      <c r="O444" t="s">
        <v>139</v>
      </c>
      <c r="P444">
        <v>90</v>
      </c>
      <c r="T444">
        <v>1</v>
      </c>
      <c r="U444">
        <v>600</v>
      </c>
      <c r="V444">
        <v>4</v>
      </c>
      <c r="X444">
        <v>28</v>
      </c>
      <c r="Y444">
        <v>28</v>
      </c>
      <c r="AA444">
        <v>44</v>
      </c>
      <c r="AB444">
        <v>3</v>
      </c>
      <c r="AC444">
        <v>12</v>
      </c>
      <c r="AD444">
        <v>98</v>
      </c>
      <c r="AG444">
        <f>AC444*AD444/10000</f>
        <v>0.1176</v>
      </c>
    </row>
    <row r="445" spans="1:33" x14ac:dyDescent="0.25">
      <c r="B445" t="s">
        <v>113</v>
      </c>
      <c r="C445" t="s">
        <v>111</v>
      </c>
      <c r="D445" t="s">
        <v>28</v>
      </c>
      <c r="E445">
        <v>15</v>
      </c>
      <c r="O445" t="s">
        <v>139</v>
      </c>
      <c r="P445">
        <v>85</v>
      </c>
      <c r="T445">
        <v>1</v>
      </c>
      <c r="U445">
        <v>600</v>
      </c>
      <c r="V445">
        <v>0.1</v>
      </c>
      <c r="X445">
        <v>28</v>
      </c>
      <c r="Y445">
        <v>28</v>
      </c>
      <c r="AA445">
        <v>44</v>
      </c>
      <c r="AB445">
        <v>3</v>
      </c>
      <c r="AC445">
        <v>28</v>
      </c>
      <c r="AD445">
        <v>94</v>
      </c>
      <c r="AG445">
        <f>AC445*AD445/10000</f>
        <v>0.26319999999999999</v>
      </c>
    </row>
    <row r="446" spans="1:33" x14ac:dyDescent="0.25">
      <c r="B446" t="s">
        <v>113</v>
      </c>
      <c r="C446" t="s">
        <v>111</v>
      </c>
      <c r="D446" t="s">
        <v>28</v>
      </c>
      <c r="E446">
        <v>15</v>
      </c>
      <c r="O446" t="s">
        <v>139</v>
      </c>
      <c r="P446">
        <v>85</v>
      </c>
      <c r="T446">
        <v>1</v>
      </c>
      <c r="U446">
        <v>600</v>
      </c>
      <c r="V446">
        <v>4</v>
      </c>
      <c r="X446">
        <v>28</v>
      </c>
      <c r="Y446">
        <v>28</v>
      </c>
      <c r="AA446">
        <v>44</v>
      </c>
      <c r="AB446">
        <v>3</v>
      </c>
      <c r="AC446">
        <v>16</v>
      </c>
      <c r="AD446">
        <v>97</v>
      </c>
      <c r="AG446">
        <f>AC446*AD446/10000</f>
        <v>0.1552</v>
      </c>
    </row>
    <row r="447" spans="1:33" x14ac:dyDescent="0.25">
      <c r="B447" t="s">
        <v>113</v>
      </c>
      <c r="C447" t="s">
        <v>111</v>
      </c>
      <c r="D447" t="s">
        <v>28</v>
      </c>
      <c r="E447">
        <v>10</v>
      </c>
      <c r="F447" t="s">
        <v>22</v>
      </c>
      <c r="G447" t="s">
        <v>22</v>
      </c>
      <c r="H447">
        <v>0.1</v>
      </c>
      <c r="O447" t="s">
        <v>139</v>
      </c>
      <c r="P447">
        <v>89.9</v>
      </c>
      <c r="T447">
        <v>1</v>
      </c>
      <c r="U447">
        <v>600</v>
      </c>
      <c r="V447">
        <v>0.1</v>
      </c>
      <c r="X447">
        <v>28</v>
      </c>
      <c r="Y447">
        <v>28</v>
      </c>
      <c r="AA447">
        <v>44</v>
      </c>
      <c r="AB447">
        <v>3</v>
      </c>
      <c r="AC447">
        <v>30</v>
      </c>
      <c r="AD447">
        <v>95</v>
      </c>
      <c r="AG447">
        <f>AC447*AD447/10000</f>
        <v>0.28499999999999998</v>
      </c>
    </row>
    <row r="448" spans="1:33" x14ac:dyDescent="0.25">
      <c r="B448" t="s">
        <v>113</v>
      </c>
      <c r="C448" t="s">
        <v>111</v>
      </c>
      <c r="D448" t="s">
        <v>28</v>
      </c>
      <c r="E448">
        <v>10</v>
      </c>
      <c r="F448" t="s">
        <v>22</v>
      </c>
      <c r="G448" t="s">
        <v>22</v>
      </c>
      <c r="H448">
        <v>0.1</v>
      </c>
      <c r="O448" t="s">
        <v>139</v>
      </c>
      <c r="P448">
        <v>89.9</v>
      </c>
      <c r="T448">
        <v>1</v>
      </c>
      <c r="U448">
        <v>600</v>
      </c>
      <c r="V448">
        <v>4</v>
      </c>
      <c r="X448">
        <v>28</v>
      </c>
      <c r="Y448">
        <v>28</v>
      </c>
      <c r="AA448">
        <v>44</v>
      </c>
      <c r="AB448">
        <v>3</v>
      </c>
      <c r="AC448">
        <v>27</v>
      </c>
      <c r="AD448">
        <v>98</v>
      </c>
      <c r="AG448">
        <f>AC448*AD448/10000</f>
        <v>0.2646</v>
      </c>
    </row>
    <row r="449" spans="1:33" x14ac:dyDescent="0.25">
      <c r="B449" t="s">
        <v>113</v>
      </c>
      <c r="C449" t="s">
        <v>111</v>
      </c>
      <c r="D449" t="s">
        <v>28</v>
      </c>
      <c r="E449">
        <v>15</v>
      </c>
      <c r="F449" t="s">
        <v>22</v>
      </c>
      <c r="G449" t="s">
        <v>22</v>
      </c>
      <c r="H449">
        <v>0.1</v>
      </c>
      <c r="O449" t="s">
        <v>139</v>
      </c>
      <c r="P449">
        <v>84.9</v>
      </c>
      <c r="T449">
        <v>1</v>
      </c>
      <c r="U449">
        <v>600</v>
      </c>
      <c r="V449">
        <v>0.1</v>
      </c>
      <c r="X449">
        <v>28</v>
      </c>
      <c r="Y449">
        <v>28</v>
      </c>
      <c r="AA449">
        <v>44</v>
      </c>
      <c r="AB449">
        <v>3</v>
      </c>
      <c r="AC449">
        <v>35</v>
      </c>
      <c r="AD449">
        <v>94</v>
      </c>
      <c r="AG449">
        <f>AC449*AD449/10000</f>
        <v>0.32900000000000001</v>
      </c>
    </row>
    <row r="450" spans="1:33" x14ac:dyDescent="0.25">
      <c r="B450" t="s">
        <v>113</v>
      </c>
      <c r="C450" t="s">
        <v>111</v>
      </c>
      <c r="D450" t="s">
        <v>28</v>
      </c>
      <c r="E450">
        <v>15</v>
      </c>
      <c r="F450" t="s">
        <v>22</v>
      </c>
      <c r="G450" t="s">
        <v>22</v>
      </c>
      <c r="H450">
        <v>0.1</v>
      </c>
      <c r="O450" t="s">
        <v>139</v>
      </c>
      <c r="P450">
        <v>84.9</v>
      </c>
      <c r="T450">
        <v>1</v>
      </c>
      <c r="U450">
        <v>600</v>
      </c>
      <c r="V450">
        <v>4</v>
      </c>
      <c r="X450">
        <v>28</v>
      </c>
      <c r="Y450">
        <v>28</v>
      </c>
      <c r="AA450">
        <v>44</v>
      </c>
      <c r="AB450">
        <v>3</v>
      </c>
      <c r="AC450">
        <v>31</v>
      </c>
      <c r="AD450">
        <v>97</v>
      </c>
      <c r="AG450">
        <f>AC450*AD450/10000</f>
        <v>0.30070000000000002</v>
      </c>
    </row>
    <row r="451" spans="1:33" x14ac:dyDescent="0.25">
      <c r="B451" t="s">
        <v>113</v>
      </c>
      <c r="C451" t="s">
        <v>22</v>
      </c>
      <c r="D451" t="s">
        <v>22</v>
      </c>
      <c r="E451">
        <v>0.1</v>
      </c>
      <c r="O451" t="s">
        <v>139</v>
      </c>
      <c r="P451">
        <v>99.9</v>
      </c>
      <c r="T451">
        <v>1</v>
      </c>
      <c r="U451">
        <v>600</v>
      </c>
      <c r="V451">
        <v>0.1</v>
      </c>
      <c r="X451">
        <v>28</v>
      </c>
      <c r="Y451">
        <v>28</v>
      </c>
      <c r="AA451">
        <v>44</v>
      </c>
      <c r="AB451">
        <v>3</v>
      </c>
      <c r="AC451">
        <v>11</v>
      </c>
      <c r="AD451">
        <v>96</v>
      </c>
      <c r="AG451">
        <f>AC451*AD451/10000</f>
        <v>0.1056</v>
      </c>
    </row>
    <row r="452" spans="1:33" x14ac:dyDescent="0.25">
      <c r="B452" t="s">
        <v>113</v>
      </c>
      <c r="C452" t="s">
        <v>22</v>
      </c>
      <c r="D452" t="s">
        <v>22</v>
      </c>
      <c r="E452">
        <v>0.1</v>
      </c>
      <c r="O452" t="s">
        <v>139</v>
      </c>
      <c r="P452">
        <v>99.9</v>
      </c>
      <c r="T452">
        <v>1</v>
      </c>
      <c r="U452">
        <v>600</v>
      </c>
      <c r="V452">
        <v>4</v>
      </c>
      <c r="X452">
        <v>28</v>
      </c>
      <c r="Y452">
        <v>28</v>
      </c>
      <c r="AA452">
        <v>44</v>
      </c>
      <c r="AB452">
        <v>3</v>
      </c>
      <c r="AC452">
        <v>8</v>
      </c>
      <c r="AD452">
        <v>98</v>
      </c>
      <c r="AG452">
        <f>AC452*AD452/10000</f>
        <v>7.8399999999999997E-2</v>
      </c>
    </row>
    <row r="453" spans="1:33" x14ac:dyDescent="0.25">
      <c r="B453" t="s">
        <v>113</v>
      </c>
      <c r="C453" t="s">
        <v>22</v>
      </c>
      <c r="D453" t="s">
        <v>22</v>
      </c>
      <c r="E453">
        <v>0.5</v>
      </c>
      <c r="O453" t="s">
        <v>139</v>
      </c>
      <c r="P453">
        <v>99.5</v>
      </c>
      <c r="T453">
        <v>1</v>
      </c>
      <c r="U453">
        <v>600</v>
      </c>
      <c r="V453">
        <v>0.1</v>
      </c>
      <c r="X453">
        <v>28</v>
      </c>
      <c r="Y453">
        <v>28</v>
      </c>
      <c r="AA453">
        <v>44</v>
      </c>
      <c r="AB453">
        <v>3</v>
      </c>
      <c r="AC453">
        <v>52</v>
      </c>
      <c r="AD453">
        <v>57</v>
      </c>
      <c r="AG453">
        <f>AC453*AD453/10000</f>
        <v>0.2964</v>
      </c>
    </row>
    <row r="454" spans="1:33" x14ac:dyDescent="0.25">
      <c r="A454">
        <v>66</v>
      </c>
      <c r="B454" t="s">
        <v>113</v>
      </c>
      <c r="C454" t="s">
        <v>22</v>
      </c>
      <c r="D454" t="s">
        <v>22</v>
      </c>
      <c r="E454">
        <v>0.5</v>
      </c>
      <c r="O454" t="s">
        <v>38</v>
      </c>
      <c r="P454">
        <v>99.5</v>
      </c>
      <c r="T454">
        <v>1</v>
      </c>
      <c r="U454">
        <v>600</v>
      </c>
      <c r="V454">
        <v>4</v>
      </c>
      <c r="X454">
        <v>28</v>
      </c>
      <c r="Y454">
        <v>28</v>
      </c>
      <c r="AA454">
        <v>44</v>
      </c>
      <c r="AB454">
        <v>3</v>
      </c>
      <c r="AC454">
        <v>40</v>
      </c>
      <c r="AD454">
        <v>77</v>
      </c>
      <c r="AG454">
        <f>AC454*AD454/10000</f>
        <v>0.308</v>
      </c>
    </row>
    <row r="455" spans="1:33" x14ac:dyDescent="0.25">
      <c r="B455" t="s">
        <v>114</v>
      </c>
      <c r="C455" t="s">
        <v>36</v>
      </c>
      <c r="D455" t="s">
        <v>36</v>
      </c>
      <c r="E455">
        <v>2</v>
      </c>
      <c r="O455" t="s">
        <v>38</v>
      </c>
      <c r="P455">
        <f>100-E455</f>
        <v>98</v>
      </c>
      <c r="T455">
        <v>1</v>
      </c>
      <c r="U455">
        <v>560</v>
      </c>
      <c r="V455">
        <v>0.1</v>
      </c>
      <c r="X455">
        <v>100</v>
      </c>
      <c r="AB455">
        <v>0.43</v>
      </c>
      <c r="AG455">
        <v>2.5000000000000001E-2</v>
      </c>
    </row>
    <row r="456" spans="1:33" x14ac:dyDescent="0.25">
      <c r="B456" t="s">
        <v>114</v>
      </c>
      <c r="C456" t="s">
        <v>36</v>
      </c>
      <c r="D456" t="s">
        <v>36</v>
      </c>
      <c r="E456">
        <v>2</v>
      </c>
      <c r="O456" t="s">
        <v>139</v>
      </c>
      <c r="P456">
        <f>100-E456</f>
        <v>98</v>
      </c>
      <c r="T456">
        <v>1</v>
      </c>
      <c r="U456">
        <v>560</v>
      </c>
      <c r="V456">
        <v>6</v>
      </c>
      <c r="X456">
        <v>100</v>
      </c>
      <c r="AB456">
        <v>0.43</v>
      </c>
      <c r="AG456">
        <v>0.16500000000000001</v>
      </c>
    </row>
    <row r="457" spans="1:33" x14ac:dyDescent="0.25">
      <c r="B457" t="s">
        <v>114</v>
      </c>
      <c r="C457" t="s">
        <v>36</v>
      </c>
      <c r="D457" t="s">
        <v>36</v>
      </c>
      <c r="E457">
        <v>5</v>
      </c>
      <c r="O457" t="s">
        <v>139</v>
      </c>
      <c r="P457">
        <f>100-E457</f>
        <v>95</v>
      </c>
      <c r="T457">
        <v>1</v>
      </c>
      <c r="U457">
        <v>560</v>
      </c>
      <c r="V457">
        <v>0.1</v>
      </c>
      <c r="X457">
        <v>100</v>
      </c>
      <c r="AB457">
        <v>0.43</v>
      </c>
      <c r="AG457">
        <v>0.06</v>
      </c>
    </row>
    <row r="458" spans="1:33" x14ac:dyDescent="0.25">
      <c r="B458" t="s">
        <v>114</v>
      </c>
      <c r="C458" t="s">
        <v>36</v>
      </c>
      <c r="D458" t="s">
        <v>36</v>
      </c>
      <c r="E458">
        <v>5</v>
      </c>
      <c r="O458" t="s">
        <v>139</v>
      </c>
      <c r="P458">
        <f>100-E458</f>
        <v>95</v>
      </c>
      <c r="T458">
        <v>1</v>
      </c>
      <c r="U458">
        <v>560</v>
      </c>
      <c r="V458">
        <v>6</v>
      </c>
      <c r="X458">
        <v>100</v>
      </c>
      <c r="AB458">
        <v>0.43</v>
      </c>
      <c r="AG458">
        <v>0.17</v>
      </c>
    </row>
    <row r="459" spans="1:33" x14ac:dyDescent="0.25">
      <c r="B459" t="s">
        <v>114</v>
      </c>
      <c r="C459" t="s">
        <v>36</v>
      </c>
      <c r="D459" t="s">
        <v>36</v>
      </c>
      <c r="E459">
        <v>10</v>
      </c>
      <c r="O459" t="s">
        <v>139</v>
      </c>
      <c r="P459">
        <f>100-E459</f>
        <v>90</v>
      </c>
      <c r="T459">
        <v>1</v>
      </c>
      <c r="U459">
        <v>560</v>
      </c>
      <c r="V459">
        <v>0.1</v>
      </c>
      <c r="X459">
        <v>100</v>
      </c>
      <c r="AB459">
        <v>0.43</v>
      </c>
      <c r="AG459">
        <v>6.5000000000000002E-2</v>
      </c>
    </row>
    <row r="460" spans="1:33" x14ac:dyDescent="0.25">
      <c r="B460" t="s">
        <v>114</v>
      </c>
      <c r="C460" t="s">
        <v>36</v>
      </c>
      <c r="D460" t="s">
        <v>36</v>
      </c>
      <c r="E460">
        <v>10</v>
      </c>
      <c r="O460" t="s">
        <v>139</v>
      </c>
      <c r="P460">
        <f>100-E460</f>
        <v>90</v>
      </c>
      <c r="T460">
        <v>1</v>
      </c>
      <c r="U460">
        <v>560</v>
      </c>
      <c r="V460">
        <v>6</v>
      </c>
      <c r="X460">
        <v>100</v>
      </c>
      <c r="AB460">
        <v>0.43</v>
      </c>
      <c r="AG460">
        <v>0.12</v>
      </c>
    </row>
    <row r="461" spans="1:33" x14ac:dyDescent="0.25">
      <c r="B461" t="s">
        <v>114</v>
      </c>
      <c r="C461" t="s">
        <v>36</v>
      </c>
      <c r="D461" t="s">
        <v>36</v>
      </c>
      <c r="E461">
        <v>15</v>
      </c>
      <c r="O461" t="s">
        <v>139</v>
      </c>
      <c r="P461">
        <f>100-E461</f>
        <v>85</v>
      </c>
      <c r="T461">
        <v>1</v>
      </c>
      <c r="U461">
        <v>560</v>
      </c>
      <c r="V461">
        <v>0.1</v>
      </c>
      <c r="X461">
        <v>100</v>
      </c>
      <c r="AB461">
        <v>0.43</v>
      </c>
      <c r="AG461">
        <v>4.5999999999999999E-2</v>
      </c>
    </row>
    <row r="462" spans="1:33" x14ac:dyDescent="0.25">
      <c r="B462" t="s">
        <v>114</v>
      </c>
      <c r="C462" t="s">
        <v>36</v>
      </c>
      <c r="D462" t="s">
        <v>36</v>
      </c>
      <c r="E462">
        <v>15</v>
      </c>
      <c r="O462" t="s">
        <v>139</v>
      </c>
      <c r="P462">
        <f>100-E462</f>
        <v>85</v>
      </c>
      <c r="T462">
        <v>1</v>
      </c>
      <c r="U462">
        <v>560</v>
      </c>
      <c r="V462">
        <v>2</v>
      </c>
      <c r="X462">
        <v>100</v>
      </c>
      <c r="AB462">
        <v>0.43</v>
      </c>
      <c r="AG462">
        <v>1E-3</v>
      </c>
    </row>
    <row r="463" spans="1:33" x14ac:dyDescent="0.25">
      <c r="B463" t="s">
        <v>114</v>
      </c>
      <c r="C463" t="s">
        <v>36</v>
      </c>
      <c r="D463" t="s">
        <v>36</v>
      </c>
      <c r="E463">
        <v>20</v>
      </c>
      <c r="O463" t="s">
        <v>139</v>
      </c>
      <c r="P463">
        <f>100-E463</f>
        <v>80</v>
      </c>
      <c r="T463">
        <v>1</v>
      </c>
      <c r="U463">
        <v>560</v>
      </c>
      <c r="V463">
        <v>0.1</v>
      </c>
      <c r="X463">
        <v>100</v>
      </c>
      <c r="AB463">
        <v>0.43</v>
      </c>
      <c r="AG463">
        <v>3.7999999999999999E-2</v>
      </c>
    </row>
    <row r="464" spans="1:33" x14ac:dyDescent="0.25">
      <c r="A464">
        <v>67</v>
      </c>
      <c r="B464" t="s">
        <v>114</v>
      </c>
      <c r="C464" t="s">
        <v>36</v>
      </c>
      <c r="D464" t="s">
        <v>36</v>
      </c>
      <c r="E464">
        <v>20</v>
      </c>
      <c r="O464" t="s">
        <v>38</v>
      </c>
      <c r="P464">
        <f>100-E464</f>
        <v>80</v>
      </c>
      <c r="T464">
        <v>1</v>
      </c>
      <c r="U464">
        <v>560</v>
      </c>
      <c r="V464">
        <v>2</v>
      </c>
      <c r="X464">
        <v>100</v>
      </c>
      <c r="AB464">
        <v>0.43</v>
      </c>
      <c r="AC464">
        <v>21.8</v>
      </c>
      <c r="AD464">
        <v>83.6</v>
      </c>
      <c r="AG464">
        <v>1E-3</v>
      </c>
    </row>
    <row r="465" spans="1:33" x14ac:dyDescent="0.25">
      <c r="A465">
        <v>68</v>
      </c>
      <c r="B465" t="s">
        <v>115</v>
      </c>
      <c r="C465" t="s">
        <v>36</v>
      </c>
      <c r="D465" t="s">
        <v>36</v>
      </c>
      <c r="E465">
        <v>5.7</v>
      </c>
      <c r="O465" t="s">
        <v>38</v>
      </c>
      <c r="P465">
        <v>94.3</v>
      </c>
      <c r="S465">
        <v>1</v>
      </c>
      <c r="U465">
        <v>600</v>
      </c>
      <c r="V465">
        <v>6</v>
      </c>
      <c r="X465">
        <v>66.67</v>
      </c>
      <c r="AA465">
        <v>33.33</v>
      </c>
      <c r="AB465">
        <v>0.91</v>
      </c>
      <c r="AC465">
        <v>22.5</v>
      </c>
      <c r="AD465">
        <v>93</v>
      </c>
      <c r="AG465">
        <f>AC465*AD465/10000</f>
        <v>0.20924999999999999</v>
      </c>
    </row>
    <row r="466" spans="1:33" x14ac:dyDescent="0.25">
      <c r="A466">
        <v>69</v>
      </c>
      <c r="B466" t="s">
        <v>163</v>
      </c>
      <c r="C466" t="s">
        <v>28</v>
      </c>
      <c r="D466" t="s">
        <v>28</v>
      </c>
      <c r="E466">
        <v>5</v>
      </c>
      <c r="O466" t="s">
        <v>116</v>
      </c>
      <c r="P466">
        <v>95</v>
      </c>
      <c r="S466">
        <v>1</v>
      </c>
      <c r="U466">
        <v>550</v>
      </c>
      <c r="V466">
        <v>5.8</v>
      </c>
      <c r="X466">
        <v>2</v>
      </c>
      <c r="AA466">
        <v>98</v>
      </c>
      <c r="AB466">
        <v>0.5</v>
      </c>
      <c r="AC466">
        <v>42</v>
      </c>
      <c r="AD466">
        <v>93.5</v>
      </c>
      <c r="AG466">
        <f>AC466*AD466/10000</f>
        <v>0.39269999999999999</v>
      </c>
    </row>
    <row r="467" spans="1:33" x14ac:dyDescent="0.25">
      <c r="B467" t="s">
        <v>117</v>
      </c>
      <c r="C467" t="s">
        <v>111</v>
      </c>
      <c r="D467" t="s">
        <v>28</v>
      </c>
      <c r="E467">
        <v>6.4</v>
      </c>
      <c r="O467" t="s">
        <v>116</v>
      </c>
      <c r="P467">
        <v>93.6</v>
      </c>
      <c r="S467">
        <v>1</v>
      </c>
      <c r="U467">
        <v>550</v>
      </c>
      <c r="V467">
        <v>0.1</v>
      </c>
      <c r="X467">
        <v>40</v>
      </c>
      <c r="AA467">
        <v>60</v>
      </c>
      <c r="AB467">
        <v>7.9</v>
      </c>
      <c r="AC467">
        <v>31</v>
      </c>
      <c r="AD467">
        <v>87</v>
      </c>
      <c r="AG467">
        <f>AC467*AD467/10000</f>
        <v>0.2697</v>
      </c>
    </row>
    <row r="468" spans="1:33" x14ac:dyDescent="0.25">
      <c r="A468">
        <v>70</v>
      </c>
      <c r="B468" t="s">
        <v>117</v>
      </c>
      <c r="C468" t="s">
        <v>111</v>
      </c>
      <c r="D468" t="s">
        <v>28</v>
      </c>
      <c r="E468">
        <v>6.4</v>
      </c>
      <c r="O468" t="s">
        <v>116</v>
      </c>
      <c r="P468">
        <v>93.6</v>
      </c>
      <c r="S468">
        <v>1</v>
      </c>
      <c r="U468">
        <v>600</v>
      </c>
      <c r="V468">
        <v>0.1</v>
      </c>
      <c r="X468">
        <v>40</v>
      </c>
      <c r="AA468">
        <v>60</v>
      </c>
      <c r="AB468">
        <v>15.7</v>
      </c>
      <c r="AC468">
        <v>40</v>
      </c>
      <c r="AD468">
        <v>88</v>
      </c>
      <c r="AG468">
        <f>AC468*AD468/10000</f>
        <v>0.35199999999999998</v>
      </c>
    </row>
    <row r="469" spans="1:33" x14ac:dyDescent="0.25">
      <c r="B469" t="s">
        <v>117</v>
      </c>
      <c r="C469" t="s">
        <v>111</v>
      </c>
      <c r="D469" t="s">
        <v>28</v>
      </c>
      <c r="E469">
        <v>6.4</v>
      </c>
      <c r="O469" t="s">
        <v>116</v>
      </c>
      <c r="P469">
        <v>93.6</v>
      </c>
      <c r="S469">
        <v>1</v>
      </c>
      <c r="U469">
        <v>600</v>
      </c>
      <c r="V469">
        <v>2</v>
      </c>
      <c r="X469">
        <v>40</v>
      </c>
      <c r="AA469">
        <v>60</v>
      </c>
      <c r="AB469">
        <v>15.7</v>
      </c>
      <c r="AC469">
        <v>22</v>
      </c>
      <c r="AD469">
        <v>91.9</v>
      </c>
      <c r="AG469">
        <f>AC469*AD469/10000</f>
        <v>0.20218000000000003</v>
      </c>
    </row>
    <row r="470" spans="1:33" x14ac:dyDescent="0.25">
      <c r="A470">
        <v>71</v>
      </c>
      <c r="B470" t="s">
        <v>118</v>
      </c>
      <c r="C470" t="s">
        <v>119</v>
      </c>
      <c r="D470" t="s">
        <v>36</v>
      </c>
      <c r="E470">
        <v>2.75</v>
      </c>
      <c r="O470" t="s">
        <v>116</v>
      </c>
      <c r="P470">
        <v>97.25</v>
      </c>
      <c r="S470">
        <v>1</v>
      </c>
      <c r="U470">
        <v>600</v>
      </c>
      <c r="V470">
        <v>6</v>
      </c>
      <c r="X470">
        <v>5</v>
      </c>
      <c r="AA470">
        <v>95</v>
      </c>
      <c r="AB470">
        <v>0.4</v>
      </c>
      <c r="AC470">
        <v>45</v>
      </c>
      <c r="AD470">
        <v>95</v>
      </c>
      <c r="AG470">
        <f>AC470*AD470/10000</f>
        <v>0.42749999999999999</v>
      </c>
    </row>
    <row r="471" spans="1:33" x14ac:dyDescent="0.25">
      <c r="B471" t="s">
        <v>120</v>
      </c>
      <c r="O471" t="s">
        <v>46</v>
      </c>
      <c r="P471">
        <v>100</v>
      </c>
      <c r="S471">
        <v>1</v>
      </c>
      <c r="U471">
        <v>550</v>
      </c>
      <c r="V471">
        <v>6</v>
      </c>
      <c r="AB471">
        <v>8.1</v>
      </c>
      <c r="AC471">
        <v>17</v>
      </c>
      <c r="AD471">
        <v>88</v>
      </c>
      <c r="AG471">
        <f>AC471*AD471/10000</f>
        <v>0.14960000000000001</v>
      </c>
    </row>
    <row r="472" spans="1:33" x14ac:dyDescent="0.25">
      <c r="B472" t="s">
        <v>120</v>
      </c>
      <c r="C472" t="s">
        <v>99</v>
      </c>
      <c r="D472" t="s">
        <v>52</v>
      </c>
      <c r="E472">
        <v>4</v>
      </c>
      <c r="O472" t="s">
        <v>46</v>
      </c>
      <c r="P472">
        <v>96</v>
      </c>
      <c r="S472">
        <v>1</v>
      </c>
      <c r="U472">
        <v>550</v>
      </c>
      <c r="V472">
        <v>6</v>
      </c>
      <c r="AB472">
        <v>8.1</v>
      </c>
      <c r="AC472">
        <v>17</v>
      </c>
      <c r="AD472">
        <v>81</v>
      </c>
      <c r="AG472">
        <f>AC472*AD472/10000</f>
        <v>0.13769999999999999</v>
      </c>
    </row>
    <row r="473" spans="1:33" x14ac:dyDescent="0.25">
      <c r="B473" t="s">
        <v>120</v>
      </c>
      <c r="C473" t="s">
        <v>147</v>
      </c>
      <c r="D473" t="s">
        <v>52</v>
      </c>
      <c r="E473">
        <v>2</v>
      </c>
      <c r="F473" t="s">
        <v>125</v>
      </c>
      <c r="G473" t="s">
        <v>125</v>
      </c>
      <c r="H473">
        <v>2</v>
      </c>
      <c r="O473" t="s">
        <v>46</v>
      </c>
      <c r="P473">
        <v>96</v>
      </c>
      <c r="S473">
        <v>1</v>
      </c>
      <c r="U473">
        <v>550</v>
      </c>
      <c r="V473">
        <v>6</v>
      </c>
      <c r="AB473">
        <v>8.1</v>
      </c>
      <c r="AC473">
        <v>25</v>
      </c>
      <c r="AD473">
        <v>78</v>
      </c>
      <c r="AG473">
        <f>AC473*AD473/10000</f>
        <v>0.19500000000000001</v>
      </c>
    </row>
    <row r="474" spans="1:33" x14ac:dyDescent="0.25">
      <c r="B474" t="s">
        <v>120</v>
      </c>
      <c r="C474" t="s">
        <v>147</v>
      </c>
      <c r="D474" t="s">
        <v>52</v>
      </c>
      <c r="E474">
        <v>1.3</v>
      </c>
      <c r="F474" t="s">
        <v>125</v>
      </c>
      <c r="G474" t="s">
        <v>125</v>
      </c>
      <c r="H474">
        <v>1.3</v>
      </c>
      <c r="I474" t="s">
        <v>127</v>
      </c>
      <c r="J474" t="s">
        <v>127</v>
      </c>
      <c r="K474">
        <v>1.3</v>
      </c>
      <c r="O474" t="s">
        <v>46</v>
      </c>
      <c r="P474">
        <v>96.1</v>
      </c>
      <c r="S474">
        <v>1</v>
      </c>
      <c r="U474">
        <v>550</v>
      </c>
      <c r="V474">
        <v>6</v>
      </c>
      <c r="AB474">
        <v>8.1</v>
      </c>
      <c r="AC474">
        <v>23</v>
      </c>
      <c r="AD474">
        <v>98</v>
      </c>
      <c r="AG474">
        <f>AC474*AD474/10000</f>
        <v>0.22539999999999999</v>
      </c>
    </row>
    <row r="475" spans="1:33" x14ac:dyDescent="0.25">
      <c r="B475" t="s">
        <v>120</v>
      </c>
      <c r="C475" t="s">
        <v>147</v>
      </c>
      <c r="D475" t="s">
        <v>52</v>
      </c>
      <c r="E475">
        <v>1.5</v>
      </c>
      <c r="F475" t="s">
        <v>125</v>
      </c>
      <c r="G475" t="s">
        <v>125</v>
      </c>
      <c r="H475">
        <v>1.5</v>
      </c>
      <c r="I475" t="s">
        <v>34</v>
      </c>
      <c r="J475" t="s">
        <v>34</v>
      </c>
      <c r="K475">
        <v>1</v>
      </c>
      <c r="O475" t="s">
        <v>46</v>
      </c>
      <c r="P475">
        <v>96</v>
      </c>
      <c r="S475">
        <v>1</v>
      </c>
      <c r="U475">
        <v>550</v>
      </c>
      <c r="V475">
        <v>6</v>
      </c>
      <c r="AB475">
        <v>8.1</v>
      </c>
      <c r="AC475">
        <v>25</v>
      </c>
      <c r="AD475">
        <v>63</v>
      </c>
      <c r="AG475">
        <f>AC475*AD475/10000</f>
        <v>0.1575</v>
      </c>
    </row>
    <row r="476" spans="1:33" x14ac:dyDescent="0.25">
      <c r="A476">
        <v>72</v>
      </c>
      <c r="B476" t="s">
        <v>120</v>
      </c>
      <c r="C476" t="s">
        <v>34</v>
      </c>
      <c r="D476" t="s">
        <v>34</v>
      </c>
      <c r="E476">
        <v>0.7</v>
      </c>
      <c r="F476" t="s">
        <v>99</v>
      </c>
      <c r="G476" t="s">
        <v>52</v>
      </c>
      <c r="H476">
        <v>1.1000000000000001</v>
      </c>
      <c r="I476" t="s">
        <v>125</v>
      </c>
      <c r="J476" t="s">
        <v>125</v>
      </c>
      <c r="K476">
        <v>1.1000000000000001</v>
      </c>
      <c r="L476" t="s">
        <v>127</v>
      </c>
      <c r="M476" t="s">
        <v>127</v>
      </c>
      <c r="N476">
        <v>1.1000000000000001</v>
      </c>
      <c r="O476" t="s">
        <v>46</v>
      </c>
      <c r="P476">
        <v>96</v>
      </c>
      <c r="S476">
        <v>1</v>
      </c>
      <c r="U476">
        <v>550</v>
      </c>
      <c r="V476">
        <v>6</v>
      </c>
      <c r="AB476">
        <v>8.1</v>
      </c>
      <c r="AC476">
        <v>23</v>
      </c>
      <c r="AD476">
        <v>56</v>
      </c>
      <c r="AG476">
        <f>AC476*AD476/10000</f>
        <v>0.1288</v>
      </c>
    </row>
    <row r="477" spans="1:33" x14ac:dyDescent="0.25">
      <c r="B477" t="s">
        <v>121</v>
      </c>
      <c r="C477" t="s">
        <v>34</v>
      </c>
      <c r="D477" t="s">
        <v>34</v>
      </c>
      <c r="E477">
        <v>5</v>
      </c>
      <c r="O477" t="s">
        <v>29</v>
      </c>
      <c r="P477">
        <v>95</v>
      </c>
      <c r="S477">
        <v>1</v>
      </c>
      <c r="U477">
        <v>580</v>
      </c>
      <c r="V477">
        <v>0.1</v>
      </c>
      <c r="X477">
        <v>5</v>
      </c>
      <c r="AA477">
        <v>95</v>
      </c>
      <c r="AB477">
        <v>0.59</v>
      </c>
      <c r="AC477">
        <v>21</v>
      </c>
      <c r="AD477">
        <v>96</v>
      </c>
      <c r="AG477">
        <f>AC477*AD477/10000</f>
        <v>0.2016</v>
      </c>
    </row>
    <row r="478" spans="1:33" x14ac:dyDescent="0.25">
      <c r="B478" t="s">
        <v>121</v>
      </c>
      <c r="C478" t="s">
        <v>34</v>
      </c>
      <c r="D478" t="s">
        <v>34</v>
      </c>
      <c r="E478">
        <v>5</v>
      </c>
      <c r="O478" t="s">
        <v>29</v>
      </c>
      <c r="P478">
        <v>95</v>
      </c>
      <c r="S478">
        <v>1</v>
      </c>
      <c r="U478">
        <v>580</v>
      </c>
      <c r="V478">
        <v>5</v>
      </c>
      <c r="X478">
        <v>5</v>
      </c>
      <c r="AA478">
        <v>95</v>
      </c>
      <c r="AB478">
        <v>0.59</v>
      </c>
      <c r="AC478">
        <v>11</v>
      </c>
      <c r="AD478">
        <v>98</v>
      </c>
      <c r="AG478">
        <f>AC478*AD478/10000</f>
        <v>0.10780000000000001</v>
      </c>
    </row>
    <row r="479" spans="1:33" x14ac:dyDescent="0.25">
      <c r="B479" t="s">
        <v>121</v>
      </c>
      <c r="C479" t="s">
        <v>34</v>
      </c>
      <c r="D479" t="s">
        <v>34</v>
      </c>
      <c r="E479">
        <v>5</v>
      </c>
      <c r="O479" t="s">
        <v>38</v>
      </c>
      <c r="P479">
        <v>95</v>
      </c>
      <c r="S479">
        <v>1</v>
      </c>
      <c r="U479">
        <v>580</v>
      </c>
      <c r="V479">
        <v>0.1</v>
      </c>
      <c r="X479">
        <v>5</v>
      </c>
      <c r="AA479">
        <v>95</v>
      </c>
      <c r="AB479">
        <v>0.59</v>
      </c>
      <c r="AC479">
        <v>54</v>
      </c>
      <c r="AD479">
        <v>92</v>
      </c>
      <c r="AG479">
        <f>AC479*AD479/10000</f>
        <v>0.49680000000000002</v>
      </c>
    </row>
    <row r="480" spans="1:33" x14ac:dyDescent="0.25">
      <c r="B480" t="s">
        <v>121</v>
      </c>
      <c r="C480" t="s">
        <v>34</v>
      </c>
      <c r="D480" t="s">
        <v>34</v>
      </c>
      <c r="E480">
        <v>5</v>
      </c>
      <c r="O480" t="s">
        <v>38</v>
      </c>
      <c r="P480">
        <v>95</v>
      </c>
      <c r="S480">
        <v>1</v>
      </c>
      <c r="U480">
        <v>580</v>
      </c>
      <c r="V480">
        <v>5</v>
      </c>
      <c r="X480">
        <v>5</v>
      </c>
      <c r="AA480">
        <v>95</v>
      </c>
      <c r="AB480">
        <v>0.59</v>
      </c>
      <c r="AC480">
        <v>28</v>
      </c>
      <c r="AD480">
        <v>95</v>
      </c>
      <c r="AG480">
        <f>AC480*AD480/10000</f>
        <v>0.26600000000000001</v>
      </c>
    </row>
    <row r="481" spans="1:33" x14ac:dyDescent="0.25">
      <c r="B481" t="s">
        <v>121</v>
      </c>
      <c r="C481" t="s">
        <v>34</v>
      </c>
      <c r="D481" t="s">
        <v>34</v>
      </c>
      <c r="E481">
        <v>5</v>
      </c>
      <c r="O481" t="s">
        <v>101</v>
      </c>
      <c r="P481">
        <v>95</v>
      </c>
      <c r="S481">
        <v>1</v>
      </c>
      <c r="U481">
        <v>580</v>
      </c>
      <c r="V481">
        <v>0.1</v>
      </c>
      <c r="X481">
        <v>5</v>
      </c>
      <c r="AA481">
        <v>95</v>
      </c>
      <c r="AB481">
        <v>0.59</v>
      </c>
      <c r="AC481">
        <v>87</v>
      </c>
      <c r="AD481">
        <v>17</v>
      </c>
      <c r="AG481">
        <f>AC481*AD481/10000</f>
        <v>0.1479</v>
      </c>
    </row>
    <row r="482" spans="1:33" x14ac:dyDescent="0.25">
      <c r="B482" t="s">
        <v>121</v>
      </c>
      <c r="C482" t="s">
        <v>34</v>
      </c>
      <c r="D482" t="s">
        <v>34</v>
      </c>
      <c r="E482">
        <v>5</v>
      </c>
      <c r="O482" t="s">
        <v>101</v>
      </c>
      <c r="P482">
        <v>95</v>
      </c>
      <c r="S482">
        <v>1</v>
      </c>
      <c r="U482">
        <v>580</v>
      </c>
      <c r="V482">
        <v>5</v>
      </c>
      <c r="X482">
        <v>5</v>
      </c>
      <c r="AA482">
        <v>95</v>
      </c>
      <c r="AB482">
        <v>0.59</v>
      </c>
      <c r="AC482">
        <v>82</v>
      </c>
      <c r="AD482">
        <v>16</v>
      </c>
      <c r="AG482">
        <f>AC482*AD482/10000</f>
        <v>0.13120000000000001</v>
      </c>
    </row>
    <row r="483" spans="1:33" x14ac:dyDescent="0.25">
      <c r="B483" t="s">
        <v>121</v>
      </c>
      <c r="C483" t="s">
        <v>34</v>
      </c>
      <c r="D483" t="s">
        <v>34</v>
      </c>
      <c r="E483">
        <v>5</v>
      </c>
      <c r="O483" t="s">
        <v>151</v>
      </c>
      <c r="P483">
        <v>95</v>
      </c>
      <c r="S483">
        <v>1</v>
      </c>
      <c r="U483">
        <v>580</v>
      </c>
      <c r="V483">
        <v>0.1</v>
      </c>
      <c r="X483">
        <v>5</v>
      </c>
      <c r="AA483">
        <v>95</v>
      </c>
      <c r="AB483">
        <v>0.59</v>
      </c>
      <c r="AC483">
        <v>78</v>
      </c>
      <c r="AD483">
        <v>31</v>
      </c>
      <c r="AG483">
        <f>AC483*AD483/10000</f>
        <v>0.24179999999999999</v>
      </c>
    </row>
    <row r="484" spans="1:33" x14ac:dyDescent="0.25">
      <c r="B484" t="s">
        <v>121</v>
      </c>
      <c r="C484" t="s">
        <v>34</v>
      </c>
      <c r="D484" t="s">
        <v>34</v>
      </c>
      <c r="E484">
        <v>5</v>
      </c>
      <c r="O484" t="s">
        <v>151</v>
      </c>
      <c r="P484">
        <v>95</v>
      </c>
      <c r="S484">
        <v>1</v>
      </c>
      <c r="U484">
        <v>580</v>
      </c>
      <c r="V484">
        <v>5</v>
      </c>
      <c r="X484">
        <v>5</v>
      </c>
      <c r="AA484">
        <v>95</v>
      </c>
      <c r="AB484">
        <v>0.59</v>
      </c>
      <c r="AC484">
        <v>71</v>
      </c>
      <c r="AD484">
        <v>32</v>
      </c>
      <c r="AG484">
        <f>AC484*AD484/10000</f>
        <v>0.22720000000000001</v>
      </c>
    </row>
    <row r="485" spans="1:33" x14ac:dyDescent="0.25">
      <c r="B485" t="s">
        <v>121</v>
      </c>
      <c r="C485" t="s">
        <v>34</v>
      </c>
      <c r="D485" t="s">
        <v>34</v>
      </c>
      <c r="E485">
        <v>5</v>
      </c>
      <c r="O485" t="s">
        <v>152</v>
      </c>
      <c r="P485">
        <v>95</v>
      </c>
      <c r="S485">
        <v>1</v>
      </c>
      <c r="U485">
        <v>580</v>
      </c>
      <c r="V485">
        <v>0.1</v>
      </c>
      <c r="X485">
        <v>5</v>
      </c>
      <c r="AA485">
        <v>95</v>
      </c>
      <c r="AB485">
        <v>0.59</v>
      </c>
      <c r="AC485">
        <v>65</v>
      </c>
      <c r="AD485">
        <v>58</v>
      </c>
      <c r="AG485">
        <f>AC485*AD485/10000</f>
        <v>0.377</v>
      </c>
    </row>
    <row r="486" spans="1:33" x14ac:dyDescent="0.25">
      <c r="A486">
        <v>73</v>
      </c>
      <c r="B486" t="s">
        <v>121</v>
      </c>
      <c r="C486" t="s">
        <v>34</v>
      </c>
      <c r="D486" t="s">
        <v>34</v>
      </c>
      <c r="E486">
        <v>5</v>
      </c>
      <c r="O486" t="s">
        <v>152</v>
      </c>
      <c r="P486">
        <v>95</v>
      </c>
      <c r="S486">
        <v>1</v>
      </c>
      <c r="U486">
        <v>580</v>
      </c>
      <c r="V486">
        <v>5</v>
      </c>
      <c r="X486">
        <v>5</v>
      </c>
      <c r="AA486">
        <v>95</v>
      </c>
      <c r="AB486">
        <v>0.59</v>
      </c>
      <c r="AC486">
        <v>59</v>
      </c>
      <c r="AD486">
        <v>51</v>
      </c>
      <c r="AG486">
        <f>AC486*AD486/10000</f>
        <v>0.3009</v>
      </c>
    </row>
    <row r="487" spans="1:33" x14ac:dyDescent="0.25">
      <c r="B487" t="s">
        <v>122</v>
      </c>
      <c r="C487" t="s">
        <v>28</v>
      </c>
      <c r="D487" t="s">
        <v>28</v>
      </c>
      <c r="E487">
        <v>3</v>
      </c>
      <c r="O487" t="s">
        <v>151</v>
      </c>
      <c r="P487">
        <v>90</v>
      </c>
      <c r="S487">
        <v>1</v>
      </c>
      <c r="U487">
        <v>600</v>
      </c>
      <c r="V487">
        <v>0.1</v>
      </c>
      <c r="X487">
        <v>5</v>
      </c>
      <c r="AA487">
        <v>95</v>
      </c>
      <c r="AB487">
        <v>0.59</v>
      </c>
      <c r="AC487">
        <v>69</v>
      </c>
      <c r="AD487">
        <v>67</v>
      </c>
      <c r="AG487">
        <f>AC487*AD487/10000</f>
        <v>0.46229999999999999</v>
      </c>
    </row>
    <row r="488" spans="1:33" x14ac:dyDescent="0.25">
      <c r="B488" t="s">
        <v>122</v>
      </c>
      <c r="C488" t="s">
        <v>28</v>
      </c>
      <c r="D488" t="s">
        <v>28</v>
      </c>
      <c r="E488">
        <v>3</v>
      </c>
      <c r="O488" t="s">
        <v>151</v>
      </c>
      <c r="P488">
        <v>90</v>
      </c>
      <c r="S488">
        <v>1</v>
      </c>
      <c r="U488">
        <v>600</v>
      </c>
      <c r="V488">
        <v>10</v>
      </c>
      <c r="X488">
        <v>5</v>
      </c>
      <c r="AA488">
        <v>95</v>
      </c>
      <c r="AB488">
        <v>0.59</v>
      </c>
      <c r="AC488">
        <v>35</v>
      </c>
      <c r="AD488">
        <v>92</v>
      </c>
      <c r="AG488">
        <f>AC488*AD488/10000</f>
        <v>0.32200000000000001</v>
      </c>
    </row>
    <row r="489" spans="1:33" x14ac:dyDescent="0.25">
      <c r="B489" t="s">
        <v>122</v>
      </c>
      <c r="C489" t="s">
        <v>28</v>
      </c>
      <c r="D489" t="s">
        <v>28</v>
      </c>
      <c r="E489">
        <v>7</v>
      </c>
      <c r="O489" t="s">
        <v>151</v>
      </c>
      <c r="P489">
        <v>90</v>
      </c>
      <c r="S489">
        <v>1</v>
      </c>
      <c r="U489">
        <v>600</v>
      </c>
      <c r="V489">
        <v>0.1</v>
      </c>
      <c r="X489">
        <v>5</v>
      </c>
      <c r="AA489">
        <v>95</v>
      </c>
      <c r="AB489">
        <v>0.59</v>
      </c>
      <c r="AC489">
        <v>68</v>
      </c>
      <c r="AD489">
        <v>72</v>
      </c>
      <c r="AG489">
        <f>AC489*AD489/10000</f>
        <v>0.48959999999999998</v>
      </c>
    </row>
    <row r="490" spans="1:33" x14ac:dyDescent="0.25">
      <c r="B490" t="s">
        <v>122</v>
      </c>
      <c r="C490" t="s">
        <v>28</v>
      </c>
      <c r="D490" t="s">
        <v>28</v>
      </c>
      <c r="E490">
        <v>7</v>
      </c>
      <c r="O490" t="s">
        <v>151</v>
      </c>
      <c r="P490">
        <v>90</v>
      </c>
      <c r="S490">
        <v>1</v>
      </c>
      <c r="U490">
        <v>600</v>
      </c>
      <c r="V490">
        <v>10</v>
      </c>
      <c r="X490">
        <v>5</v>
      </c>
      <c r="AA490">
        <v>95</v>
      </c>
      <c r="AB490">
        <v>0.59</v>
      </c>
      <c r="AC490">
        <v>42</v>
      </c>
      <c r="AD490">
        <v>90.5</v>
      </c>
      <c r="AG490">
        <f>AC490*AD490/10000</f>
        <v>0.38009999999999999</v>
      </c>
    </row>
    <row r="491" spans="1:33" x14ac:dyDescent="0.25">
      <c r="B491" t="s">
        <v>122</v>
      </c>
      <c r="C491" t="s">
        <v>28</v>
      </c>
      <c r="D491" t="s">
        <v>28</v>
      </c>
      <c r="E491">
        <v>10</v>
      </c>
      <c r="O491" t="s">
        <v>151</v>
      </c>
      <c r="P491">
        <v>90</v>
      </c>
      <c r="S491">
        <v>1</v>
      </c>
      <c r="U491">
        <v>600</v>
      </c>
      <c r="V491">
        <v>0.1</v>
      </c>
      <c r="X491">
        <v>5</v>
      </c>
      <c r="AA491">
        <v>95</v>
      </c>
      <c r="AB491">
        <v>0.59</v>
      </c>
      <c r="AC491">
        <v>74</v>
      </c>
      <c r="AD491">
        <v>67</v>
      </c>
      <c r="AG491">
        <f>AC491*AD491/10000</f>
        <v>0.49580000000000002</v>
      </c>
    </row>
    <row r="492" spans="1:33" x14ac:dyDescent="0.25">
      <c r="B492" t="s">
        <v>122</v>
      </c>
      <c r="C492" t="s">
        <v>28</v>
      </c>
      <c r="D492" t="s">
        <v>28</v>
      </c>
      <c r="E492">
        <v>10</v>
      </c>
      <c r="O492" t="s">
        <v>151</v>
      </c>
      <c r="P492">
        <v>90</v>
      </c>
      <c r="S492">
        <v>1</v>
      </c>
      <c r="U492">
        <v>600</v>
      </c>
      <c r="V492">
        <v>10</v>
      </c>
      <c r="X492">
        <v>5</v>
      </c>
      <c r="AA492">
        <v>95</v>
      </c>
      <c r="AB492">
        <v>0.59</v>
      </c>
      <c r="AC492">
        <v>44</v>
      </c>
      <c r="AD492">
        <v>92</v>
      </c>
      <c r="AG492">
        <f>AC492*AD492/10000</f>
        <v>0.40479999999999999</v>
      </c>
    </row>
    <row r="493" spans="1:33" x14ac:dyDescent="0.25">
      <c r="B493" t="s">
        <v>122</v>
      </c>
      <c r="C493" t="s">
        <v>28</v>
      </c>
      <c r="D493" t="s">
        <v>28</v>
      </c>
      <c r="E493">
        <v>15</v>
      </c>
      <c r="O493" t="s">
        <v>101</v>
      </c>
      <c r="P493">
        <v>90</v>
      </c>
      <c r="S493">
        <v>1</v>
      </c>
      <c r="U493">
        <v>600</v>
      </c>
      <c r="V493">
        <v>0.1</v>
      </c>
      <c r="X493">
        <v>5</v>
      </c>
      <c r="AA493">
        <v>95</v>
      </c>
      <c r="AB493">
        <v>0.59</v>
      </c>
      <c r="AC493">
        <v>67.5</v>
      </c>
      <c r="AD493">
        <v>74</v>
      </c>
      <c r="AG493">
        <f>AC493*AD493/10000</f>
        <v>0.4995</v>
      </c>
    </row>
    <row r="494" spans="1:33" x14ac:dyDescent="0.25">
      <c r="A494">
        <v>74</v>
      </c>
      <c r="B494" t="s">
        <v>122</v>
      </c>
      <c r="C494" t="s">
        <v>28</v>
      </c>
      <c r="D494" t="s">
        <v>28</v>
      </c>
      <c r="E494">
        <v>15</v>
      </c>
      <c r="O494" t="s">
        <v>101</v>
      </c>
      <c r="P494">
        <v>90</v>
      </c>
      <c r="S494">
        <v>1</v>
      </c>
      <c r="U494">
        <v>600</v>
      </c>
      <c r="V494">
        <v>10</v>
      </c>
      <c r="X494">
        <v>5</v>
      </c>
      <c r="AA494">
        <v>95</v>
      </c>
      <c r="AB494">
        <v>0.59</v>
      </c>
      <c r="AC494">
        <v>44</v>
      </c>
      <c r="AD494">
        <v>90</v>
      </c>
      <c r="AG494">
        <f>AC494*AD494/10000</f>
        <v>0.39600000000000002</v>
      </c>
    </row>
    <row r="495" spans="1:33" x14ac:dyDescent="0.25">
      <c r="B495" t="s">
        <v>123</v>
      </c>
      <c r="C495" t="s">
        <v>36</v>
      </c>
      <c r="D495" t="s">
        <v>36</v>
      </c>
      <c r="E495">
        <v>0.5</v>
      </c>
      <c r="O495" t="s">
        <v>146</v>
      </c>
      <c r="P495">
        <v>99.5</v>
      </c>
      <c r="S495">
        <v>1</v>
      </c>
      <c r="U495">
        <v>600</v>
      </c>
      <c r="V495">
        <v>0.1</v>
      </c>
      <c r="X495">
        <v>5</v>
      </c>
      <c r="AA495">
        <v>95</v>
      </c>
      <c r="AB495">
        <v>0.39</v>
      </c>
      <c r="AC495">
        <v>53</v>
      </c>
      <c r="AD495">
        <v>98.2</v>
      </c>
      <c r="AG495">
        <f>AC495*AD495/10000</f>
        <v>0.52046000000000003</v>
      </c>
    </row>
    <row r="496" spans="1:33" x14ac:dyDescent="0.25">
      <c r="B496" t="s">
        <v>123</v>
      </c>
      <c r="C496" t="s">
        <v>36</v>
      </c>
      <c r="D496" t="s">
        <v>36</v>
      </c>
      <c r="E496">
        <v>0.5</v>
      </c>
      <c r="O496" t="s">
        <v>146</v>
      </c>
      <c r="P496">
        <v>99.5</v>
      </c>
      <c r="S496">
        <v>1</v>
      </c>
      <c r="U496">
        <v>600</v>
      </c>
      <c r="V496">
        <v>6</v>
      </c>
      <c r="X496">
        <v>5</v>
      </c>
      <c r="AA496">
        <v>95</v>
      </c>
      <c r="AB496">
        <v>0.39</v>
      </c>
      <c r="AC496">
        <v>40.200000000000003</v>
      </c>
      <c r="AD496">
        <v>98.3</v>
      </c>
      <c r="AG496">
        <f>AC496*AD496/10000</f>
        <v>0.39516600000000002</v>
      </c>
    </row>
    <row r="497" spans="1:33" x14ac:dyDescent="0.25">
      <c r="B497" t="s">
        <v>123</v>
      </c>
      <c r="C497" t="s">
        <v>36</v>
      </c>
      <c r="D497" t="s">
        <v>36</v>
      </c>
      <c r="E497">
        <v>0.5</v>
      </c>
      <c r="O497" t="s">
        <v>153</v>
      </c>
      <c r="P497">
        <v>99.5</v>
      </c>
      <c r="S497">
        <v>1</v>
      </c>
      <c r="U497">
        <v>600</v>
      </c>
      <c r="V497">
        <v>0.1</v>
      </c>
      <c r="X497">
        <v>5</v>
      </c>
      <c r="AA497">
        <v>95</v>
      </c>
      <c r="AB497">
        <v>0.39</v>
      </c>
      <c r="AC497">
        <v>18.399999999999999</v>
      </c>
      <c r="AD497">
        <v>43.5</v>
      </c>
      <c r="AG497">
        <f>AC497*AD497/10000</f>
        <v>8.004E-2</v>
      </c>
    </row>
    <row r="498" spans="1:33" x14ac:dyDescent="0.25">
      <c r="B498" t="s">
        <v>123</v>
      </c>
      <c r="C498" t="s">
        <v>36</v>
      </c>
      <c r="D498" t="s">
        <v>36</v>
      </c>
      <c r="E498">
        <v>0.5</v>
      </c>
      <c r="O498" t="s">
        <v>153</v>
      </c>
      <c r="P498">
        <v>99.5</v>
      </c>
      <c r="S498">
        <v>1</v>
      </c>
      <c r="U498">
        <v>600</v>
      </c>
      <c r="V498">
        <v>6</v>
      </c>
      <c r="X498">
        <v>5</v>
      </c>
      <c r="AA498">
        <v>95</v>
      </c>
      <c r="AB498">
        <v>0.39</v>
      </c>
      <c r="AC498">
        <v>12.7</v>
      </c>
      <c r="AD498">
        <v>47.2</v>
      </c>
      <c r="AG498">
        <f>AC498*AD498/10000</f>
        <v>5.9944000000000004E-2</v>
      </c>
    </row>
    <row r="499" spans="1:33" x14ac:dyDescent="0.25">
      <c r="B499" t="s">
        <v>123</v>
      </c>
      <c r="C499" t="s">
        <v>36</v>
      </c>
      <c r="D499" t="s">
        <v>36</v>
      </c>
      <c r="E499">
        <v>1</v>
      </c>
      <c r="O499" t="s">
        <v>146</v>
      </c>
      <c r="P499">
        <v>99</v>
      </c>
      <c r="S499">
        <v>1</v>
      </c>
      <c r="U499">
        <v>600</v>
      </c>
      <c r="V499">
        <v>0.1</v>
      </c>
      <c r="X499">
        <v>5</v>
      </c>
      <c r="AA499">
        <v>95</v>
      </c>
      <c r="AB499">
        <v>0.39</v>
      </c>
      <c r="AC499">
        <v>58.7</v>
      </c>
      <c r="AD499">
        <v>98.4</v>
      </c>
      <c r="AG499">
        <f>AC499*AD499/10000</f>
        <v>0.57760800000000012</v>
      </c>
    </row>
    <row r="500" spans="1:33" x14ac:dyDescent="0.25">
      <c r="B500" t="s">
        <v>123</v>
      </c>
      <c r="C500" t="s">
        <v>36</v>
      </c>
      <c r="D500" t="s">
        <v>36</v>
      </c>
      <c r="E500">
        <v>1</v>
      </c>
      <c r="O500" t="s">
        <v>146</v>
      </c>
      <c r="P500">
        <v>99</v>
      </c>
      <c r="S500">
        <v>1</v>
      </c>
      <c r="U500">
        <v>600</v>
      </c>
      <c r="V500">
        <v>6</v>
      </c>
      <c r="X500">
        <v>5</v>
      </c>
      <c r="AA500">
        <v>95</v>
      </c>
      <c r="AB500">
        <v>0.39</v>
      </c>
      <c r="AC500">
        <v>49.4</v>
      </c>
      <c r="AD500">
        <v>98.3</v>
      </c>
      <c r="AG500">
        <f>AC500*AD500/10000</f>
        <v>0.48560199999999998</v>
      </c>
    </row>
    <row r="501" spans="1:33" x14ac:dyDescent="0.25">
      <c r="B501" t="s">
        <v>123</v>
      </c>
      <c r="C501" t="s">
        <v>36</v>
      </c>
      <c r="D501" t="s">
        <v>36</v>
      </c>
      <c r="E501">
        <v>3</v>
      </c>
      <c r="O501" t="s">
        <v>146</v>
      </c>
      <c r="P501">
        <v>97</v>
      </c>
      <c r="S501">
        <v>1</v>
      </c>
      <c r="U501">
        <v>600</v>
      </c>
      <c r="V501">
        <v>0.1</v>
      </c>
      <c r="X501">
        <v>5</v>
      </c>
      <c r="AA501">
        <v>95</v>
      </c>
      <c r="AB501">
        <v>0.39</v>
      </c>
      <c r="AC501">
        <v>80.3</v>
      </c>
      <c r="AD501">
        <v>94.6</v>
      </c>
      <c r="AG501">
        <f>AC501*AD501/10000</f>
        <v>0.75963799999999992</v>
      </c>
    </row>
    <row r="502" spans="1:33" x14ac:dyDescent="0.25">
      <c r="B502" t="s">
        <v>123</v>
      </c>
      <c r="C502" t="s">
        <v>36</v>
      </c>
      <c r="D502" t="s">
        <v>36</v>
      </c>
      <c r="E502">
        <v>3</v>
      </c>
      <c r="O502" t="s">
        <v>146</v>
      </c>
      <c r="P502">
        <v>97</v>
      </c>
      <c r="S502">
        <v>1</v>
      </c>
      <c r="U502">
        <v>600</v>
      </c>
      <c r="V502">
        <v>6</v>
      </c>
      <c r="X502">
        <v>5</v>
      </c>
      <c r="AA502">
        <v>95</v>
      </c>
      <c r="AB502">
        <v>0.39</v>
      </c>
      <c r="AC502">
        <v>38.4</v>
      </c>
      <c r="AD502">
        <v>96.6</v>
      </c>
      <c r="AG502">
        <f>AC502*AD502/10000</f>
        <v>0.37094399999999994</v>
      </c>
    </row>
    <row r="503" spans="1:33" x14ac:dyDescent="0.25">
      <c r="B503" t="s">
        <v>123</v>
      </c>
      <c r="C503" t="s">
        <v>36</v>
      </c>
      <c r="D503" t="s">
        <v>36</v>
      </c>
      <c r="E503">
        <v>10</v>
      </c>
      <c r="O503" t="s">
        <v>146</v>
      </c>
      <c r="P503">
        <v>90</v>
      </c>
      <c r="S503">
        <v>1</v>
      </c>
      <c r="U503">
        <v>600</v>
      </c>
      <c r="V503">
        <v>0.1</v>
      </c>
      <c r="X503">
        <v>5</v>
      </c>
      <c r="AA503">
        <v>95</v>
      </c>
      <c r="AB503">
        <v>0.39</v>
      </c>
      <c r="AC503">
        <v>81.400000000000006</v>
      </c>
      <c r="AD503">
        <v>94.4</v>
      </c>
      <c r="AG503">
        <f>AC503*AD503/10000</f>
        <v>0.7684160000000001</v>
      </c>
    </row>
    <row r="504" spans="1:33" x14ac:dyDescent="0.25">
      <c r="A504">
        <v>75</v>
      </c>
      <c r="B504" t="s">
        <v>123</v>
      </c>
      <c r="C504" t="s">
        <v>36</v>
      </c>
      <c r="D504" t="s">
        <v>36</v>
      </c>
      <c r="E504">
        <v>10</v>
      </c>
      <c r="O504" t="s">
        <v>146</v>
      </c>
      <c r="P504">
        <v>90</v>
      </c>
      <c r="S504">
        <v>1</v>
      </c>
      <c r="U504">
        <v>600</v>
      </c>
      <c r="V504">
        <v>6</v>
      </c>
      <c r="X504">
        <v>5</v>
      </c>
      <c r="AA504">
        <v>95</v>
      </c>
      <c r="AB504">
        <v>0.39</v>
      </c>
      <c r="AC504">
        <v>38.6</v>
      </c>
      <c r="AD504">
        <v>97.6</v>
      </c>
      <c r="AG504">
        <f>AC504*AD504/10000</f>
        <v>0.37673600000000002</v>
      </c>
    </row>
    <row r="505" spans="1:33" x14ac:dyDescent="0.25">
      <c r="B505" t="s">
        <v>97</v>
      </c>
      <c r="C505" t="s">
        <v>125</v>
      </c>
      <c r="D505" t="s">
        <v>125</v>
      </c>
      <c r="E505">
        <v>0.5</v>
      </c>
      <c r="O505" t="s">
        <v>146</v>
      </c>
      <c r="P505">
        <v>99.5</v>
      </c>
      <c r="S505">
        <v>1</v>
      </c>
      <c r="U505">
        <v>600</v>
      </c>
      <c r="V505">
        <v>0.1</v>
      </c>
      <c r="X505">
        <v>5</v>
      </c>
      <c r="AA505">
        <v>95</v>
      </c>
      <c r="AB505">
        <v>0.59</v>
      </c>
      <c r="AC505">
        <v>21</v>
      </c>
      <c r="AD505">
        <v>93</v>
      </c>
      <c r="AG505">
        <f>AC505*AD505/10000</f>
        <v>0.1953</v>
      </c>
    </row>
    <row r="506" spans="1:33" x14ac:dyDescent="0.25">
      <c r="B506" t="s">
        <v>97</v>
      </c>
      <c r="C506" t="s">
        <v>125</v>
      </c>
      <c r="D506" t="s">
        <v>125</v>
      </c>
      <c r="E506">
        <v>0.5</v>
      </c>
      <c r="O506" t="s">
        <v>146</v>
      </c>
      <c r="P506">
        <v>99.5</v>
      </c>
      <c r="S506">
        <v>1</v>
      </c>
      <c r="U506">
        <v>600</v>
      </c>
      <c r="V506">
        <v>6</v>
      </c>
      <c r="X506">
        <v>5</v>
      </c>
      <c r="AA506">
        <v>95</v>
      </c>
      <c r="AB506">
        <v>0.59</v>
      </c>
      <c r="AC506">
        <v>15</v>
      </c>
      <c r="AD506">
        <v>94</v>
      </c>
      <c r="AG506">
        <f>AC506*AD506/10000</f>
        <v>0.14099999999999999</v>
      </c>
    </row>
    <row r="507" spans="1:33" x14ac:dyDescent="0.25">
      <c r="B507" t="s">
        <v>97</v>
      </c>
      <c r="C507" t="s">
        <v>125</v>
      </c>
      <c r="D507" t="s">
        <v>125</v>
      </c>
      <c r="E507">
        <v>1</v>
      </c>
      <c r="O507" t="s">
        <v>146</v>
      </c>
      <c r="P507">
        <v>99</v>
      </c>
      <c r="S507">
        <v>1</v>
      </c>
      <c r="U507">
        <v>600</v>
      </c>
      <c r="V507">
        <v>0.1</v>
      </c>
      <c r="X507">
        <v>5</v>
      </c>
      <c r="AA507">
        <v>95</v>
      </c>
      <c r="AB507">
        <v>0.59</v>
      </c>
      <c r="AC507">
        <v>32</v>
      </c>
      <c r="AD507">
        <v>93.5</v>
      </c>
      <c r="AG507">
        <f>AC507*AD507/10000</f>
        <v>0.29920000000000002</v>
      </c>
    </row>
    <row r="508" spans="1:33" x14ac:dyDescent="0.25">
      <c r="B508" t="s">
        <v>97</v>
      </c>
      <c r="C508" t="s">
        <v>125</v>
      </c>
      <c r="D508" t="s">
        <v>125</v>
      </c>
      <c r="E508">
        <v>1</v>
      </c>
      <c r="O508" t="s">
        <v>146</v>
      </c>
      <c r="P508">
        <v>99</v>
      </c>
      <c r="S508">
        <v>1</v>
      </c>
      <c r="U508">
        <v>600</v>
      </c>
      <c r="V508">
        <v>6</v>
      </c>
      <c r="X508">
        <v>5</v>
      </c>
      <c r="AA508">
        <v>95</v>
      </c>
      <c r="AB508">
        <v>0.59</v>
      </c>
      <c r="AC508">
        <v>22</v>
      </c>
      <c r="AD508">
        <v>95</v>
      </c>
      <c r="AG508">
        <f>AC508*AD508/10000</f>
        <v>0.20899999999999999</v>
      </c>
    </row>
    <row r="509" spans="1:33" x14ac:dyDescent="0.25">
      <c r="B509" t="s">
        <v>97</v>
      </c>
      <c r="C509" t="s">
        <v>125</v>
      </c>
      <c r="D509" t="s">
        <v>125</v>
      </c>
      <c r="E509">
        <v>3</v>
      </c>
      <c r="O509" t="s">
        <v>146</v>
      </c>
      <c r="P509">
        <v>97</v>
      </c>
      <c r="S509">
        <v>1</v>
      </c>
      <c r="U509">
        <v>600</v>
      </c>
      <c r="V509">
        <v>0.1</v>
      </c>
      <c r="X509">
        <v>5</v>
      </c>
      <c r="AA509">
        <v>95</v>
      </c>
      <c r="AB509">
        <v>0.59</v>
      </c>
      <c r="AC509">
        <v>38</v>
      </c>
      <c r="AD509">
        <v>86</v>
      </c>
      <c r="AG509">
        <f>AC509*AD509/10000</f>
        <v>0.32679999999999998</v>
      </c>
    </row>
    <row r="510" spans="1:33" x14ac:dyDescent="0.25">
      <c r="B510" t="s">
        <v>97</v>
      </c>
      <c r="C510" t="s">
        <v>125</v>
      </c>
      <c r="D510" t="s">
        <v>125</v>
      </c>
      <c r="E510">
        <v>3</v>
      </c>
      <c r="O510" t="s">
        <v>146</v>
      </c>
      <c r="P510">
        <v>97</v>
      </c>
      <c r="S510">
        <v>1</v>
      </c>
      <c r="U510">
        <v>600</v>
      </c>
      <c r="V510">
        <v>6</v>
      </c>
      <c r="X510">
        <v>5</v>
      </c>
      <c r="AA510">
        <v>95</v>
      </c>
      <c r="AB510">
        <v>0.59</v>
      </c>
      <c r="AC510">
        <v>23</v>
      </c>
      <c r="AD510">
        <v>94</v>
      </c>
      <c r="AG510">
        <f>AC510*AD510/10000</f>
        <v>0.2162</v>
      </c>
    </row>
    <row r="511" spans="1:33" x14ac:dyDescent="0.25">
      <c r="B511" t="s">
        <v>97</v>
      </c>
      <c r="C511" t="s">
        <v>125</v>
      </c>
      <c r="D511" t="s">
        <v>125</v>
      </c>
      <c r="E511">
        <v>7</v>
      </c>
      <c r="O511" t="s">
        <v>146</v>
      </c>
      <c r="P511">
        <v>93</v>
      </c>
      <c r="S511">
        <v>1</v>
      </c>
      <c r="U511">
        <v>600</v>
      </c>
      <c r="V511">
        <v>0.1</v>
      </c>
      <c r="X511">
        <v>5</v>
      </c>
      <c r="AA511">
        <v>95</v>
      </c>
      <c r="AB511">
        <v>0.59</v>
      </c>
      <c r="AC511">
        <v>40</v>
      </c>
      <c r="AD511">
        <v>89</v>
      </c>
      <c r="AG511">
        <f>AC511*AD511/10000</f>
        <v>0.35599999999999998</v>
      </c>
    </row>
    <row r="512" spans="1:33" x14ac:dyDescent="0.25">
      <c r="B512" t="s">
        <v>97</v>
      </c>
      <c r="C512" t="s">
        <v>125</v>
      </c>
      <c r="D512" t="s">
        <v>125</v>
      </c>
      <c r="E512">
        <v>7</v>
      </c>
      <c r="O512" t="s">
        <v>146</v>
      </c>
      <c r="P512">
        <v>93</v>
      </c>
      <c r="S512">
        <v>1</v>
      </c>
      <c r="U512">
        <v>600</v>
      </c>
      <c r="V512">
        <v>6</v>
      </c>
      <c r="X512">
        <v>5</v>
      </c>
      <c r="AA512">
        <v>95</v>
      </c>
      <c r="AB512">
        <v>0.59</v>
      </c>
      <c r="AC512">
        <v>25</v>
      </c>
      <c r="AD512">
        <v>94</v>
      </c>
      <c r="AG512">
        <f>AC512*AD512/10000</f>
        <v>0.23499999999999999</v>
      </c>
    </row>
    <row r="513" spans="1:33" x14ac:dyDescent="0.25">
      <c r="B513" t="s">
        <v>97</v>
      </c>
      <c r="C513" t="s">
        <v>125</v>
      </c>
      <c r="D513" t="s">
        <v>125</v>
      </c>
      <c r="E513">
        <v>10</v>
      </c>
      <c r="O513" t="s">
        <v>146</v>
      </c>
      <c r="P513">
        <v>90</v>
      </c>
      <c r="S513">
        <v>1</v>
      </c>
      <c r="U513">
        <v>600</v>
      </c>
      <c r="V513">
        <v>0.1</v>
      </c>
      <c r="X513">
        <v>5</v>
      </c>
      <c r="AA513">
        <v>95</v>
      </c>
      <c r="AB513">
        <v>0.59</v>
      </c>
      <c r="AC513">
        <v>39</v>
      </c>
      <c r="AD513">
        <v>92</v>
      </c>
      <c r="AG513">
        <f>AC513*AD513/10000</f>
        <v>0.35880000000000001</v>
      </c>
    </row>
    <row r="514" spans="1:33" x14ac:dyDescent="0.25">
      <c r="A514">
        <v>76</v>
      </c>
      <c r="B514" t="s">
        <v>97</v>
      </c>
      <c r="C514" t="s">
        <v>125</v>
      </c>
      <c r="D514" t="s">
        <v>125</v>
      </c>
      <c r="E514">
        <v>10</v>
      </c>
      <c r="O514" t="s">
        <v>146</v>
      </c>
      <c r="P514">
        <v>90</v>
      </c>
      <c r="S514">
        <v>1</v>
      </c>
      <c r="U514">
        <v>600</v>
      </c>
      <c r="V514">
        <v>6</v>
      </c>
      <c r="X514">
        <v>5</v>
      </c>
      <c r="AA514">
        <v>95</v>
      </c>
      <c r="AB514">
        <v>0.59</v>
      </c>
      <c r="AC514">
        <v>24</v>
      </c>
      <c r="AD514">
        <v>96</v>
      </c>
      <c r="AG514">
        <f>AC514*AD514/10000</f>
        <v>0.23039999999999999</v>
      </c>
    </row>
    <row r="515" spans="1:33" x14ac:dyDescent="0.25">
      <c r="A515">
        <v>77</v>
      </c>
      <c r="B515" t="s">
        <v>126</v>
      </c>
      <c r="C515" t="s">
        <v>28</v>
      </c>
      <c r="D515" t="s">
        <v>28</v>
      </c>
      <c r="E515">
        <v>10</v>
      </c>
      <c r="O515" t="s">
        <v>124</v>
      </c>
      <c r="P515">
        <v>90</v>
      </c>
      <c r="S515">
        <v>1</v>
      </c>
      <c r="U515">
        <v>600</v>
      </c>
      <c r="V515">
        <v>6</v>
      </c>
      <c r="X515">
        <v>5</v>
      </c>
      <c r="AA515">
        <v>95</v>
      </c>
      <c r="AB515">
        <v>0.39</v>
      </c>
      <c r="AC515">
        <v>37.9</v>
      </c>
      <c r="AD515">
        <v>96.9</v>
      </c>
      <c r="AG515">
        <f>AC515*AD515/10000</f>
        <v>0.36725099999999999</v>
      </c>
    </row>
    <row r="516" spans="1:33" x14ac:dyDescent="0.25">
      <c r="B516" t="s">
        <v>164</v>
      </c>
      <c r="C516" t="s">
        <v>36</v>
      </c>
      <c r="D516" t="s">
        <v>36</v>
      </c>
      <c r="E516">
        <v>1.5</v>
      </c>
      <c r="O516" t="s">
        <v>29</v>
      </c>
      <c r="P516">
        <f>100-H516-E516</f>
        <v>98.5</v>
      </c>
      <c r="S516">
        <v>1</v>
      </c>
      <c r="U516">
        <v>550</v>
      </c>
      <c r="V516">
        <v>0.1</v>
      </c>
      <c r="X516">
        <v>3</v>
      </c>
      <c r="AA516">
        <v>97</v>
      </c>
      <c r="AB516">
        <v>0.13</v>
      </c>
      <c r="AC516">
        <v>3.5</v>
      </c>
      <c r="AD516">
        <v>91.9</v>
      </c>
      <c r="AG516">
        <f>AC516*AD516/10000</f>
        <v>3.2165000000000006E-2</v>
      </c>
    </row>
    <row r="517" spans="1:33" x14ac:dyDescent="0.25">
      <c r="B517" t="s">
        <v>164</v>
      </c>
      <c r="C517" t="s">
        <v>36</v>
      </c>
      <c r="D517" t="s">
        <v>36</v>
      </c>
      <c r="E517">
        <v>1.5</v>
      </c>
      <c r="O517" t="s">
        <v>29</v>
      </c>
      <c r="P517">
        <f>100-H517-E517</f>
        <v>98.5</v>
      </c>
      <c r="S517">
        <v>1</v>
      </c>
      <c r="U517">
        <v>550</v>
      </c>
      <c r="V517">
        <v>20</v>
      </c>
      <c r="X517">
        <v>3</v>
      </c>
      <c r="AA517">
        <v>97</v>
      </c>
      <c r="AB517">
        <v>0.13</v>
      </c>
      <c r="AC517">
        <v>3</v>
      </c>
      <c r="AD517">
        <v>93</v>
      </c>
      <c r="AG517">
        <f>AC517*AD517/10000</f>
        <v>2.7900000000000001E-2</v>
      </c>
    </row>
    <row r="518" spans="1:33" x14ac:dyDescent="0.25">
      <c r="B518" t="s">
        <v>164</v>
      </c>
      <c r="C518" t="s">
        <v>36</v>
      </c>
      <c r="D518" t="s">
        <v>36</v>
      </c>
      <c r="E518">
        <v>1.5</v>
      </c>
      <c r="F518" t="s">
        <v>127</v>
      </c>
      <c r="G518" t="s">
        <v>127</v>
      </c>
      <c r="H518">
        <v>0.26</v>
      </c>
      <c r="O518" t="s">
        <v>132</v>
      </c>
      <c r="P518">
        <f>100-H518-E518</f>
        <v>98.24</v>
      </c>
      <c r="S518">
        <v>1</v>
      </c>
      <c r="U518">
        <v>550</v>
      </c>
      <c r="V518">
        <v>0.1</v>
      </c>
      <c r="X518">
        <v>3</v>
      </c>
      <c r="AA518">
        <v>97</v>
      </c>
      <c r="AB518">
        <v>0.13</v>
      </c>
      <c r="AC518">
        <v>5</v>
      </c>
      <c r="AD518">
        <v>95.5</v>
      </c>
      <c r="AG518">
        <f>AC518*AD518/10000</f>
        <v>4.7750000000000001E-2</v>
      </c>
    </row>
    <row r="519" spans="1:33" x14ac:dyDescent="0.25">
      <c r="B519" t="s">
        <v>164</v>
      </c>
      <c r="C519" t="s">
        <v>36</v>
      </c>
      <c r="D519" t="s">
        <v>36</v>
      </c>
      <c r="E519">
        <v>1.5</v>
      </c>
      <c r="F519" t="s">
        <v>127</v>
      </c>
      <c r="G519" t="s">
        <v>127</v>
      </c>
      <c r="H519">
        <v>0.26</v>
      </c>
      <c r="O519" t="s">
        <v>132</v>
      </c>
      <c r="P519">
        <f>100-H519-E519</f>
        <v>98.24</v>
      </c>
      <c r="S519">
        <v>1</v>
      </c>
      <c r="U519">
        <v>550</v>
      </c>
      <c r="V519">
        <v>20</v>
      </c>
      <c r="X519">
        <v>3</v>
      </c>
      <c r="AA519">
        <v>97</v>
      </c>
      <c r="AB519">
        <v>0.13</v>
      </c>
      <c r="AC519">
        <v>5</v>
      </c>
      <c r="AD519">
        <v>96.5</v>
      </c>
      <c r="AG519">
        <f>AC519*AD519/10000</f>
        <v>4.8250000000000001E-2</v>
      </c>
    </row>
    <row r="520" spans="1:33" x14ac:dyDescent="0.25">
      <c r="B520" t="s">
        <v>164</v>
      </c>
      <c r="C520" t="s">
        <v>36</v>
      </c>
      <c r="D520" t="s">
        <v>36</v>
      </c>
      <c r="E520">
        <v>1.5</v>
      </c>
      <c r="F520" t="s">
        <v>127</v>
      </c>
      <c r="G520" t="s">
        <v>127</v>
      </c>
      <c r="H520">
        <v>1.3</v>
      </c>
      <c r="O520" t="s">
        <v>132</v>
      </c>
      <c r="P520">
        <f>100-H520-E520</f>
        <v>97.2</v>
      </c>
      <c r="S520">
        <v>1</v>
      </c>
      <c r="U520">
        <v>550</v>
      </c>
      <c r="V520">
        <v>0.1</v>
      </c>
      <c r="X520">
        <v>3</v>
      </c>
      <c r="AA520">
        <v>97</v>
      </c>
      <c r="AB520">
        <v>0.13</v>
      </c>
      <c r="AC520">
        <v>9.5</v>
      </c>
      <c r="AD520">
        <v>97</v>
      </c>
      <c r="AG520">
        <f>AC520*AD520/10000</f>
        <v>9.2149999999999996E-2</v>
      </c>
    </row>
    <row r="521" spans="1:33" x14ac:dyDescent="0.25">
      <c r="B521" t="s">
        <v>164</v>
      </c>
      <c r="C521" t="s">
        <v>36</v>
      </c>
      <c r="D521" t="s">
        <v>36</v>
      </c>
      <c r="E521">
        <v>1.5</v>
      </c>
      <c r="F521" t="s">
        <v>127</v>
      </c>
      <c r="G521" t="s">
        <v>127</v>
      </c>
      <c r="H521">
        <v>1.3</v>
      </c>
      <c r="O521" t="s">
        <v>132</v>
      </c>
      <c r="P521">
        <f>100-H521-E521</f>
        <v>97.2</v>
      </c>
      <c r="S521">
        <v>1</v>
      </c>
      <c r="U521">
        <v>550</v>
      </c>
      <c r="V521">
        <v>20</v>
      </c>
      <c r="X521">
        <v>3</v>
      </c>
      <c r="AA521">
        <v>97</v>
      </c>
      <c r="AB521">
        <v>0.13</v>
      </c>
      <c r="AC521">
        <v>7.5</v>
      </c>
      <c r="AD521">
        <v>96.5</v>
      </c>
      <c r="AG521">
        <f>AC521*AD521/10000</f>
        <v>7.2374999999999995E-2</v>
      </c>
    </row>
    <row r="522" spans="1:33" x14ac:dyDescent="0.25">
      <c r="B522" t="s">
        <v>164</v>
      </c>
      <c r="C522" t="s">
        <v>36</v>
      </c>
      <c r="D522" t="s">
        <v>36</v>
      </c>
      <c r="E522">
        <v>1.5</v>
      </c>
      <c r="F522" t="s">
        <v>127</v>
      </c>
      <c r="G522" t="s">
        <v>127</v>
      </c>
      <c r="H522">
        <v>2.6</v>
      </c>
      <c r="O522" t="s">
        <v>132</v>
      </c>
      <c r="P522">
        <f>100-H522-E522</f>
        <v>95.9</v>
      </c>
      <c r="S522">
        <v>1</v>
      </c>
      <c r="U522">
        <v>550</v>
      </c>
      <c r="V522">
        <v>0.1</v>
      </c>
      <c r="X522">
        <v>3</v>
      </c>
      <c r="AA522">
        <v>97</v>
      </c>
      <c r="AB522">
        <v>0.13</v>
      </c>
      <c r="AC522">
        <v>8.5</v>
      </c>
      <c r="AD522">
        <v>96</v>
      </c>
      <c r="AG522">
        <f>AC522*AD522/10000</f>
        <v>8.1600000000000006E-2</v>
      </c>
    </row>
    <row r="523" spans="1:33" x14ac:dyDescent="0.25">
      <c r="A523">
        <v>78</v>
      </c>
      <c r="B523" t="s">
        <v>164</v>
      </c>
      <c r="C523" t="s">
        <v>36</v>
      </c>
      <c r="D523" t="s">
        <v>36</v>
      </c>
      <c r="E523">
        <v>1.5</v>
      </c>
      <c r="F523" t="s">
        <v>127</v>
      </c>
      <c r="G523" t="s">
        <v>127</v>
      </c>
      <c r="H523">
        <v>2.6</v>
      </c>
      <c r="O523" t="s">
        <v>132</v>
      </c>
      <c r="P523">
        <f>100-H523-E523</f>
        <v>95.9</v>
      </c>
      <c r="S523">
        <v>1</v>
      </c>
      <c r="U523">
        <v>550</v>
      </c>
      <c r="V523">
        <v>20</v>
      </c>
      <c r="X523">
        <v>3</v>
      </c>
      <c r="AA523">
        <v>97</v>
      </c>
      <c r="AB523">
        <v>0.13</v>
      </c>
      <c r="AC523">
        <v>6.5</v>
      </c>
      <c r="AD523">
        <v>96.8</v>
      </c>
      <c r="AG523">
        <f>AC523*AD523/10000</f>
        <v>6.291999999999999E-2</v>
      </c>
    </row>
    <row r="524" spans="1:33" x14ac:dyDescent="0.25">
      <c r="B524" t="s">
        <v>165</v>
      </c>
      <c r="C524" t="s">
        <v>36</v>
      </c>
      <c r="D524" t="s">
        <v>36</v>
      </c>
      <c r="E524">
        <v>5</v>
      </c>
      <c r="O524" t="s">
        <v>38</v>
      </c>
      <c r="P524">
        <v>95</v>
      </c>
      <c r="S524">
        <v>1</v>
      </c>
      <c r="U524">
        <v>550</v>
      </c>
      <c r="V524">
        <v>1</v>
      </c>
      <c r="W524">
        <v>1</v>
      </c>
      <c r="X524">
        <v>9.09</v>
      </c>
      <c r="AA524">
        <v>90.91</v>
      </c>
      <c r="AB524">
        <v>0.98</v>
      </c>
      <c r="AC524">
        <v>33</v>
      </c>
      <c r="AD524">
        <v>80</v>
      </c>
      <c r="AG524">
        <f>AC524*AD524/10000</f>
        <v>0.26400000000000001</v>
      </c>
    </row>
    <row r="525" spans="1:33" x14ac:dyDescent="0.25">
      <c r="B525" t="s">
        <v>165</v>
      </c>
      <c r="C525" t="s">
        <v>36</v>
      </c>
      <c r="D525" t="s">
        <v>36</v>
      </c>
      <c r="E525">
        <v>5</v>
      </c>
      <c r="O525" t="s">
        <v>38</v>
      </c>
      <c r="P525">
        <v>95</v>
      </c>
      <c r="S525">
        <v>1</v>
      </c>
      <c r="U525">
        <v>550</v>
      </c>
      <c r="V525">
        <v>5</v>
      </c>
      <c r="W525">
        <v>1</v>
      </c>
      <c r="X525">
        <v>9.09</v>
      </c>
      <c r="AA525">
        <v>90.91</v>
      </c>
      <c r="AB525">
        <v>0.98</v>
      </c>
      <c r="AC525">
        <v>15</v>
      </c>
      <c r="AD525">
        <v>79</v>
      </c>
      <c r="AG525">
        <f>AC525*AD525/10000</f>
        <v>0.11849999999999999</v>
      </c>
    </row>
    <row r="526" spans="1:33" x14ac:dyDescent="0.25">
      <c r="B526" t="s">
        <v>165</v>
      </c>
      <c r="C526" t="s">
        <v>36</v>
      </c>
      <c r="D526" t="s">
        <v>36</v>
      </c>
      <c r="E526">
        <v>5</v>
      </c>
      <c r="O526" t="s">
        <v>139</v>
      </c>
      <c r="P526">
        <v>95</v>
      </c>
      <c r="S526">
        <v>1</v>
      </c>
      <c r="U526">
        <v>550</v>
      </c>
      <c r="V526">
        <v>1</v>
      </c>
      <c r="W526">
        <v>2</v>
      </c>
      <c r="X526">
        <v>9.09</v>
      </c>
      <c r="AA526">
        <v>90.91</v>
      </c>
      <c r="AB526">
        <v>0.98</v>
      </c>
      <c r="AC526">
        <v>33</v>
      </c>
      <c r="AD526">
        <v>80</v>
      </c>
      <c r="AG526">
        <f>AC526*AD526/10000</f>
        <v>0.26400000000000001</v>
      </c>
    </row>
    <row r="527" spans="1:33" x14ac:dyDescent="0.25">
      <c r="B527" t="s">
        <v>165</v>
      </c>
      <c r="C527" t="s">
        <v>36</v>
      </c>
      <c r="D527" t="s">
        <v>36</v>
      </c>
      <c r="E527">
        <v>5</v>
      </c>
      <c r="O527" t="s">
        <v>139</v>
      </c>
      <c r="P527">
        <v>95</v>
      </c>
      <c r="S527">
        <v>1</v>
      </c>
      <c r="U527">
        <v>550</v>
      </c>
      <c r="V527">
        <v>5</v>
      </c>
      <c r="W527">
        <v>2</v>
      </c>
      <c r="X527">
        <v>9.09</v>
      </c>
      <c r="AA527">
        <v>90.91</v>
      </c>
      <c r="AB527">
        <v>0.98</v>
      </c>
      <c r="AC527">
        <v>15</v>
      </c>
      <c r="AD527">
        <v>77</v>
      </c>
      <c r="AG527">
        <f>AC527*AD527/10000</f>
        <v>0.11550000000000001</v>
      </c>
    </row>
    <row r="528" spans="1:33" x14ac:dyDescent="0.25">
      <c r="B528" t="s">
        <v>165</v>
      </c>
      <c r="C528" t="s">
        <v>36</v>
      </c>
      <c r="D528" t="s">
        <v>36</v>
      </c>
      <c r="E528">
        <v>5</v>
      </c>
      <c r="O528" t="s">
        <v>139</v>
      </c>
      <c r="P528">
        <v>95</v>
      </c>
      <c r="S528">
        <v>1</v>
      </c>
      <c r="U528">
        <v>550</v>
      </c>
      <c r="V528">
        <v>1</v>
      </c>
      <c r="W528">
        <v>3</v>
      </c>
      <c r="X528">
        <v>9.09</v>
      </c>
      <c r="AA528">
        <v>90.91</v>
      </c>
      <c r="AB528">
        <v>0.98</v>
      </c>
      <c r="AC528">
        <v>27</v>
      </c>
      <c r="AD528">
        <v>80</v>
      </c>
      <c r="AG528">
        <f>AC528*AD528/10000</f>
        <v>0.216</v>
      </c>
    </row>
    <row r="529" spans="1:33" x14ac:dyDescent="0.25">
      <c r="A529">
        <v>79</v>
      </c>
      <c r="B529" t="s">
        <v>165</v>
      </c>
      <c r="C529" t="s">
        <v>36</v>
      </c>
      <c r="D529" t="s">
        <v>36</v>
      </c>
      <c r="E529">
        <v>5</v>
      </c>
      <c r="O529" t="s">
        <v>139</v>
      </c>
      <c r="P529">
        <v>95</v>
      </c>
      <c r="S529">
        <v>1</v>
      </c>
      <c r="U529">
        <v>550</v>
      </c>
      <c r="V529">
        <v>5</v>
      </c>
      <c r="W529">
        <v>3</v>
      </c>
      <c r="X529">
        <v>9.09</v>
      </c>
      <c r="AA529">
        <v>90.91</v>
      </c>
      <c r="AB529">
        <v>0.98</v>
      </c>
      <c r="AC529">
        <v>16</v>
      </c>
      <c r="AD529">
        <v>79</v>
      </c>
      <c r="AG529">
        <f>AC529*AD529/10000</f>
        <v>0.12640000000000001</v>
      </c>
    </row>
    <row r="530" spans="1:33" x14ac:dyDescent="0.25">
      <c r="B530" t="s">
        <v>166</v>
      </c>
      <c r="C530" t="s">
        <v>107</v>
      </c>
      <c r="D530" t="s">
        <v>49</v>
      </c>
      <c r="E530">
        <v>100</v>
      </c>
      <c r="T530">
        <v>1</v>
      </c>
      <c r="U530">
        <v>600</v>
      </c>
      <c r="V530">
        <v>0.1</v>
      </c>
      <c r="X530">
        <v>2.5</v>
      </c>
      <c r="Z530">
        <v>10</v>
      </c>
      <c r="AA530">
        <v>87.5</v>
      </c>
      <c r="AB530">
        <v>0.13</v>
      </c>
      <c r="AC530">
        <v>8</v>
      </c>
      <c r="AD530">
        <v>61</v>
      </c>
      <c r="AG530">
        <f>AC530*AD530/10000</f>
        <v>4.8800000000000003E-2</v>
      </c>
    </row>
    <row r="531" spans="1:33" x14ac:dyDescent="0.25">
      <c r="B531" t="s">
        <v>166</v>
      </c>
      <c r="C531" t="s">
        <v>107</v>
      </c>
      <c r="D531" t="s">
        <v>49</v>
      </c>
      <c r="E531">
        <v>100</v>
      </c>
      <c r="T531">
        <v>1</v>
      </c>
      <c r="U531">
        <v>600</v>
      </c>
      <c r="V531">
        <v>5</v>
      </c>
      <c r="X531">
        <v>2.5</v>
      </c>
      <c r="Z531">
        <v>10</v>
      </c>
      <c r="AA531">
        <v>87.5</v>
      </c>
      <c r="AB531">
        <v>0.13</v>
      </c>
      <c r="AC531">
        <v>3</v>
      </c>
      <c r="AD531">
        <v>67</v>
      </c>
      <c r="AG531">
        <f>AC531*AD531/10000</f>
        <v>2.01E-2</v>
      </c>
    </row>
    <row r="532" spans="1:33" x14ac:dyDescent="0.25">
      <c r="B532" t="s">
        <v>166</v>
      </c>
      <c r="C532" t="s">
        <v>167</v>
      </c>
      <c r="D532" t="s">
        <v>49</v>
      </c>
      <c r="E532">
        <v>40</v>
      </c>
      <c r="O532" t="s">
        <v>139</v>
      </c>
      <c r="P532">
        <v>60</v>
      </c>
      <c r="T532">
        <v>1</v>
      </c>
      <c r="U532">
        <v>600</v>
      </c>
      <c r="V532">
        <v>0.1</v>
      </c>
      <c r="X532">
        <v>2.5</v>
      </c>
      <c r="Z532">
        <v>10</v>
      </c>
      <c r="AA532">
        <v>87.5</v>
      </c>
      <c r="AB532">
        <v>0.13</v>
      </c>
      <c r="AC532">
        <v>10.4</v>
      </c>
      <c r="AD532">
        <v>21</v>
      </c>
      <c r="AG532">
        <f>AC532*AD532/10000</f>
        <v>2.1840000000000002E-2</v>
      </c>
    </row>
    <row r="533" spans="1:33" x14ac:dyDescent="0.25">
      <c r="B533" t="s">
        <v>166</v>
      </c>
      <c r="C533" t="s">
        <v>167</v>
      </c>
      <c r="D533" t="s">
        <v>49</v>
      </c>
      <c r="E533">
        <v>40</v>
      </c>
      <c r="O533" t="s">
        <v>139</v>
      </c>
      <c r="P533">
        <v>60</v>
      </c>
      <c r="T533">
        <v>1</v>
      </c>
      <c r="U533">
        <v>600</v>
      </c>
      <c r="V533">
        <v>12</v>
      </c>
      <c r="X533">
        <v>2.5</v>
      </c>
      <c r="Z533">
        <v>10</v>
      </c>
      <c r="AA533">
        <v>87.5</v>
      </c>
      <c r="AB533">
        <v>0.13</v>
      </c>
      <c r="AC533">
        <v>11</v>
      </c>
      <c r="AD533">
        <v>80</v>
      </c>
      <c r="AG533">
        <f>AC533*AD533/10000</f>
        <v>8.7999999999999995E-2</v>
      </c>
    </row>
    <row r="534" spans="1:33" x14ac:dyDescent="0.25">
      <c r="B534" t="s">
        <v>166</v>
      </c>
      <c r="C534" t="s">
        <v>167</v>
      </c>
      <c r="D534" t="s">
        <v>49</v>
      </c>
      <c r="E534">
        <v>20</v>
      </c>
      <c r="O534" t="s">
        <v>139</v>
      </c>
      <c r="P534">
        <v>80</v>
      </c>
      <c r="T534">
        <v>1</v>
      </c>
      <c r="U534">
        <v>600</v>
      </c>
      <c r="V534">
        <v>0.1</v>
      </c>
      <c r="X534">
        <v>2.5</v>
      </c>
      <c r="Z534">
        <v>10</v>
      </c>
      <c r="AA534">
        <v>87.5</v>
      </c>
      <c r="AB534">
        <v>0.13</v>
      </c>
      <c r="AC534">
        <v>14</v>
      </c>
      <c r="AD534">
        <v>25</v>
      </c>
      <c r="AG534">
        <f>AC534*AD534/10000</f>
        <v>3.5000000000000003E-2</v>
      </c>
    </row>
    <row r="535" spans="1:33" x14ac:dyDescent="0.25">
      <c r="B535" t="s">
        <v>166</v>
      </c>
      <c r="C535" t="s">
        <v>167</v>
      </c>
      <c r="D535" t="s">
        <v>49</v>
      </c>
      <c r="E535">
        <v>20</v>
      </c>
      <c r="O535" t="s">
        <v>139</v>
      </c>
      <c r="P535">
        <v>80</v>
      </c>
      <c r="T535">
        <v>1</v>
      </c>
      <c r="U535">
        <v>600</v>
      </c>
      <c r="V535">
        <v>12</v>
      </c>
      <c r="X535">
        <v>2.5</v>
      </c>
      <c r="Z535">
        <v>10</v>
      </c>
      <c r="AA535">
        <v>87.5</v>
      </c>
      <c r="AB535">
        <v>0.13</v>
      </c>
      <c r="AC535">
        <v>16</v>
      </c>
      <c r="AD535">
        <v>81</v>
      </c>
      <c r="AG535">
        <f>AC535*AD535/10000</f>
        <v>0.12959999999999999</v>
      </c>
    </row>
    <row r="536" spans="1:33" x14ac:dyDescent="0.25">
      <c r="B536" t="s">
        <v>166</v>
      </c>
      <c r="C536" t="s">
        <v>167</v>
      </c>
      <c r="D536" t="s">
        <v>49</v>
      </c>
      <c r="E536">
        <v>10</v>
      </c>
      <c r="O536" t="s">
        <v>139</v>
      </c>
      <c r="P536">
        <v>90</v>
      </c>
      <c r="T536">
        <v>1</v>
      </c>
      <c r="U536">
        <v>600</v>
      </c>
      <c r="V536">
        <v>0.1</v>
      </c>
      <c r="X536">
        <v>2.5</v>
      </c>
      <c r="Z536">
        <v>10</v>
      </c>
      <c r="AA536">
        <v>87.5</v>
      </c>
      <c r="AB536">
        <v>0.13</v>
      </c>
      <c r="AC536">
        <v>12</v>
      </c>
      <c r="AD536">
        <v>30</v>
      </c>
      <c r="AG536">
        <f>AC536*AD536/10000</f>
        <v>3.5999999999999997E-2</v>
      </c>
    </row>
    <row r="537" spans="1:33" x14ac:dyDescent="0.25">
      <c r="B537" t="s">
        <v>166</v>
      </c>
      <c r="C537" t="s">
        <v>167</v>
      </c>
      <c r="D537" t="s">
        <v>49</v>
      </c>
      <c r="E537">
        <v>10</v>
      </c>
      <c r="O537" t="s">
        <v>139</v>
      </c>
      <c r="P537">
        <v>90</v>
      </c>
      <c r="T537">
        <v>1</v>
      </c>
      <c r="U537">
        <v>600</v>
      </c>
      <c r="V537">
        <v>12</v>
      </c>
      <c r="X537">
        <v>2.5</v>
      </c>
      <c r="Z537">
        <v>10</v>
      </c>
      <c r="AA537">
        <v>87.5</v>
      </c>
      <c r="AB537">
        <v>0.13</v>
      </c>
      <c r="AC537">
        <v>14</v>
      </c>
      <c r="AD537">
        <v>85</v>
      </c>
      <c r="AG537">
        <f>AC537*AD537/10000</f>
        <v>0.11899999999999999</v>
      </c>
    </row>
    <row r="538" spans="1:33" x14ac:dyDescent="0.25">
      <c r="B538" t="s">
        <v>166</v>
      </c>
      <c r="O538" t="s">
        <v>38</v>
      </c>
      <c r="P538">
        <v>100</v>
      </c>
      <c r="T538">
        <v>1</v>
      </c>
      <c r="U538">
        <v>600</v>
      </c>
      <c r="V538">
        <v>0.1</v>
      </c>
      <c r="X538">
        <v>2.5</v>
      </c>
      <c r="Z538">
        <v>10</v>
      </c>
      <c r="AA538">
        <v>87.5</v>
      </c>
      <c r="AB538">
        <v>0.13</v>
      </c>
      <c r="AC538">
        <v>7.5</v>
      </c>
      <c r="AD538">
        <v>94</v>
      </c>
      <c r="AG538">
        <f>AC538*AD538/10000</f>
        <v>7.0499999999999993E-2</v>
      </c>
    </row>
    <row r="539" spans="1:33" x14ac:dyDescent="0.25">
      <c r="B539" t="s">
        <v>166</v>
      </c>
      <c r="O539" t="s">
        <v>38</v>
      </c>
      <c r="P539">
        <v>100</v>
      </c>
      <c r="T539">
        <v>1</v>
      </c>
      <c r="U539">
        <v>600</v>
      </c>
      <c r="V539">
        <v>5</v>
      </c>
      <c r="X539">
        <v>2.5</v>
      </c>
      <c r="Z539">
        <v>10</v>
      </c>
      <c r="AA539">
        <v>87.5</v>
      </c>
      <c r="AB539">
        <v>0.13</v>
      </c>
      <c r="AC539">
        <v>1</v>
      </c>
      <c r="AD539">
        <v>86</v>
      </c>
      <c r="AG539">
        <f>AC539*AD539/10000</f>
        <v>8.6E-3</v>
      </c>
    </row>
    <row r="540" spans="1:33" x14ac:dyDescent="0.25">
      <c r="B540" t="s">
        <v>166</v>
      </c>
      <c r="C540" t="s">
        <v>107</v>
      </c>
      <c r="D540" t="s">
        <v>49</v>
      </c>
      <c r="E540">
        <v>20</v>
      </c>
      <c r="O540" t="s">
        <v>139</v>
      </c>
      <c r="P540">
        <v>80</v>
      </c>
      <c r="T540">
        <v>1</v>
      </c>
      <c r="U540">
        <v>600</v>
      </c>
      <c r="V540">
        <v>1</v>
      </c>
      <c r="X540">
        <v>2.5</v>
      </c>
      <c r="Z540">
        <v>10</v>
      </c>
      <c r="AA540">
        <v>87.5</v>
      </c>
      <c r="AB540">
        <v>0.13</v>
      </c>
      <c r="AC540">
        <v>36</v>
      </c>
      <c r="AD540">
        <v>75</v>
      </c>
      <c r="AG540">
        <f>AC540*AD540/10000</f>
        <v>0.27</v>
      </c>
    </row>
    <row r="541" spans="1:33" x14ac:dyDescent="0.25">
      <c r="B541" t="s">
        <v>166</v>
      </c>
      <c r="C541" t="s">
        <v>107</v>
      </c>
      <c r="D541" t="s">
        <v>49</v>
      </c>
      <c r="E541">
        <v>20</v>
      </c>
      <c r="O541" t="s">
        <v>139</v>
      </c>
      <c r="P541">
        <v>80</v>
      </c>
      <c r="T541">
        <v>1</v>
      </c>
      <c r="U541">
        <v>600</v>
      </c>
      <c r="V541">
        <v>30</v>
      </c>
      <c r="X541">
        <v>2.5</v>
      </c>
      <c r="Z541">
        <v>10</v>
      </c>
      <c r="AA541">
        <v>87.5</v>
      </c>
      <c r="AB541">
        <v>0.13</v>
      </c>
      <c r="AC541">
        <v>25</v>
      </c>
      <c r="AD541">
        <v>78</v>
      </c>
      <c r="AG541">
        <f>AC541*AD541/10000</f>
        <v>0.19500000000000001</v>
      </c>
    </row>
    <row r="542" spans="1:33" x14ac:dyDescent="0.25">
      <c r="B542" t="s">
        <v>166</v>
      </c>
      <c r="C542" t="s">
        <v>167</v>
      </c>
      <c r="D542" t="s">
        <v>49</v>
      </c>
      <c r="E542">
        <v>20</v>
      </c>
      <c r="O542" t="s">
        <v>139</v>
      </c>
      <c r="P542">
        <v>80</v>
      </c>
      <c r="T542">
        <v>1</v>
      </c>
      <c r="U542">
        <v>600</v>
      </c>
      <c r="V542">
        <v>1</v>
      </c>
      <c r="X542">
        <v>2.5</v>
      </c>
      <c r="Z542">
        <v>10</v>
      </c>
      <c r="AA542">
        <v>87.5</v>
      </c>
      <c r="AB542">
        <v>0.13</v>
      </c>
      <c r="AC542">
        <v>35</v>
      </c>
      <c r="AD542">
        <v>75</v>
      </c>
      <c r="AG542">
        <f>AC542*AD542/10000</f>
        <v>0.26250000000000001</v>
      </c>
    </row>
    <row r="543" spans="1:33" x14ac:dyDescent="0.25">
      <c r="B543" t="s">
        <v>166</v>
      </c>
      <c r="C543" t="s">
        <v>167</v>
      </c>
      <c r="D543" t="s">
        <v>49</v>
      </c>
      <c r="E543">
        <v>20</v>
      </c>
      <c r="O543" t="s">
        <v>139</v>
      </c>
      <c r="P543">
        <v>80</v>
      </c>
      <c r="T543">
        <v>1</v>
      </c>
      <c r="U543">
        <v>600</v>
      </c>
      <c r="V543">
        <v>30</v>
      </c>
      <c r="X543">
        <v>2.5</v>
      </c>
      <c r="Z543">
        <v>10</v>
      </c>
      <c r="AA543">
        <v>87.5</v>
      </c>
      <c r="AB543">
        <v>0.13</v>
      </c>
      <c r="AC543">
        <v>24</v>
      </c>
      <c r="AD543">
        <v>77</v>
      </c>
      <c r="AG543">
        <f>AC543*AD543/10000</f>
        <v>0.18479999999999999</v>
      </c>
    </row>
    <row r="544" spans="1:33" x14ac:dyDescent="0.25">
      <c r="B544" t="s">
        <v>166</v>
      </c>
      <c r="C544" t="s">
        <v>167</v>
      </c>
      <c r="D544" t="s">
        <v>49</v>
      </c>
      <c r="E544">
        <v>20</v>
      </c>
      <c r="O544" t="s">
        <v>139</v>
      </c>
      <c r="P544">
        <v>80</v>
      </c>
      <c r="T544">
        <v>1</v>
      </c>
      <c r="U544">
        <v>600</v>
      </c>
      <c r="V544">
        <v>1</v>
      </c>
      <c r="X544">
        <v>2.5</v>
      </c>
      <c r="Z544">
        <v>10</v>
      </c>
      <c r="AA544">
        <v>87.5</v>
      </c>
      <c r="AB544">
        <v>0.13</v>
      </c>
      <c r="AC544">
        <v>34</v>
      </c>
      <c r="AD544">
        <v>75</v>
      </c>
      <c r="AG544">
        <f>AC544*AD544/10000</f>
        <v>0.255</v>
      </c>
    </row>
    <row r="545" spans="1:33" x14ac:dyDescent="0.25">
      <c r="B545" t="s">
        <v>166</v>
      </c>
      <c r="C545" t="s">
        <v>167</v>
      </c>
      <c r="D545" t="s">
        <v>49</v>
      </c>
      <c r="E545">
        <v>20</v>
      </c>
      <c r="O545" t="s">
        <v>139</v>
      </c>
      <c r="P545">
        <v>80</v>
      </c>
      <c r="T545">
        <v>1</v>
      </c>
      <c r="U545">
        <v>600</v>
      </c>
      <c r="V545">
        <v>30</v>
      </c>
      <c r="X545">
        <v>2.5</v>
      </c>
      <c r="Z545">
        <v>10</v>
      </c>
      <c r="AA545">
        <v>87.5</v>
      </c>
      <c r="AB545">
        <v>0.13</v>
      </c>
      <c r="AC545">
        <v>24</v>
      </c>
      <c r="AD545">
        <v>78</v>
      </c>
      <c r="AG545">
        <f>AC545*AD545/10000</f>
        <v>0.18720000000000001</v>
      </c>
    </row>
    <row r="546" spans="1:33" x14ac:dyDescent="0.25">
      <c r="B546" t="s">
        <v>166</v>
      </c>
      <c r="C546" t="s">
        <v>167</v>
      </c>
      <c r="D546" t="s">
        <v>49</v>
      </c>
      <c r="E546">
        <v>20</v>
      </c>
      <c r="O546" t="s">
        <v>139</v>
      </c>
      <c r="P546">
        <v>80</v>
      </c>
      <c r="T546">
        <v>1</v>
      </c>
      <c r="U546">
        <v>600</v>
      </c>
      <c r="V546">
        <v>1</v>
      </c>
      <c r="X546">
        <v>2.5</v>
      </c>
      <c r="Z546">
        <v>10</v>
      </c>
      <c r="AA546">
        <v>87.5</v>
      </c>
      <c r="AB546">
        <v>0.13</v>
      </c>
      <c r="AC546">
        <v>34</v>
      </c>
      <c r="AD546">
        <v>75</v>
      </c>
      <c r="AG546">
        <f>AC546*AD546/10000</f>
        <v>0.255</v>
      </c>
    </row>
    <row r="547" spans="1:33" x14ac:dyDescent="0.25">
      <c r="A547">
        <v>80</v>
      </c>
      <c r="B547" t="s">
        <v>166</v>
      </c>
      <c r="C547" t="s">
        <v>167</v>
      </c>
      <c r="D547" t="s">
        <v>49</v>
      </c>
      <c r="E547">
        <v>20</v>
      </c>
      <c r="O547" t="s">
        <v>139</v>
      </c>
      <c r="P547">
        <v>80</v>
      </c>
      <c r="T547">
        <v>1</v>
      </c>
      <c r="U547">
        <v>600</v>
      </c>
      <c r="V547">
        <v>30</v>
      </c>
      <c r="X547">
        <v>2.5</v>
      </c>
      <c r="Z547">
        <v>10</v>
      </c>
      <c r="AA547">
        <v>87.5</v>
      </c>
      <c r="AB547">
        <v>0.13</v>
      </c>
      <c r="AC547">
        <v>23</v>
      </c>
      <c r="AD547">
        <v>78</v>
      </c>
      <c r="AG547">
        <f>AC547*AD547/10000</f>
        <v>0.1794</v>
      </c>
    </row>
    <row r="548" spans="1:33" x14ac:dyDescent="0.25">
      <c r="B548" t="s">
        <v>168</v>
      </c>
      <c r="C548" t="s">
        <v>80</v>
      </c>
      <c r="D548" t="s">
        <v>80</v>
      </c>
      <c r="E548">
        <v>7.5</v>
      </c>
      <c r="F548" t="s">
        <v>99</v>
      </c>
      <c r="G548" t="s">
        <v>52</v>
      </c>
      <c r="H548">
        <v>2.5</v>
      </c>
      <c r="O548" t="s">
        <v>139</v>
      </c>
      <c r="P548">
        <v>90</v>
      </c>
      <c r="T548">
        <v>1</v>
      </c>
      <c r="U548">
        <v>600</v>
      </c>
      <c r="V548">
        <v>0.1</v>
      </c>
      <c r="X548">
        <v>10</v>
      </c>
      <c r="AA548">
        <v>90</v>
      </c>
      <c r="AB548">
        <v>2.16</v>
      </c>
      <c r="AC548">
        <v>96</v>
      </c>
      <c r="AD548">
        <v>3</v>
      </c>
      <c r="AG548">
        <f>AC548*AD548/10000</f>
        <v>2.8799999999999999E-2</v>
      </c>
    </row>
    <row r="549" spans="1:33" x14ac:dyDescent="0.25">
      <c r="B549" t="s">
        <v>168</v>
      </c>
      <c r="C549" t="s">
        <v>80</v>
      </c>
      <c r="D549" t="s">
        <v>80</v>
      </c>
      <c r="E549">
        <v>7.5</v>
      </c>
      <c r="F549" t="s">
        <v>99</v>
      </c>
      <c r="G549" t="s">
        <v>52</v>
      </c>
      <c r="H549">
        <v>2.5</v>
      </c>
      <c r="O549" t="s">
        <v>139</v>
      </c>
      <c r="P549">
        <v>90</v>
      </c>
      <c r="T549">
        <v>1</v>
      </c>
      <c r="U549">
        <v>600</v>
      </c>
      <c r="V549">
        <v>2</v>
      </c>
      <c r="X549">
        <v>10</v>
      </c>
      <c r="AA549">
        <v>90</v>
      </c>
      <c r="AB549">
        <v>2.16</v>
      </c>
      <c r="AC549">
        <v>96</v>
      </c>
      <c r="AD549">
        <v>3</v>
      </c>
      <c r="AG549">
        <f>AC549*AD549/10000</f>
        <v>2.8799999999999999E-2</v>
      </c>
    </row>
    <row r="550" spans="1:33" x14ac:dyDescent="0.25">
      <c r="B550" t="s">
        <v>168</v>
      </c>
      <c r="C550" t="s">
        <v>80</v>
      </c>
      <c r="D550" t="s">
        <v>80</v>
      </c>
      <c r="E550">
        <v>7.5</v>
      </c>
      <c r="F550" t="s">
        <v>147</v>
      </c>
      <c r="G550" t="s">
        <v>52</v>
      </c>
      <c r="H550">
        <v>2.5</v>
      </c>
      <c r="O550" t="s">
        <v>139</v>
      </c>
      <c r="P550">
        <v>90</v>
      </c>
      <c r="T550">
        <v>1</v>
      </c>
      <c r="U550">
        <v>600</v>
      </c>
      <c r="V550">
        <v>12</v>
      </c>
      <c r="X550">
        <v>10</v>
      </c>
      <c r="AA550">
        <v>90</v>
      </c>
      <c r="AB550">
        <v>2.16</v>
      </c>
      <c r="AC550">
        <v>12</v>
      </c>
      <c r="AD550">
        <v>77</v>
      </c>
      <c r="AG550">
        <f>AC550*AD550/10000</f>
        <v>9.2399999999999996E-2</v>
      </c>
    </row>
    <row r="551" spans="1:33" x14ac:dyDescent="0.25">
      <c r="B551" t="s">
        <v>168</v>
      </c>
      <c r="C551" t="s">
        <v>80</v>
      </c>
      <c r="D551" t="s">
        <v>80</v>
      </c>
      <c r="E551">
        <v>7.5</v>
      </c>
      <c r="F551" t="s">
        <v>147</v>
      </c>
      <c r="G551" t="s">
        <v>52</v>
      </c>
      <c r="H551">
        <v>2.5</v>
      </c>
      <c r="O551" t="s">
        <v>139</v>
      </c>
      <c r="P551">
        <v>90</v>
      </c>
      <c r="T551">
        <v>1</v>
      </c>
      <c r="U551">
        <v>600</v>
      </c>
      <c r="V551">
        <v>20</v>
      </c>
      <c r="X551">
        <v>10</v>
      </c>
      <c r="AA551">
        <v>90</v>
      </c>
      <c r="AB551">
        <v>2.16</v>
      </c>
      <c r="AC551">
        <v>11</v>
      </c>
      <c r="AD551">
        <v>72</v>
      </c>
      <c r="AG551">
        <f>AC551*AD551/10000</f>
        <v>7.9200000000000007E-2</v>
      </c>
    </row>
    <row r="552" spans="1:33" x14ac:dyDescent="0.25">
      <c r="B552" t="s">
        <v>168</v>
      </c>
      <c r="C552" t="s">
        <v>80</v>
      </c>
      <c r="D552" t="s">
        <v>80</v>
      </c>
      <c r="E552">
        <v>5</v>
      </c>
      <c r="F552" t="s">
        <v>147</v>
      </c>
      <c r="G552" t="s">
        <v>52</v>
      </c>
      <c r="H552">
        <v>5</v>
      </c>
      <c r="O552" t="s">
        <v>139</v>
      </c>
      <c r="P552">
        <v>90</v>
      </c>
      <c r="T552">
        <v>1</v>
      </c>
      <c r="U552">
        <v>600</v>
      </c>
      <c r="V552">
        <v>0.1</v>
      </c>
      <c r="X552">
        <v>10</v>
      </c>
      <c r="AA552">
        <v>90</v>
      </c>
      <c r="AB552">
        <v>2.16</v>
      </c>
      <c r="AC552">
        <v>36</v>
      </c>
      <c r="AD552">
        <v>0.1</v>
      </c>
      <c r="AG552">
        <f>AC552*AD552/10000</f>
        <v>3.6000000000000002E-4</v>
      </c>
    </row>
    <row r="553" spans="1:33" x14ac:dyDescent="0.25">
      <c r="B553" t="s">
        <v>168</v>
      </c>
      <c r="C553" t="s">
        <v>80</v>
      </c>
      <c r="D553" t="s">
        <v>80</v>
      </c>
      <c r="E553">
        <v>5</v>
      </c>
      <c r="F553" t="s">
        <v>147</v>
      </c>
      <c r="G553" t="s">
        <v>52</v>
      </c>
      <c r="H553">
        <v>5</v>
      </c>
      <c r="O553" t="s">
        <v>139</v>
      </c>
      <c r="P553">
        <v>90</v>
      </c>
      <c r="T553">
        <v>1</v>
      </c>
      <c r="U553">
        <v>600</v>
      </c>
      <c r="V553">
        <v>2</v>
      </c>
      <c r="X553">
        <v>10</v>
      </c>
      <c r="AA553">
        <v>90</v>
      </c>
      <c r="AB553">
        <v>2.16</v>
      </c>
      <c r="AC553">
        <v>12</v>
      </c>
      <c r="AD553">
        <v>0.1</v>
      </c>
      <c r="AG553">
        <f>AC553*AD553/10000</f>
        <v>1.2000000000000002E-4</v>
      </c>
    </row>
    <row r="554" spans="1:33" x14ac:dyDescent="0.25">
      <c r="B554" t="s">
        <v>168</v>
      </c>
      <c r="C554" t="s">
        <v>80</v>
      </c>
      <c r="D554" t="s">
        <v>80</v>
      </c>
      <c r="E554">
        <v>5</v>
      </c>
      <c r="F554" t="s">
        <v>147</v>
      </c>
      <c r="G554" t="s">
        <v>52</v>
      </c>
      <c r="H554">
        <v>5</v>
      </c>
      <c r="O554" t="s">
        <v>139</v>
      </c>
      <c r="P554">
        <v>90</v>
      </c>
      <c r="T554">
        <v>1</v>
      </c>
      <c r="U554">
        <v>600</v>
      </c>
      <c r="V554">
        <v>12</v>
      </c>
      <c r="X554">
        <v>10</v>
      </c>
      <c r="AA554">
        <v>90</v>
      </c>
      <c r="AB554">
        <v>2.16</v>
      </c>
      <c r="AC554">
        <v>11</v>
      </c>
      <c r="AD554">
        <v>95</v>
      </c>
      <c r="AG554">
        <f>AC554*AD554/10000</f>
        <v>0.1045</v>
      </c>
    </row>
    <row r="555" spans="1:33" x14ac:dyDescent="0.25">
      <c r="B555" t="s">
        <v>168</v>
      </c>
      <c r="C555" t="s">
        <v>80</v>
      </c>
      <c r="D555" t="s">
        <v>80</v>
      </c>
      <c r="E555">
        <v>5</v>
      </c>
      <c r="F555" t="s">
        <v>147</v>
      </c>
      <c r="G555" t="s">
        <v>52</v>
      </c>
      <c r="H555">
        <v>5</v>
      </c>
      <c r="O555" t="s">
        <v>139</v>
      </c>
      <c r="P555">
        <v>90</v>
      </c>
      <c r="T555">
        <v>1</v>
      </c>
      <c r="U555">
        <v>600</v>
      </c>
      <c r="V555">
        <v>20</v>
      </c>
      <c r="X555">
        <v>10</v>
      </c>
      <c r="AA555">
        <v>90</v>
      </c>
      <c r="AB555">
        <v>2.16</v>
      </c>
      <c r="AC555">
        <v>11</v>
      </c>
      <c r="AD555">
        <v>90</v>
      </c>
      <c r="AG555">
        <f>AC555*AD555/10000</f>
        <v>9.9000000000000005E-2</v>
      </c>
    </row>
    <row r="556" spans="1:33" x14ac:dyDescent="0.25">
      <c r="B556" t="s">
        <v>168</v>
      </c>
      <c r="C556" t="s">
        <v>80</v>
      </c>
      <c r="D556" t="s">
        <v>80</v>
      </c>
      <c r="E556">
        <v>3.3</v>
      </c>
      <c r="F556" t="s">
        <v>147</v>
      </c>
      <c r="G556" t="s">
        <v>52</v>
      </c>
      <c r="H556">
        <v>6.7</v>
      </c>
      <c r="O556" t="s">
        <v>139</v>
      </c>
      <c r="P556">
        <v>90</v>
      </c>
      <c r="T556">
        <v>1</v>
      </c>
      <c r="U556">
        <v>600</v>
      </c>
      <c r="V556">
        <v>0.1</v>
      </c>
      <c r="X556">
        <v>10</v>
      </c>
      <c r="AA556">
        <v>90</v>
      </c>
      <c r="AB556">
        <v>2.16</v>
      </c>
      <c r="AC556">
        <v>12</v>
      </c>
      <c r="AD556">
        <v>96</v>
      </c>
      <c r="AG556">
        <f>AC556*AD556/10000</f>
        <v>0.1152</v>
      </c>
    </row>
    <row r="557" spans="1:33" x14ac:dyDescent="0.25">
      <c r="B557" t="s">
        <v>168</v>
      </c>
      <c r="C557" t="s">
        <v>80</v>
      </c>
      <c r="D557" t="s">
        <v>80</v>
      </c>
      <c r="E557">
        <v>3.3</v>
      </c>
      <c r="F557" t="s">
        <v>147</v>
      </c>
      <c r="G557" t="s">
        <v>52</v>
      </c>
      <c r="H557">
        <v>6.7</v>
      </c>
      <c r="O557" t="s">
        <v>139</v>
      </c>
      <c r="P557">
        <v>90</v>
      </c>
      <c r="T557">
        <v>1</v>
      </c>
      <c r="U557">
        <v>600</v>
      </c>
      <c r="V557">
        <v>2</v>
      </c>
      <c r="X557">
        <v>10</v>
      </c>
      <c r="AA557">
        <v>90</v>
      </c>
      <c r="AB557">
        <v>2.16</v>
      </c>
      <c r="AC557">
        <v>8</v>
      </c>
      <c r="AD557">
        <v>97</v>
      </c>
      <c r="AG557">
        <f>AC557*AD557/10000</f>
        <v>7.7600000000000002E-2</v>
      </c>
    </row>
    <row r="558" spans="1:33" x14ac:dyDescent="0.25">
      <c r="B558" t="s">
        <v>168</v>
      </c>
      <c r="C558" t="s">
        <v>80</v>
      </c>
      <c r="D558" t="s">
        <v>80</v>
      </c>
      <c r="E558">
        <v>3.3</v>
      </c>
      <c r="F558" t="s">
        <v>147</v>
      </c>
      <c r="G558" t="s">
        <v>52</v>
      </c>
      <c r="H558">
        <v>6.7</v>
      </c>
      <c r="O558" t="s">
        <v>139</v>
      </c>
      <c r="P558">
        <v>90</v>
      </c>
      <c r="T558">
        <v>1</v>
      </c>
      <c r="U558">
        <v>600</v>
      </c>
      <c r="V558">
        <v>12</v>
      </c>
      <c r="X558">
        <v>10</v>
      </c>
      <c r="AA558">
        <v>90</v>
      </c>
      <c r="AB558">
        <v>2.16</v>
      </c>
      <c r="AC558">
        <v>5</v>
      </c>
      <c r="AD558">
        <v>94</v>
      </c>
      <c r="AG558">
        <f>AC558*AD558/10000</f>
        <v>4.7E-2</v>
      </c>
    </row>
    <row r="559" spans="1:33" x14ac:dyDescent="0.25">
      <c r="B559" t="s">
        <v>168</v>
      </c>
      <c r="C559" t="s">
        <v>80</v>
      </c>
      <c r="D559" t="s">
        <v>80</v>
      </c>
      <c r="E559">
        <v>3.3</v>
      </c>
      <c r="F559" t="s">
        <v>147</v>
      </c>
      <c r="G559" t="s">
        <v>52</v>
      </c>
      <c r="H559">
        <v>6.7</v>
      </c>
      <c r="O559" t="s">
        <v>139</v>
      </c>
      <c r="P559">
        <v>90</v>
      </c>
      <c r="T559">
        <v>1</v>
      </c>
      <c r="U559">
        <v>600</v>
      </c>
      <c r="V559">
        <v>20</v>
      </c>
      <c r="X559">
        <v>10</v>
      </c>
      <c r="AA559">
        <v>90</v>
      </c>
      <c r="AB559">
        <v>2.16</v>
      </c>
      <c r="AC559">
        <v>4</v>
      </c>
      <c r="AD559">
        <v>96</v>
      </c>
      <c r="AG559">
        <f>AC559*AD559/10000</f>
        <v>3.8399999999999997E-2</v>
      </c>
    </row>
    <row r="560" spans="1:33" x14ac:dyDescent="0.25">
      <c r="B560" t="s">
        <v>168</v>
      </c>
      <c r="C560" t="s">
        <v>99</v>
      </c>
      <c r="D560" t="s">
        <v>52</v>
      </c>
      <c r="E560">
        <v>10</v>
      </c>
      <c r="O560" t="s">
        <v>139</v>
      </c>
      <c r="P560">
        <v>90</v>
      </c>
      <c r="T560">
        <v>1</v>
      </c>
      <c r="U560">
        <v>600</v>
      </c>
      <c r="V560">
        <v>0.1</v>
      </c>
      <c r="X560">
        <v>10</v>
      </c>
      <c r="AA560">
        <v>90</v>
      </c>
      <c r="AB560">
        <v>2.16</v>
      </c>
      <c r="AC560">
        <v>8</v>
      </c>
      <c r="AD560">
        <v>95</v>
      </c>
      <c r="AG560">
        <f>AC560*AD560/10000</f>
        <v>7.5999999999999998E-2</v>
      </c>
    </row>
    <row r="561" spans="1:33" x14ac:dyDescent="0.25">
      <c r="B561" t="s">
        <v>168</v>
      </c>
      <c r="C561" t="s">
        <v>99</v>
      </c>
      <c r="D561" t="s">
        <v>52</v>
      </c>
      <c r="E561">
        <v>10</v>
      </c>
      <c r="O561" t="s">
        <v>139</v>
      </c>
      <c r="P561">
        <v>90</v>
      </c>
      <c r="T561">
        <v>1</v>
      </c>
      <c r="U561">
        <v>600</v>
      </c>
      <c r="V561">
        <v>2</v>
      </c>
      <c r="X561">
        <v>10</v>
      </c>
      <c r="AA561">
        <v>90</v>
      </c>
      <c r="AB561">
        <v>2.16</v>
      </c>
      <c r="AC561">
        <v>7.5</v>
      </c>
      <c r="AD561">
        <v>94</v>
      </c>
      <c r="AG561">
        <f>AC561*AD561/10000</f>
        <v>7.0499999999999993E-2</v>
      </c>
    </row>
    <row r="562" spans="1:33" x14ac:dyDescent="0.25">
      <c r="B562" t="s">
        <v>168</v>
      </c>
      <c r="C562" t="s">
        <v>99</v>
      </c>
      <c r="D562" t="s">
        <v>52</v>
      </c>
      <c r="E562">
        <v>10</v>
      </c>
      <c r="O562" t="s">
        <v>139</v>
      </c>
      <c r="P562">
        <v>90</v>
      </c>
      <c r="T562">
        <v>1</v>
      </c>
      <c r="U562">
        <v>600</v>
      </c>
      <c r="V562">
        <v>12</v>
      </c>
      <c r="X562">
        <v>10</v>
      </c>
      <c r="AA562">
        <v>90</v>
      </c>
      <c r="AB562">
        <v>2.16</v>
      </c>
      <c r="AC562">
        <v>5</v>
      </c>
      <c r="AD562">
        <v>87</v>
      </c>
      <c r="AG562">
        <f>AC562*AD562/10000</f>
        <v>4.3499999999999997E-2</v>
      </c>
    </row>
    <row r="563" spans="1:33" x14ac:dyDescent="0.25">
      <c r="B563" t="s">
        <v>168</v>
      </c>
      <c r="C563" t="s">
        <v>99</v>
      </c>
      <c r="D563" t="s">
        <v>52</v>
      </c>
      <c r="E563">
        <v>10</v>
      </c>
      <c r="O563" t="s">
        <v>139</v>
      </c>
      <c r="P563">
        <v>90</v>
      </c>
      <c r="T563">
        <v>1</v>
      </c>
      <c r="U563">
        <v>600</v>
      </c>
      <c r="V563">
        <v>20</v>
      </c>
      <c r="X563">
        <v>10</v>
      </c>
      <c r="AA563">
        <v>90</v>
      </c>
      <c r="AB563">
        <v>2.16</v>
      </c>
      <c r="AC563">
        <v>4</v>
      </c>
      <c r="AD563">
        <v>80</v>
      </c>
      <c r="AG563">
        <f>AC563*AD563/10000</f>
        <v>3.2000000000000001E-2</v>
      </c>
    </row>
    <row r="564" spans="1:33" x14ac:dyDescent="0.25">
      <c r="B564" t="s">
        <v>168</v>
      </c>
      <c r="T564">
        <v>1</v>
      </c>
      <c r="U564">
        <v>600</v>
      </c>
      <c r="V564">
        <v>0.1</v>
      </c>
      <c r="X564">
        <v>10</v>
      </c>
      <c r="AA564">
        <v>90</v>
      </c>
      <c r="AB564">
        <v>2.16</v>
      </c>
      <c r="AC564">
        <v>5</v>
      </c>
      <c r="AD564">
        <v>32</v>
      </c>
      <c r="AG564">
        <f>AC564*AD564/10000</f>
        <v>1.6E-2</v>
      </c>
    </row>
    <row r="565" spans="1:33" x14ac:dyDescent="0.25">
      <c r="B565" t="s">
        <v>168</v>
      </c>
      <c r="T565">
        <v>1</v>
      </c>
      <c r="U565">
        <v>600</v>
      </c>
      <c r="V565">
        <v>2</v>
      </c>
      <c r="X565">
        <v>10</v>
      </c>
      <c r="AA565">
        <v>90</v>
      </c>
      <c r="AB565">
        <v>2.16</v>
      </c>
      <c r="AC565">
        <v>5</v>
      </c>
      <c r="AD565">
        <v>48</v>
      </c>
      <c r="AG565">
        <f>AC565*AD565/10000</f>
        <v>2.4E-2</v>
      </c>
    </row>
    <row r="566" spans="1:33" x14ac:dyDescent="0.25">
      <c r="B566" t="s">
        <v>168</v>
      </c>
      <c r="T566">
        <v>1</v>
      </c>
      <c r="U566">
        <v>600</v>
      </c>
      <c r="V566">
        <v>12</v>
      </c>
      <c r="X566">
        <v>10</v>
      </c>
      <c r="AA566">
        <v>90</v>
      </c>
      <c r="AB566">
        <v>2.16</v>
      </c>
      <c r="AC566">
        <v>4</v>
      </c>
      <c r="AD566">
        <v>48</v>
      </c>
      <c r="AG566">
        <f>AC566*AD566/10000</f>
        <v>1.9199999999999998E-2</v>
      </c>
    </row>
    <row r="567" spans="1:33" x14ac:dyDescent="0.25">
      <c r="A567">
        <v>81</v>
      </c>
      <c r="B567" t="s">
        <v>168</v>
      </c>
      <c r="T567">
        <v>1</v>
      </c>
      <c r="U567">
        <v>600</v>
      </c>
      <c r="V567">
        <v>20</v>
      </c>
      <c r="X567">
        <v>10</v>
      </c>
      <c r="AA567">
        <v>90</v>
      </c>
      <c r="AB567">
        <v>2.16</v>
      </c>
      <c r="AC567">
        <v>4</v>
      </c>
      <c r="AD567">
        <v>48</v>
      </c>
      <c r="AG567">
        <f>AC567*AD567/10000</f>
        <v>1.9199999999999998E-2</v>
      </c>
    </row>
    <row r="568" spans="1:33" x14ac:dyDescent="0.25">
      <c r="B568" t="s">
        <v>169</v>
      </c>
      <c r="C568" t="s">
        <v>28</v>
      </c>
      <c r="D568" t="s">
        <v>28</v>
      </c>
      <c r="E568">
        <v>20</v>
      </c>
      <c r="O568" t="s">
        <v>124</v>
      </c>
      <c r="P568">
        <f>100-E568</f>
        <v>80</v>
      </c>
      <c r="T568">
        <v>1</v>
      </c>
      <c r="U568">
        <v>600</v>
      </c>
      <c r="V568">
        <v>0.1</v>
      </c>
      <c r="X568">
        <v>5</v>
      </c>
      <c r="AA568">
        <v>95</v>
      </c>
      <c r="AG568">
        <v>0.34100000000000003</v>
      </c>
    </row>
    <row r="569" spans="1:33" x14ac:dyDescent="0.25">
      <c r="B569" t="s">
        <v>169</v>
      </c>
      <c r="C569" t="s">
        <v>28</v>
      </c>
      <c r="D569" t="s">
        <v>28</v>
      </c>
      <c r="E569">
        <v>20</v>
      </c>
      <c r="O569" t="s">
        <v>124</v>
      </c>
      <c r="P569">
        <f>100-E569</f>
        <v>80</v>
      </c>
      <c r="T569">
        <v>1</v>
      </c>
      <c r="U569">
        <v>600</v>
      </c>
      <c r="V569">
        <v>6</v>
      </c>
      <c r="X569">
        <v>5</v>
      </c>
      <c r="AA569">
        <v>95</v>
      </c>
      <c r="AG569">
        <v>0.19700000000000001</v>
      </c>
    </row>
    <row r="570" spans="1:33" x14ac:dyDescent="0.25">
      <c r="B570" t="s">
        <v>169</v>
      </c>
      <c r="C570" t="s">
        <v>28</v>
      </c>
      <c r="D570" t="s">
        <v>28</v>
      </c>
      <c r="E570">
        <v>10</v>
      </c>
      <c r="O570" t="s">
        <v>124</v>
      </c>
      <c r="P570">
        <f>100-E570</f>
        <v>90</v>
      </c>
      <c r="T570">
        <v>1</v>
      </c>
      <c r="U570">
        <v>600</v>
      </c>
      <c r="V570">
        <v>0.1</v>
      </c>
      <c r="X570">
        <v>5</v>
      </c>
      <c r="AA570">
        <v>95</v>
      </c>
      <c r="AG570">
        <v>0.495</v>
      </c>
    </row>
    <row r="571" spans="1:33" x14ac:dyDescent="0.25">
      <c r="B571" t="s">
        <v>169</v>
      </c>
      <c r="C571" t="s">
        <v>28</v>
      </c>
      <c r="D571" t="s">
        <v>28</v>
      </c>
      <c r="E571">
        <v>10</v>
      </c>
      <c r="O571" t="s">
        <v>124</v>
      </c>
      <c r="P571">
        <f>100-E571</f>
        <v>90</v>
      </c>
      <c r="T571">
        <v>1</v>
      </c>
      <c r="U571">
        <v>600</v>
      </c>
      <c r="V571">
        <v>6</v>
      </c>
      <c r="X571">
        <v>5</v>
      </c>
      <c r="AA571">
        <v>95</v>
      </c>
      <c r="AG571">
        <v>0.36699999999999999</v>
      </c>
    </row>
    <row r="572" spans="1:33" x14ac:dyDescent="0.25">
      <c r="B572" t="s">
        <v>169</v>
      </c>
      <c r="C572" t="s">
        <v>28</v>
      </c>
      <c r="D572" t="s">
        <v>28</v>
      </c>
      <c r="E572">
        <v>7</v>
      </c>
      <c r="O572" t="s">
        <v>124</v>
      </c>
      <c r="P572">
        <f>100-E572</f>
        <v>93</v>
      </c>
      <c r="T572">
        <v>1</v>
      </c>
      <c r="U572">
        <v>600</v>
      </c>
      <c r="V572">
        <v>0.1</v>
      </c>
      <c r="X572">
        <v>5</v>
      </c>
      <c r="AA572">
        <v>95</v>
      </c>
      <c r="AG572">
        <v>0.44</v>
      </c>
    </row>
    <row r="573" spans="1:33" x14ac:dyDescent="0.25">
      <c r="B573" t="s">
        <v>169</v>
      </c>
      <c r="C573" t="s">
        <v>28</v>
      </c>
      <c r="D573" t="s">
        <v>28</v>
      </c>
      <c r="E573">
        <v>7</v>
      </c>
      <c r="O573" t="s">
        <v>124</v>
      </c>
      <c r="P573">
        <f>100-E573</f>
        <v>93</v>
      </c>
      <c r="T573">
        <v>1</v>
      </c>
      <c r="U573">
        <v>600</v>
      </c>
      <c r="V573">
        <v>6</v>
      </c>
      <c r="X573">
        <v>5</v>
      </c>
      <c r="AA573">
        <v>95</v>
      </c>
      <c r="AG573">
        <v>0.30299999999999999</v>
      </c>
    </row>
    <row r="574" spans="1:33" x14ac:dyDescent="0.25">
      <c r="B574" t="s">
        <v>169</v>
      </c>
      <c r="C574" t="s">
        <v>28</v>
      </c>
      <c r="D574" t="s">
        <v>28</v>
      </c>
      <c r="E574">
        <v>3</v>
      </c>
      <c r="O574" t="s">
        <v>124</v>
      </c>
      <c r="P574">
        <f>100-E574</f>
        <v>97</v>
      </c>
      <c r="T574">
        <v>1</v>
      </c>
      <c r="U574">
        <v>600</v>
      </c>
      <c r="V574">
        <v>0.1</v>
      </c>
      <c r="X574">
        <v>5</v>
      </c>
      <c r="AA574">
        <v>95</v>
      </c>
      <c r="AG574">
        <v>0.36199999999999999</v>
      </c>
    </row>
    <row r="575" spans="1:33" x14ac:dyDescent="0.25">
      <c r="A575">
        <v>82</v>
      </c>
      <c r="B575" t="s">
        <v>169</v>
      </c>
      <c r="C575" t="s">
        <v>28</v>
      </c>
      <c r="D575" t="s">
        <v>28</v>
      </c>
      <c r="E575">
        <v>3</v>
      </c>
      <c r="O575" t="s">
        <v>124</v>
      </c>
      <c r="P575">
        <f>100-E575</f>
        <v>97</v>
      </c>
      <c r="T575">
        <v>1</v>
      </c>
      <c r="U575">
        <v>600</v>
      </c>
      <c r="V575">
        <v>6</v>
      </c>
      <c r="X575">
        <v>5</v>
      </c>
      <c r="AA575">
        <v>95</v>
      </c>
      <c r="AG575">
        <v>0.23100000000000001</v>
      </c>
    </row>
    <row r="576" spans="1:33" x14ac:dyDescent="0.25">
      <c r="B576" t="s">
        <v>170</v>
      </c>
      <c r="O576" t="s">
        <v>38</v>
      </c>
      <c r="P576">
        <f>100-E576-H576-K576</f>
        <v>100</v>
      </c>
      <c r="T576">
        <v>1</v>
      </c>
      <c r="U576">
        <v>620</v>
      </c>
      <c r="V576">
        <v>0.25</v>
      </c>
      <c r="W576">
        <v>1</v>
      </c>
      <c r="X576">
        <v>100</v>
      </c>
      <c r="AB576">
        <v>6.47</v>
      </c>
      <c r="AC576">
        <v>4</v>
      </c>
      <c r="AD576">
        <v>44</v>
      </c>
      <c r="AG576">
        <f>AC576*AD576/10000</f>
        <v>1.7600000000000001E-2</v>
      </c>
    </row>
    <row r="577" spans="2:33" x14ac:dyDescent="0.25">
      <c r="B577" t="s">
        <v>170</v>
      </c>
      <c r="O577" t="s">
        <v>38</v>
      </c>
      <c r="P577">
        <f>100-E577-H577-K577</f>
        <v>100</v>
      </c>
      <c r="T577">
        <v>1</v>
      </c>
      <c r="U577">
        <v>620</v>
      </c>
      <c r="V577">
        <v>0.25</v>
      </c>
      <c r="W577">
        <v>2</v>
      </c>
      <c r="X577">
        <v>100</v>
      </c>
      <c r="AB577">
        <v>6.47</v>
      </c>
      <c r="AC577">
        <v>5</v>
      </c>
      <c r="AD577">
        <v>45</v>
      </c>
      <c r="AG577">
        <f t="shared" ref="AG577:AG615" si="0">AC577*AD577/10000</f>
        <v>2.2499999999999999E-2</v>
      </c>
    </row>
    <row r="578" spans="2:33" x14ac:dyDescent="0.25">
      <c r="B578" t="s">
        <v>170</v>
      </c>
      <c r="O578" t="s">
        <v>139</v>
      </c>
      <c r="P578">
        <f>100-E578-H578-K578</f>
        <v>100</v>
      </c>
      <c r="T578">
        <v>1</v>
      </c>
      <c r="U578">
        <v>620</v>
      </c>
      <c r="V578">
        <v>0.25</v>
      </c>
      <c r="W578">
        <v>3</v>
      </c>
      <c r="X578">
        <v>100</v>
      </c>
      <c r="AB578">
        <v>6.47</v>
      </c>
      <c r="AC578">
        <v>5</v>
      </c>
      <c r="AD578">
        <v>45</v>
      </c>
      <c r="AG578">
        <f t="shared" si="0"/>
        <v>2.2499999999999999E-2</v>
      </c>
    </row>
    <row r="579" spans="2:33" x14ac:dyDescent="0.25">
      <c r="B579" t="s">
        <v>170</v>
      </c>
      <c r="O579" t="s">
        <v>139</v>
      </c>
      <c r="P579">
        <f>100-E579-H579-K579</f>
        <v>100</v>
      </c>
      <c r="T579">
        <v>1</v>
      </c>
      <c r="U579">
        <v>620</v>
      </c>
      <c r="V579">
        <v>0.25</v>
      </c>
      <c r="W579">
        <v>4</v>
      </c>
      <c r="X579">
        <v>100</v>
      </c>
      <c r="AB579">
        <v>6.47</v>
      </c>
      <c r="AC579">
        <v>5</v>
      </c>
      <c r="AD579">
        <v>44</v>
      </c>
      <c r="AG579">
        <f t="shared" si="0"/>
        <v>2.1999999999999999E-2</v>
      </c>
    </row>
    <row r="580" spans="2:33" x14ac:dyDescent="0.25">
      <c r="B580" t="s">
        <v>170</v>
      </c>
      <c r="O580" t="s">
        <v>139</v>
      </c>
      <c r="P580">
        <f>100-E580-H580-K580</f>
        <v>100</v>
      </c>
      <c r="T580">
        <v>1</v>
      </c>
      <c r="U580">
        <v>620</v>
      </c>
      <c r="V580">
        <v>0.25</v>
      </c>
      <c r="W580">
        <v>5</v>
      </c>
      <c r="X580">
        <v>100</v>
      </c>
      <c r="AB580">
        <v>6.47</v>
      </c>
      <c r="AC580">
        <v>5</v>
      </c>
      <c r="AD580">
        <v>44</v>
      </c>
      <c r="AG580">
        <f t="shared" si="0"/>
        <v>2.1999999999999999E-2</v>
      </c>
    </row>
    <row r="581" spans="2:33" x14ac:dyDescent="0.25">
      <c r="B581" t="s">
        <v>170</v>
      </c>
      <c r="O581" t="s">
        <v>139</v>
      </c>
      <c r="P581">
        <f>100-E581-H581-K581</f>
        <v>100</v>
      </c>
      <c r="T581">
        <v>1</v>
      </c>
      <c r="U581">
        <v>620</v>
      </c>
      <c r="V581">
        <v>0.25</v>
      </c>
      <c r="W581">
        <v>6</v>
      </c>
      <c r="X581">
        <v>100</v>
      </c>
      <c r="AB581">
        <v>6.47</v>
      </c>
      <c r="AC581">
        <v>5</v>
      </c>
      <c r="AD581">
        <v>44</v>
      </c>
      <c r="AG581">
        <f t="shared" si="0"/>
        <v>2.1999999999999999E-2</v>
      </c>
    </row>
    <row r="582" spans="2:33" x14ac:dyDescent="0.25">
      <c r="B582" t="s">
        <v>170</v>
      </c>
      <c r="O582" t="s">
        <v>139</v>
      </c>
      <c r="P582">
        <f>100-E582-H582-K582</f>
        <v>100</v>
      </c>
      <c r="T582">
        <v>1</v>
      </c>
      <c r="U582">
        <v>620</v>
      </c>
      <c r="V582">
        <v>0.25</v>
      </c>
      <c r="W582">
        <v>7</v>
      </c>
      <c r="X582">
        <v>100</v>
      </c>
      <c r="AB582">
        <v>6.47</v>
      </c>
      <c r="AC582">
        <v>5</v>
      </c>
      <c r="AD582">
        <v>44</v>
      </c>
      <c r="AG582">
        <f t="shared" si="0"/>
        <v>2.1999999999999999E-2</v>
      </c>
    </row>
    <row r="583" spans="2:33" x14ac:dyDescent="0.25">
      <c r="B583" t="s">
        <v>170</v>
      </c>
      <c r="O583" t="s">
        <v>139</v>
      </c>
      <c r="P583">
        <f>100-E583-H583-K583</f>
        <v>100</v>
      </c>
      <c r="T583">
        <v>1</v>
      </c>
      <c r="U583">
        <v>620</v>
      </c>
      <c r="V583">
        <v>0.25</v>
      </c>
      <c r="W583">
        <v>8</v>
      </c>
      <c r="X583">
        <v>100</v>
      </c>
      <c r="AB583">
        <v>6.47</v>
      </c>
      <c r="AC583">
        <v>5</v>
      </c>
      <c r="AD583">
        <v>44</v>
      </c>
      <c r="AG583">
        <f t="shared" si="0"/>
        <v>2.1999999999999999E-2</v>
      </c>
    </row>
    <row r="584" spans="2:33" x14ac:dyDescent="0.25">
      <c r="B584" t="s">
        <v>170</v>
      </c>
      <c r="C584" t="s">
        <v>22</v>
      </c>
      <c r="D584" t="s">
        <v>22</v>
      </c>
      <c r="E584">
        <v>0.1</v>
      </c>
      <c r="O584" t="s">
        <v>139</v>
      </c>
      <c r="P584">
        <f>100-E584-H584-K584</f>
        <v>99.9</v>
      </c>
      <c r="T584">
        <v>1</v>
      </c>
      <c r="U584">
        <v>620</v>
      </c>
      <c r="V584">
        <v>0.25</v>
      </c>
      <c r="W584">
        <v>1</v>
      </c>
      <c r="X584">
        <v>100</v>
      </c>
      <c r="AB584">
        <v>6.47</v>
      </c>
      <c r="AC584">
        <v>11</v>
      </c>
      <c r="AD584">
        <v>56</v>
      </c>
      <c r="AG584">
        <f t="shared" si="0"/>
        <v>6.1600000000000002E-2</v>
      </c>
    </row>
    <row r="585" spans="2:33" x14ac:dyDescent="0.25">
      <c r="B585" t="s">
        <v>170</v>
      </c>
      <c r="C585" t="s">
        <v>22</v>
      </c>
      <c r="D585" t="s">
        <v>22</v>
      </c>
      <c r="E585">
        <v>0.1</v>
      </c>
      <c r="O585" t="s">
        <v>139</v>
      </c>
      <c r="P585">
        <f>100-E585-H585-K585</f>
        <v>99.9</v>
      </c>
      <c r="T585">
        <v>1</v>
      </c>
      <c r="U585">
        <v>620</v>
      </c>
      <c r="V585">
        <v>0.25</v>
      </c>
      <c r="W585">
        <v>2</v>
      </c>
      <c r="X585">
        <v>100</v>
      </c>
      <c r="AB585">
        <v>6.47</v>
      </c>
      <c r="AC585">
        <v>10</v>
      </c>
      <c r="AD585">
        <v>52</v>
      </c>
      <c r="AG585">
        <f t="shared" si="0"/>
        <v>5.1999999999999998E-2</v>
      </c>
    </row>
    <row r="586" spans="2:33" x14ac:dyDescent="0.25">
      <c r="B586" t="s">
        <v>170</v>
      </c>
      <c r="C586" t="s">
        <v>22</v>
      </c>
      <c r="D586" t="s">
        <v>22</v>
      </c>
      <c r="E586">
        <v>0.1</v>
      </c>
      <c r="O586" t="s">
        <v>139</v>
      </c>
      <c r="P586">
        <f>100-E586-H586-K586</f>
        <v>99.9</v>
      </c>
      <c r="T586">
        <v>1</v>
      </c>
      <c r="U586">
        <v>620</v>
      </c>
      <c r="V586">
        <v>0.25</v>
      </c>
      <c r="W586">
        <v>3</v>
      </c>
      <c r="X586">
        <v>100</v>
      </c>
      <c r="AB586">
        <v>6.47</v>
      </c>
      <c r="AC586">
        <v>9</v>
      </c>
      <c r="AD586">
        <v>50</v>
      </c>
      <c r="AG586">
        <f t="shared" si="0"/>
        <v>4.4999999999999998E-2</v>
      </c>
    </row>
    <row r="587" spans="2:33" x14ac:dyDescent="0.25">
      <c r="B587" t="s">
        <v>170</v>
      </c>
      <c r="C587" t="s">
        <v>22</v>
      </c>
      <c r="D587" t="s">
        <v>22</v>
      </c>
      <c r="E587">
        <v>0.1</v>
      </c>
      <c r="O587" t="s">
        <v>139</v>
      </c>
      <c r="P587">
        <f>100-E587-H587-K587</f>
        <v>99.9</v>
      </c>
      <c r="T587">
        <v>1</v>
      </c>
      <c r="U587">
        <v>620</v>
      </c>
      <c r="V587">
        <v>0.25</v>
      </c>
      <c r="W587">
        <v>4</v>
      </c>
      <c r="X587">
        <v>100</v>
      </c>
      <c r="AB587">
        <v>6.47</v>
      </c>
      <c r="AC587">
        <v>9</v>
      </c>
      <c r="AD587">
        <v>48</v>
      </c>
      <c r="AG587">
        <f t="shared" si="0"/>
        <v>4.3200000000000002E-2</v>
      </c>
    </row>
    <row r="588" spans="2:33" x14ac:dyDescent="0.25">
      <c r="B588" t="s">
        <v>170</v>
      </c>
      <c r="C588" t="s">
        <v>22</v>
      </c>
      <c r="D588" t="s">
        <v>22</v>
      </c>
      <c r="E588">
        <v>0.1</v>
      </c>
      <c r="O588" t="s">
        <v>139</v>
      </c>
      <c r="P588">
        <f>100-E588-H588-K588</f>
        <v>99.9</v>
      </c>
      <c r="T588">
        <v>1</v>
      </c>
      <c r="U588">
        <v>620</v>
      </c>
      <c r="V588">
        <v>0.25</v>
      </c>
      <c r="W588">
        <v>5</v>
      </c>
      <c r="X588">
        <v>100</v>
      </c>
      <c r="AB588">
        <v>6.47</v>
      </c>
      <c r="AC588">
        <v>8</v>
      </c>
      <c r="AD588">
        <v>50</v>
      </c>
      <c r="AG588">
        <f t="shared" si="0"/>
        <v>0.04</v>
      </c>
    </row>
    <row r="589" spans="2:33" x14ac:dyDescent="0.25">
      <c r="B589" t="s">
        <v>170</v>
      </c>
      <c r="C589" t="s">
        <v>22</v>
      </c>
      <c r="D589" t="s">
        <v>22</v>
      </c>
      <c r="E589">
        <v>0.1</v>
      </c>
      <c r="O589" t="s">
        <v>139</v>
      </c>
      <c r="P589">
        <f>100-E589-H589-K589</f>
        <v>99.9</v>
      </c>
      <c r="T589">
        <v>1</v>
      </c>
      <c r="U589">
        <v>620</v>
      </c>
      <c r="V589">
        <v>0.25</v>
      </c>
      <c r="W589">
        <v>6</v>
      </c>
      <c r="X589">
        <v>100</v>
      </c>
      <c r="AB589">
        <v>6.47</v>
      </c>
      <c r="AC589">
        <v>8</v>
      </c>
      <c r="AD589">
        <v>48</v>
      </c>
      <c r="AG589">
        <f t="shared" si="0"/>
        <v>3.8399999999999997E-2</v>
      </c>
    </row>
    <row r="590" spans="2:33" x14ac:dyDescent="0.25">
      <c r="B590" t="s">
        <v>170</v>
      </c>
      <c r="C590" t="s">
        <v>22</v>
      </c>
      <c r="D590" t="s">
        <v>22</v>
      </c>
      <c r="E590">
        <v>0.1</v>
      </c>
      <c r="O590" t="s">
        <v>139</v>
      </c>
      <c r="P590">
        <f>100-E590-H590-K590</f>
        <v>99.9</v>
      </c>
      <c r="T590">
        <v>1</v>
      </c>
      <c r="U590">
        <v>620</v>
      </c>
      <c r="V590">
        <v>0.25</v>
      </c>
      <c r="W590">
        <v>7</v>
      </c>
      <c r="X590">
        <v>100</v>
      </c>
      <c r="AB590">
        <v>6.47</v>
      </c>
      <c r="AC590">
        <v>8</v>
      </c>
      <c r="AD590">
        <v>47</v>
      </c>
      <c r="AG590">
        <f t="shared" si="0"/>
        <v>3.7600000000000001E-2</v>
      </c>
    </row>
    <row r="591" spans="2:33" x14ac:dyDescent="0.25">
      <c r="B591" t="s">
        <v>170</v>
      </c>
      <c r="C591" t="s">
        <v>22</v>
      </c>
      <c r="D591" t="s">
        <v>22</v>
      </c>
      <c r="E591">
        <v>0.1</v>
      </c>
      <c r="O591" t="s">
        <v>139</v>
      </c>
      <c r="P591">
        <f>100-E591-H591-K591</f>
        <v>99.9</v>
      </c>
      <c r="T591">
        <v>1</v>
      </c>
      <c r="U591">
        <v>620</v>
      </c>
      <c r="V591">
        <v>0.25</v>
      </c>
      <c r="W591">
        <v>8</v>
      </c>
      <c r="X591">
        <v>100</v>
      </c>
      <c r="AB591">
        <v>6.47</v>
      </c>
      <c r="AC591">
        <v>8</v>
      </c>
      <c r="AD591">
        <v>48</v>
      </c>
      <c r="AG591">
        <f t="shared" si="0"/>
        <v>3.8399999999999997E-2</v>
      </c>
    </row>
    <row r="592" spans="2:33" x14ac:dyDescent="0.25">
      <c r="B592" t="s">
        <v>170</v>
      </c>
      <c r="C592" t="s">
        <v>99</v>
      </c>
      <c r="D592" t="s">
        <v>52</v>
      </c>
      <c r="E592">
        <v>3</v>
      </c>
      <c r="O592" t="s">
        <v>139</v>
      </c>
      <c r="P592">
        <f>100-E592-H592-K592</f>
        <v>97</v>
      </c>
      <c r="T592">
        <v>1</v>
      </c>
      <c r="U592">
        <v>620</v>
      </c>
      <c r="V592">
        <v>0.25</v>
      </c>
      <c r="W592">
        <v>1</v>
      </c>
      <c r="X592">
        <v>100</v>
      </c>
      <c r="AB592">
        <v>6.47</v>
      </c>
      <c r="AC592">
        <v>18</v>
      </c>
      <c r="AD592">
        <v>88</v>
      </c>
      <c r="AG592">
        <f t="shared" si="0"/>
        <v>0.15840000000000001</v>
      </c>
    </row>
    <row r="593" spans="2:33" x14ac:dyDescent="0.25">
      <c r="B593" t="s">
        <v>170</v>
      </c>
      <c r="C593" t="s">
        <v>99</v>
      </c>
      <c r="D593" t="s">
        <v>52</v>
      </c>
      <c r="E593">
        <v>3</v>
      </c>
      <c r="O593" t="s">
        <v>139</v>
      </c>
      <c r="P593">
        <f>100-E593-H593-K593</f>
        <v>97</v>
      </c>
      <c r="T593">
        <v>1</v>
      </c>
      <c r="U593">
        <v>620</v>
      </c>
      <c r="V593">
        <v>0.25</v>
      </c>
      <c r="W593">
        <v>2</v>
      </c>
      <c r="X593">
        <v>100</v>
      </c>
      <c r="AB593">
        <v>6.47</v>
      </c>
      <c r="AC593">
        <v>22</v>
      </c>
      <c r="AD593">
        <v>88</v>
      </c>
      <c r="AG593">
        <f t="shared" si="0"/>
        <v>0.19359999999999999</v>
      </c>
    </row>
    <row r="594" spans="2:33" x14ac:dyDescent="0.25">
      <c r="B594" t="s">
        <v>170</v>
      </c>
      <c r="C594" t="s">
        <v>147</v>
      </c>
      <c r="D594" t="s">
        <v>52</v>
      </c>
      <c r="E594">
        <v>3</v>
      </c>
      <c r="O594" t="s">
        <v>139</v>
      </c>
      <c r="P594">
        <f>100-E594-H594-K594</f>
        <v>97</v>
      </c>
      <c r="T594">
        <v>1</v>
      </c>
      <c r="U594">
        <v>620</v>
      </c>
      <c r="V594">
        <v>0.25</v>
      </c>
      <c r="W594">
        <v>3</v>
      </c>
      <c r="X594">
        <v>100</v>
      </c>
      <c r="AB594">
        <v>6.47</v>
      </c>
      <c r="AC594">
        <v>17</v>
      </c>
      <c r="AD594">
        <v>85</v>
      </c>
      <c r="AG594">
        <f t="shared" si="0"/>
        <v>0.14449999999999999</v>
      </c>
    </row>
    <row r="595" spans="2:33" x14ac:dyDescent="0.25">
      <c r="B595" t="s">
        <v>170</v>
      </c>
      <c r="C595" t="s">
        <v>147</v>
      </c>
      <c r="D595" t="s">
        <v>52</v>
      </c>
      <c r="E595">
        <v>3</v>
      </c>
      <c r="O595" t="s">
        <v>139</v>
      </c>
      <c r="P595">
        <f>100-E595-H595-K595</f>
        <v>97</v>
      </c>
      <c r="T595">
        <v>1</v>
      </c>
      <c r="U595">
        <v>620</v>
      </c>
      <c r="V595">
        <v>0.25</v>
      </c>
      <c r="W595">
        <v>4</v>
      </c>
      <c r="X595">
        <v>100</v>
      </c>
      <c r="AB595">
        <v>6.47</v>
      </c>
      <c r="AC595">
        <v>15</v>
      </c>
      <c r="AD595">
        <v>80</v>
      </c>
      <c r="AG595">
        <f t="shared" si="0"/>
        <v>0.12</v>
      </c>
    </row>
    <row r="596" spans="2:33" x14ac:dyDescent="0.25">
      <c r="B596" t="s">
        <v>170</v>
      </c>
      <c r="C596" t="s">
        <v>147</v>
      </c>
      <c r="D596" t="s">
        <v>52</v>
      </c>
      <c r="E596">
        <v>3</v>
      </c>
      <c r="O596" t="s">
        <v>139</v>
      </c>
      <c r="P596">
        <f>100-E596-H596-K596</f>
        <v>97</v>
      </c>
      <c r="T596">
        <v>1</v>
      </c>
      <c r="U596">
        <v>620</v>
      </c>
      <c r="V596">
        <v>0.25</v>
      </c>
      <c r="W596">
        <v>5</v>
      </c>
      <c r="X596">
        <v>100</v>
      </c>
      <c r="AB596">
        <v>6.47</v>
      </c>
      <c r="AC596">
        <v>15</v>
      </c>
      <c r="AD596">
        <v>79</v>
      </c>
      <c r="AG596">
        <f t="shared" si="0"/>
        <v>0.11849999999999999</v>
      </c>
    </row>
    <row r="597" spans="2:33" x14ac:dyDescent="0.25">
      <c r="B597" t="s">
        <v>170</v>
      </c>
      <c r="C597" t="s">
        <v>147</v>
      </c>
      <c r="D597" t="s">
        <v>52</v>
      </c>
      <c r="E597">
        <v>3</v>
      </c>
      <c r="O597" t="s">
        <v>139</v>
      </c>
      <c r="P597">
        <f>100-E597-H597-K597</f>
        <v>97</v>
      </c>
      <c r="T597">
        <v>1</v>
      </c>
      <c r="U597">
        <v>620</v>
      </c>
      <c r="V597">
        <v>0.25</v>
      </c>
      <c r="W597">
        <v>6</v>
      </c>
      <c r="X597">
        <v>100</v>
      </c>
      <c r="AB597">
        <v>6.47</v>
      </c>
      <c r="AC597">
        <v>12</v>
      </c>
      <c r="AD597">
        <v>77</v>
      </c>
      <c r="AG597">
        <f t="shared" si="0"/>
        <v>9.2399999999999996E-2</v>
      </c>
    </row>
    <row r="598" spans="2:33" x14ac:dyDescent="0.25">
      <c r="B598" t="s">
        <v>170</v>
      </c>
      <c r="C598" t="s">
        <v>147</v>
      </c>
      <c r="D598" t="s">
        <v>52</v>
      </c>
      <c r="E598">
        <v>3</v>
      </c>
      <c r="O598" t="s">
        <v>139</v>
      </c>
      <c r="P598">
        <f>100-E598-H598-K598</f>
        <v>97</v>
      </c>
      <c r="T598">
        <v>1</v>
      </c>
      <c r="U598">
        <v>620</v>
      </c>
      <c r="V598">
        <v>0.25</v>
      </c>
      <c r="W598">
        <v>7</v>
      </c>
      <c r="X598">
        <v>100</v>
      </c>
      <c r="AB598">
        <v>6.47</v>
      </c>
      <c r="AC598">
        <v>12</v>
      </c>
      <c r="AD598">
        <v>77</v>
      </c>
      <c r="AG598">
        <f t="shared" si="0"/>
        <v>9.2399999999999996E-2</v>
      </c>
    </row>
    <row r="599" spans="2:33" x14ac:dyDescent="0.25">
      <c r="B599" t="s">
        <v>170</v>
      </c>
      <c r="C599" t="s">
        <v>147</v>
      </c>
      <c r="D599" t="s">
        <v>52</v>
      </c>
      <c r="E599">
        <v>3</v>
      </c>
      <c r="O599" t="s">
        <v>139</v>
      </c>
      <c r="P599">
        <f>100-E599-H599-K599</f>
        <v>97</v>
      </c>
      <c r="T599">
        <v>1</v>
      </c>
      <c r="U599">
        <v>620</v>
      </c>
      <c r="V599">
        <v>0.25</v>
      </c>
      <c r="W599">
        <v>8</v>
      </c>
      <c r="X599">
        <v>100</v>
      </c>
      <c r="AB599">
        <v>6.47</v>
      </c>
      <c r="AC599">
        <v>12</v>
      </c>
      <c r="AD599">
        <v>75</v>
      </c>
      <c r="AG599">
        <f t="shared" si="0"/>
        <v>0.09</v>
      </c>
    </row>
    <row r="600" spans="2:33" x14ac:dyDescent="0.25">
      <c r="B600" t="s">
        <v>170</v>
      </c>
      <c r="C600" t="s">
        <v>22</v>
      </c>
      <c r="D600" t="s">
        <v>22</v>
      </c>
      <c r="E600">
        <v>0.1</v>
      </c>
      <c r="F600" t="s">
        <v>99</v>
      </c>
      <c r="G600" t="s">
        <v>52</v>
      </c>
      <c r="H600">
        <v>3</v>
      </c>
      <c r="O600" t="s">
        <v>139</v>
      </c>
      <c r="P600">
        <f>100-E600-H600-K600</f>
        <v>96.9</v>
      </c>
      <c r="T600">
        <v>1</v>
      </c>
      <c r="U600">
        <v>620</v>
      </c>
      <c r="V600">
        <v>0.25</v>
      </c>
      <c r="W600">
        <v>1</v>
      </c>
      <c r="X600">
        <v>100</v>
      </c>
      <c r="AB600">
        <v>6.47</v>
      </c>
      <c r="AC600">
        <v>39</v>
      </c>
      <c r="AD600">
        <v>94</v>
      </c>
      <c r="AG600">
        <f t="shared" si="0"/>
        <v>0.36659999999999998</v>
      </c>
    </row>
    <row r="601" spans="2:33" x14ac:dyDescent="0.25">
      <c r="B601" t="s">
        <v>170</v>
      </c>
      <c r="C601" t="s">
        <v>22</v>
      </c>
      <c r="D601" t="s">
        <v>22</v>
      </c>
      <c r="E601">
        <v>0.1</v>
      </c>
      <c r="F601" t="s">
        <v>99</v>
      </c>
      <c r="G601" t="s">
        <v>52</v>
      </c>
      <c r="H601">
        <v>3</v>
      </c>
      <c r="O601" t="s">
        <v>139</v>
      </c>
      <c r="P601">
        <f>100-E601-H601-K601</f>
        <v>96.9</v>
      </c>
      <c r="T601">
        <v>1</v>
      </c>
      <c r="U601">
        <v>620</v>
      </c>
      <c r="V601">
        <v>0.25</v>
      </c>
      <c r="W601">
        <v>2</v>
      </c>
      <c r="X601">
        <v>100</v>
      </c>
      <c r="AB601">
        <v>6.47</v>
      </c>
      <c r="AC601">
        <v>42</v>
      </c>
      <c r="AD601">
        <v>93</v>
      </c>
      <c r="AG601">
        <f t="shared" si="0"/>
        <v>0.3906</v>
      </c>
    </row>
    <row r="602" spans="2:33" x14ac:dyDescent="0.25">
      <c r="B602" t="s">
        <v>170</v>
      </c>
      <c r="C602" t="s">
        <v>22</v>
      </c>
      <c r="D602" t="s">
        <v>22</v>
      </c>
      <c r="E602">
        <v>0.1</v>
      </c>
      <c r="F602" t="s">
        <v>147</v>
      </c>
      <c r="G602" t="s">
        <v>52</v>
      </c>
      <c r="H602">
        <v>3</v>
      </c>
      <c r="O602" t="s">
        <v>139</v>
      </c>
      <c r="P602">
        <f>100-E602-H602-K602</f>
        <v>96.9</v>
      </c>
      <c r="T602">
        <v>1</v>
      </c>
      <c r="U602">
        <v>620</v>
      </c>
      <c r="V602">
        <v>0.25</v>
      </c>
      <c r="W602">
        <v>3</v>
      </c>
      <c r="X602">
        <v>100</v>
      </c>
      <c r="AB602">
        <v>6.47</v>
      </c>
      <c r="AC602">
        <v>41</v>
      </c>
      <c r="AD602">
        <v>92</v>
      </c>
      <c r="AG602">
        <f t="shared" si="0"/>
        <v>0.37719999999999998</v>
      </c>
    </row>
    <row r="603" spans="2:33" x14ac:dyDescent="0.25">
      <c r="B603" t="s">
        <v>170</v>
      </c>
      <c r="C603" t="s">
        <v>22</v>
      </c>
      <c r="D603" t="s">
        <v>22</v>
      </c>
      <c r="E603">
        <v>0.1</v>
      </c>
      <c r="F603" t="s">
        <v>147</v>
      </c>
      <c r="G603" t="s">
        <v>52</v>
      </c>
      <c r="H603">
        <v>3</v>
      </c>
      <c r="O603" t="s">
        <v>139</v>
      </c>
      <c r="P603">
        <f>100-E603-H603-K603</f>
        <v>96.9</v>
      </c>
      <c r="T603">
        <v>1</v>
      </c>
      <c r="U603">
        <v>620</v>
      </c>
      <c r="V603">
        <v>0.25</v>
      </c>
      <c r="W603">
        <v>4</v>
      </c>
      <c r="X603">
        <v>100</v>
      </c>
      <c r="AB603">
        <v>6.47</v>
      </c>
      <c r="AC603">
        <v>37</v>
      </c>
      <c r="AD603">
        <v>91</v>
      </c>
      <c r="AG603">
        <f t="shared" si="0"/>
        <v>0.3367</v>
      </c>
    </row>
    <row r="604" spans="2:33" x14ac:dyDescent="0.25">
      <c r="B604" t="s">
        <v>170</v>
      </c>
      <c r="C604" t="s">
        <v>22</v>
      </c>
      <c r="D604" t="s">
        <v>22</v>
      </c>
      <c r="E604">
        <v>0.1</v>
      </c>
      <c r="F604" t="s">
        <v>147</v>
      </c>
      <c r="G604" t="s">
        <v>52</v>
      </c>
      <c r="H604">
        <v>3</v>
      </c>
      <c r="O604" t="s">
        <v>139</v>
      </c>
      <c r="P604">
        <f>100-E604-H604-K604</f>
        <v>96.9</v>
      </c>
      <c r="T604">
        <v>1</v>
      </c>
      <c r="U604">
        <v>620</v>
      </c>
      <c r="V604">
        <v>0.25</v>
      </c>
      <c r="W604">
        <v>5</v>
      </c>
      <c r="X604">
        <v>100</v>
      </c>
      <c r="AB604">
        <v>6.47</v>
      </c>
      <c r="AC604">
        <v>37</v>
      </c>
      <c r="AD604">
        <v>91</v>
      </c>
      <c r="AG604">
        <f t="shared" si="0"/>
        <v>0.3367</v>
      </c>
    </row>
    <row r="605" spans="2:33" x14ac:dyDescent="0.25">
      <c r="B605" t="s">
        <v>170</v>
      </c>
      <c r="C605" t="s">
        <v>22</v>
      </c>
      <c r="D605" t="s">
        <v>22</v>
      </c>
      <c r="E605">
        <v>0.1</v>
      </c>
      <c r="F605" t="s">
        <v>147</v>
      </c>
      <c r="G605" t="s">
        <v>52</v>
      </c>
      <c r="H605">
        <v>3</v>
      </c>
      <c r="O605" t="s">
        <v>139</v>
      </c>
      <c r="P605">
        <f>100-E605-H605-K605</f>
        <v>96.9</v>
      </c>
      <c r="T605">
        <v>1</v>
      </c>
      <c r="U605">
        <v>620</v>
      </c>
      <c r="V605">
        <v>0.25</v>
      </c>
      <c r="W605">
        <v>6</v>
      </c>
      <c r="X605">
        <v>100</v>
      </c>
      <c r="AB605">
        <v>6.47</v>
      </c>
      <c r="AC605">
        <v>35</v>
      </c>
      <c r="AD605">
        <v>91</v>
      </c>
      <c r="AG605">
        <f t="shared" si="0"/>
        <v>0.31850000000000001</v>
      </c>
    </row>
    <row r="606" spans="2:33" x14ac:dyDescent="0.25">
      <c r="B606" t="s">
        <v>170</v>
      </c>
      <c r="C606" t="s">
        <v>22</v>
      </c>
      <c r="D606" t="s">
        <v>22</v>
      </c>
      <c r="E606">
        <v>0.1</v>
      </c>
      <c r="F606" t="s">
        <v>147</v>
      </c>
      <c r="G606" t="s">
        <v>52</v>
      </c>
      <c r="H606">
        <v>3</v>
      </c>
      <c r="O606" t="s">
        <v>139</v>
      </c>
      <c r="P606">
        <f>100-E606-H606-K606</f>
        <v>96.9</v>
      </c>
      <c r="T606">
        <v>1</v>
      </c>
      <c r="U606">
        <v>620</v>
      </c>
      <c r="V606">
        <v>0.25</v>
      </c>
      <c r="W606">
        <v>7</v>
      </c>
      <c r="X606">
        <v>100</v>
      </c>
      <c r="AB606">
        <v>6.47</v>
      </c>
      <c r="AC606">
        <v>37</v>
      </c>
      <c r="AD606">
        <v>91</v>
      </c>
      <c r="AG606">
        <f t="shared" si="0"/>
        <v>0.3367</v>
      </c>
    </row>
    <row r="607" spans="2:33" x14ac:dyDescent="0.25">
      <c r="B607" t="s">
        <v>170</v>
      </c>
      <c r="C607" t="s">
        <v>22</v>
      </c>
      <c r="D607" t="s">
        <v>22</v>
      </c>
      <c r="E607">
        <v>0.1</v>
      </c>
      <c r="F607" t="s">
        <v>147</v>
      </c>
      <c r="G607" t="s">
        <v>52</v>
      </c>
      <c r="H607">
        <v>3</v>
      </c>
      <c r="O607" t="s">
        <v>139</v>
      </c>
      <c r="P607">
        <f>100-E607-H607-K607</f>
        <v>96.9</v>
      </c>
      <c r="T607">
        <v>1</v>
      </c>
      <c r="U607">
        <v>620</v>
      </c>
      <c r="V607">
        <v>0.25</v>
      </c>
      <c r="W607">
        <v>8</v>
      </c>
      <c r="X607">
        <v>100</v>
      </c>
      <c r="AB607">
        <v>6.47</v>
      </c>
      <c r="AC607">
        <v>36</v>
      </c>
      <c r="AD607">
        <v>91</v>
      </c>
      <c r="AG607">
        <f t="shared" si="0"/>
        <v>0.3276</v>
      </c>
    </row>
    <row r="608" spans="2:33" x14ac:dyDescent="0.25">
      <c r="B608" t="s">
        <v>170</v>
      </c>
      <c r="C608" t="s">
        <v>22</v>
      </c>
      <c r="D608" t="s">
        <v>22</v>
      </c>
      <c r="E608">
        <v>0.1</v>
      </c>
      <c r="F608" t="s">
        <v>99</v>
      </c>
      <c r="G608" t="s">
        <v>52</v>
      </c>
      <c r="H608">
        <v>3</v>
      </c>
      <c r="I608" t="s">
        <v>25</v>
      </c>
      <c r="J608" t="s">
        <v>25</v>
      </c>
      <c r="K608">
        <v>0.25</v>
      </c>
      <c r="O608" t="s">
        <v>139</v>
      </c>
      <c r="P608">
        <f>100-E608-H608-K608</f>
        <v>96.65</v>
      </c>
      <c r="T608">
        <v>1</v>
      </c>
      <c r="U608">
        <v>620</v>
      </c>
      <c r="V608">
        <v>0.25</v>
      </c>
      <c r="W608">
        <v>1</v>
      </c>
      <c r="X608">
        <v>100</v>
      </c>
      <c r="AB608">
        <v>6.47</v>
      </c>
      <c r="AC608">
        <v>41</v>
      </c>
      <c r="AD608">
        <v>96</v>
      </c>
      <c r="AG608">
        <f t="shared" si="0"/>
        <v>0.39360000000000001</v>
      </c>
    </row>
    <row r="609" spans="2:33" x14ac:dyDescent="0.25">
      <c r="B609" t="s">
        <v>170</v>
      </c>
      <c r="C609" t="s">
        <v>22</v>
      </c>
      <c r="D609" t="s">
        <v>22</v>
      </c>
      <c r="E609">
        <v>0.1</v>
      </c>
      <c r="F609" t="s">
        <v>99</v>
      </c>
      <c r="G609" t="s">
        <v>52</v>
      </c>
      <c r="H609">
        <v>3</v>
      </c>
      <c r="I609" t="s">
        <v>25</v>
      </c>
      <c r="J609" t="s">
        <v>25</v>
      </c>
      <c r="K609">
        <v>0.25</v>
      </c>
      <c r="O609" t="s">
        <v>139</v>
      </c>
      <c r="P609">
        <f>100-E609-H609-K609</f>
        <v>96.65</v>
      </c>
      <c r="T609">
        <v>1</v>
      </c>
      <c r="U609">
        <v>620</v>
      </c>
      <c r="V609">
        <v>0.25</v>
      </c>
      <c r="W609">
        <v>2</v>
      </c>
      <c r="X609">
        <v>100</v>
      </c>
      <c r="AB609">
        <v>6.47</v>
      </c>
      <c r="AC609">
        <v>42</v>
      </c>
      <c r="AD609">
        <v>96</v>
      </c>
      <c r="AG609">
        <f t="shared" si="0"/>
        <v>0.4032</v>
      </c>
    </row>
    <row r="610" spans="2:33" x14ac:dyDescent="0.25">
      <c r="B610" t="s">
        <v>170</v>
      </c>
      <c r="C610" t="s">
        <v>22</v>
      </c>
      <c r="D610" t="s">
        <v>22</v>
      </c>
      <c r="E610">
        <v>0.1</v>
      </c>
      <c r="F610" t="s">
        <v>147</v>
      </c>
      <c r="G610" t="s">
        <v>52</v>
      </c>
      <c r="H610">
        <v>3</v>
      </c>
      <c r="I610" t="s">
        <v>25</v>
      </c>
      <c r="J610" t="s">
        <v>25</v>
      </c>
      <c r="K610">
        <v>0.25</v>
      </c>
      <c r="O610" t="s">
        <v>139</v>
      </c>
      <c r="P610">
        <f>100-E610-H610-K610</f>
        <v>96.65</v>
      </c>
      <c r="T610">
        <v>1</v>
      </c>
      <c r="U610">
        <v>620</v>
      </c>
      <c r="V610">
        <v>0.25</v>
      </c>
      <c r="W610">
        <v>3</v>
      </c>
      <c r="X610">
        <v>100</v>
      </c>
      <c r="AB610">
        <v>6.47</v>
      </c>
      <c r="AC610">
        <v>41</v>
      </c>
      <c r="AD610">
        <v>95</v>
      </c>
      <c r="AG610">
        <f t="shared" si="0"/>
        <v>0.38950000000000001</v>
      </c>
    </row>
    <row r="611" spans="2:33" x14ac:dyDescent="0.25">
      <c r="B611" t="s">
        <v>170</v>
      </c>
      <c r="C611" t="s">
        <v>22</v>
      </c>
      <c r="D611" t="s">
        <v>22</v>
      </c>
      <c r="E611">
        <v>0.1</v>
      </c>
      <c r="F611" t="s">
        <v>147</v>
      </c>
      <c r="G611" t="s">
        <v>52</v>
      </c>
      <c r="H611">
        <v>3</v>
      </c>
      <c r="I611" t="s">
        <v>25</v>
      </c>
      <c r="J611" t="s">
        <v>25</v>
      </c>
      <c r="K611">
        <v>0.25</v>
      </c>
      <c r="O611" t="s">
        <v>139</v>
      </c>
      <c r="P611">
        <f>100-E611-H611-K611</f>
        <v>96.65</v>
      </c>
      <c r="T611">
        <v>1</v>
      </c>
      <c r="U611">
        <v>620</v>
      </c>
      <c r="V611">
        <v>0.25</v>
      </c>
      <c r="W611">
        <v>4</v>
      </c>
      <c r="X611">
        <v>100</v>
      </c>
      <c r="AB611">
        <v>6.47</v>
      </c>
      <c r="AC611">
        <v>38</v>
      </c>
      <c r="AD611">
        <v>94</v>
      </c>
      <c r="AG611">
        <f t="shared" si="0"/>
        <v>0.35720000000000002</v>
      </c>
    </row>
    <row r="612" spans="2:33" x14ac:dyDescent="0.25">
      <c r="B612" t="s">
        <v>170</v>
      </c>
      <c r="C612" t="s">
        <v>22</v>
      </c>
      <c r="D612" t="s">
        <v>22</v>
      </c>
      <c r="E612">
        <v>0.1</v>
      </c>
      <c r="F612" t="s">
        <v>147</v>
      </c>
      <c r="G612" t="s">
        <v>52</v>
      </c>
      <c r="H612">
        <v>3</v>
      </c>
      <c r="I612" t="s">
        <v>25</v>
      </c>
      <c r="J612" t="s">
        <v>25</v>
      </c>
      <c r="K612">
        <v>0.25</v>
      </c>
      <c r="O612" t="s">
        <v>139</v>
      </c>
      <c r="P612">
        <f>100-E612-H612-K612</f>
        <v>96.65</v>
      </c>
      <c r="T612">
        <v>1</v>
      </c>
      <c r="U612">
        <v>620</v>
      </c>
      <c r="V612">
        <v>0.25</v>
      </c>
      <c r="W612">
        <v>5</v>
      </c>
      <c r="X612">
        <v>100</v>
      </c>
      <c r="AB612">
        <v>6.47</v>
      </c>
      <c r="AC612">
        <v>38</v>
      </c>
      <c r="AD612">
        <v>94</v>
      </c>
      <c r="AG612">
        <f t="shared" si="0"/>
        <v>0.35720000000000002</v>
      </c>
    </row>
    <row r="613" spans="2:33" x14ac:dyDescent="0.25">
      <c r="B613" t="s">
        <v>170</v>
      </c>
      <c r="C613" t="s">
        <v>22</v>
      </c>
      <c r="D613" t="s">
        <v>22</v>
      </c>
      <c r="E613">
        <v>0.1</v>
      </c>
      <c r="F613" t="s">
        <v>147</v>
      </c>
      <c r="G613" t="s">
        <v>52</v>
      </c>
      <c r="H613">
        <v>3</v>
      </c>
      <c r="I613" t="s">
        <v>25</v>
      </c>
      <c r="J613" t="s">
        <v>25</v>
      </c>
      <c r="K613">
        <v>0.25</v>
      </c>
      <c r="O613" t="s">
        <v>139</v>
      </c>
      <c r="P613">
        <f>100-E613-H613-K613</f>
        <v>96.65</v>
      </c>
      <c r="T613">
        <v>1</v>
      </c>
      <c r="U613">
        <v>620</v>
      </c>
      <c r="V613">
        <v>0.25</v>
      </c>
      <c r="W613">
        <v>6</v>
      </c>
      <c r="X613">
        <v>100</v>
      </c>
      <c r="AB613">
        <v>6.47</v>
      </c>
      <c r="AC613">
        <v>36</v>
      </c>
      <c r="AD613">
        <v>94</v>
      </c>
      <c r="AG613">
        <f t="shared" si="0"/>
        <v>0.33839999999999998</v>
      </c>
    </row>
    <row r="614" spans="2:33" x14ac:dyDescent="0.25">
      <c r="B614" t="s">
        <v>170</v>
      </c>
      <c r="C614" t="s">
        <v>22</v>
      </c>
      <c r="D614" t="s">
        <v>22</v>
      </c>
      <c r="E614">
        <v>0.1</v>
      </c>
      <c r="F614" t="s">
        <v>147</v>
      </c>
      <c r="G614" t="s">
        <v>52</v>
      </c>
      <c r="H614">
        <v>3</v>
      </c>
      <c r="I614" t="s">
        <v>25</v>
      </c>
      <c r="J614" t="s">
        <v>25</v>
      </c>
      <c r="K614">
        <v>0.25</v>
      </c>
      <c r="O614" t="s">
        <v>139</v>
      </c>
      <c r="P614">
        <f>100-E614-H614-K614</f>
        <v>96.65</v>
      </c>
      <c r="T614">
        <v>1</v>
      </c>
      <c r="U614">
        <v>620</v>
      </c>
      <c r="V614">
        <v>0.25</v>
      </c>
      <c r="W614">
        <v>7</v>
      </c>
      <c r="X614">
        <v>100</v>
      </c>
      <c r="AB614">
        <v>6.47</v>
      </c>
      <c r="AC614">
        <v>38</v>
      </c>
      <c r="AD614">
        <v>94</v>
      </c>
      <c r="AG614">
        <f t="shared" si="0"/>
        <v>0.35720000000000002</v>
      </c>
    </row>
    <row r="615" spans="2:33" x14ac:dyDescent="0.25">
      <c r="B615" t="s">
        <v>170</v>
      </c>
      <c r="C615" t="s">
        <v>22</v>
      </c>
      <c r="D615" t="s">
        <v>22</v>
      </c>
      <c r="E615">
        <v>0.1</v>
      </c>
      <c r="F615" t="s">
        <v>147</v>
      </c>
      <c r="G615" t="s">
        <v>52</v>
      </c>
      <c r="H615">
        <v>3</v>
      </c>
      <c r="I615" t="s">
        <v>25</v>
      </c>
      <c r="J615" t="s">
        <v>25</v>
      </c>
      <c r="K615">
        <v>0.25</v>
      </c>
      <c r="O615" t="s">
        <v>139</v>
      </c>
      <c r="P615">
        <f>100-E615-H615-K615</f>
        <v>96.65</v>
      </c>
      <c r="T615">
        <v>1</v>
      </c>
      <c r="U615">
        <v>620</v>
      </c>
      <c r="V615">
        <v>0.25</v>
      </c>
      <c r="W615">
        <v>8</v>
      </c>
      <c r="X615">
        <v>100</v>
      </c>
      <c r="AB615">
        <v>6.47</v>
      </c>
      <c r="AC615">
        <v>37</v>
      </c>
      <c r="AD615">
        <v>94</v>
      </c>
      <c r="AG615">
        <f t="shared" si="0"/>
        <v>0.3478</v>
      </c>
    </row>
  </sheetData>
  <phoneticPr fontId="2" type="noConversion"/>
  <hyperlinks>
    <hyperlink ref="O164" r:id="rId1" xr:uid="{98DF3FAC-1512-4D49-B9EB-092EE086557E}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2023-03-18T14:42:19Z</dcterms:modified>
</cp:coreProperties>
</file>