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X46" i="10"/>
  <c r="P46" i="10"/>
  <c r="AB45" i="10"/>
  <c r="AA45" i="10"/>
  <c r="Z45" i="10"/>
  <c r="AB38" i="10" s="1"/>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T13" i="10" s="1"/>
  <c r="P16" i="10"/>
  <c r="O16" i="10"/>
  <c r="L16" i="10"/>
  <c r="K16" i="10"/>
  <c r="J16" i="10"/>
  <c r="G16" i="10"/>
  <c r="F16" i="10"/>
  <c r="E16" i="10"/>
  <c r="AB15" i="10"/>
  <c r="AA15" i="10"/>
  <c r="X15" i="10"/>
  <c r="W15" i="10"/>
  <c r="W13" i="10" s="1"/>
  <c r="T15" i="10"/>
  <c r="S15" i="10"/>
  <c r="P15" i="10"/>
  <c r="O15" i="10"/>
  <c r="L15" i="10"/>
  <c r="G15" i="10"/>
  <c r="G25" i="10" s="1"/>
  <c r="AB13" i="10"/>
  <c r="AA13" i="10"/>
  <c r="Z13" i="10"/>
  <c r="Y13" i="10"/>
  <c r="U13" i="10"/>
  <c r="R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T55" i="18"/>
  <c r="AS55" i="18"/>
  <c r="AS22" i="4" s="1"/>
  <c r="AC55" i="18"/>
  <c r="AB55" i="18"/>
  <c r="AB22" i="4" s="1"/>
  <c r="AA55" i="18"/>
  <c r="AA22" i="4" s="1"/>
  <c r="Z55" i="18"/>
  <c r="Z22" i="4" s="1"/>
  <c r="Y55" i="18"/>
  <c r="Y22" i="4" s="1"/>
  <c r="X55" i="18"/>
  <c r="W55" i="18"/>
  <c r="W22" i="4" s="1"/>
  <c r="V55" i="18"/>
  <c r="V22" i="4" s="1"/>
  <c r="U55" i="18"/>
  <c r="T55" i="18"/>
  <c r="S55" i="18"/>
  <c r="S22" i="4" s="1"/>
  <c r="R55" i="18"/>
  <c r="R22" i="4" s="1"/>
  <c r="Q55" i="18"/>
  <c r="Q22" i="4" s="1"/>
  <c r="P55" i="18"/>
  <c r="O55" i="18"/>
  <c r="N55" i="18"/>
  <c r="M55" i="18"/>
  <c r="M22" i="4" s="1"/>
  <c r="L55" i="18"/>
  <c r="L22" i="4" s="1"/>
  <c r="K55" i="18"/>
  <c r="J55" i="18"/>
  <c r="J22" i="4" s="1"/>
  <c r="I55" i="18"/>
  <c r="I22" i="4" s="1"/>
  <c r="H55" i="18"/>
  <c r="G55" i="18"/>
  <c r="F55" i="18"/>
  <c r="F22" i="4" s="1"/>
  <c r="E55" i="18"/>
  <c r="E22" i="4" s="1"/>
  <c r="D55" i="18"/>
  <c r="AU54" i="18"/>
  <c r="AT54" i="18"/>
  <c r="AT12" i="4" s="1"/>
  <c r="AS54" i="18"/>
  <c r="AC54" i="18"/>
  <c r="AC12" i="4" s="1"/>
  <c r="AB54" i="18"/>
  <c r="AB12" i="4" s="1"/>
  <c r="AA54" i="18"/>
  <c r="AA12" i="4" s="1"/>
  <c r="Z54" i="18"/>
  <c r="Y54" i="18"/>
  <c r="Y12" i="4" s="1"/>
  <c r="X54" i="18"/>
  <c r="X12" i="4" s="1"/>
  <c r="W54" i="18"/>
  <c r="W12" i="4" s="1"/>
  <c r="V54" i="18"/>
  <c r="U54" i="18"/>
  <c r="U12" i="4" s="1"/>
  <c r="T54" i="18"/>
  <c r="S54" i="18"/>
  <c r="S12" i="4" s="1"/>
  <c r="R54" i="18"/>
  <c r="R12" i="4" s="1"/>
  <c r="Q54" i="18"/>
  <c r="Q12" i="4" s="1"/>
  <c r="P54" i="18"/>
  <c r="P12" i="4" s="1"/>
  <c r="O54" i="18"/>
  <c r="N54" i="18"/>
  <c r="M54" i="18"/>
  <c r="L54" i="18"/>
  <c r="K54" i="18"/>
  <c r="K12" i="4" s="1"/>
  <c r="J54" i="18"/>
  <c r="J12" i="4" s="1"/>
  <c r="I54" i="18"/>
  <c r="I12" i="4" s="1"/>
  <c r="H54" i="18"/>
  <c r="H12" i="4" s="1"/>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X22" i="4"/>
  <c r="U22" i="4"/>
  <c r="T22" i="4"/>
  <c r="P22" i="4"/>
  <c r="O22" i="4"/>
  <c r="N22" i="4"/>
  <c r="K22" i="4"/>
  <c r="H22" i="4"/>
  <c r="G22" i="4"/>
  <c r="D22" i="4"/>
  <c r="AU12" i="4"/>
  <c r="AS12" i="4"/>
  <c r="Z12" i="4"/>
  <c r="V12" i="4"/>
  <c r="T12" i="4"/>
  <c r="O12" i="4"/>
  <c r="N12" i="4"/>
  <c r="M12" i="4"/>
  <c r="L12" i="4"/>
  <c r="G12" i="4"/>
  <c r="E12" i="4"/>
  <c r="D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E15" i="10" s="1"/>
  <c r="D5" i="4"/>
  <c r="F15" i="10" l="1"/>
  <c r="K15" i="10"/>
  <c r="E7" i="10"/>
  <c r="G29" i="10"/>
  <c r="G21" i="10"/>
  <c r="G28" i="10"/>
  <c r="J7" i="10"/>
  <c r="G19" i="10"/>
  <c r="G20" i="10"/>
  <c r="T47" i="10"/>
  <c r="T50" i="10" s="1"/>
  <c r="X38" i="10"/>
  <c r="T38" i="10"/>
  <c r="L23" i="10"/>
  <c r="L27" i="10" s="1"/>
  <c r="L31" i="10" s="1"/>
  <c r="L32" i="10" s="1"/>
  <c r="L33" i="10" s="1"/>
  <c r="X13" i="10"/>
  <c r="P12" i="10"/>
  <c r="S13" i="10"/>
  <c r="K7" i="10" l="1"/>
  <c r="I17" i="10"/>
  <c r="I44" i="10" s="1"/>
  <c r="I12" i="10"/>
  <c r="J37" i="10"/>
  <c r="H17" i="10"/>
  <c r="H12" i="10"/>
  <c r="J17" i="10"/>
  <c r="K17" i="10"/>
  <c r="D12" i="10"/>
  <c r="J12" i="10"/>
  <c r="F7" i="10"/>
  <c r="C12" i="10" s="1"/>
  <c r="E37" i="10"/>
  <c r="C17" i="10"/>
  <c r="F17" i="10"/>
  <c r="L26" i="10"/>
  <c r="L30" i="10" s="1"/>
  <c r="G24" i="10"/>
  <c r="G23" i="10" s="1"/>
  <c r="G27" i="10" s="1"/>
  <c r="F37" i="10" l="1"/>
  <c r="C44" i="10"/>
  <c r="D17" i="10"/>
  <c r="D44" i="10" s="1"/>
  <c r="H44" i="10"/>
  <c r="K12" i="10"/>
  <c r="E12" i="10"/>
  <c r="F12" i="10" s="1"/>
  <c r="J44" i="10"/>
  <c r="K37" i="10"/>
  <c r="E17" i="10"/>
  <c r="E44" i="10" s="1"/>
  <c r="G31" i="10"/>
  <c r="G32" i="10" s="1"/>
  <c r="G33" i="10" s="1"/>
  <c r="G26" i="10"/>
  <c r="G30" i="10" s="1"/>
  <c r="K51" i="10" l="1"/>
  <c r="K52" i="10"/>
  <c r="D11" i="16" s="1"/>
  <c r="K44" i="10"/>
  <c r="K41" i="10"/>
  <c r="K38" i="10"/>
  <c r="F41" i="10"/>
  <c r="F52" i="10"/>
  <c r="C11" i="16" s="1"/>
  <c r="F51" i="10"/>
  <c r="F44" i="10"/>
  <c r="F38" i="10"/>
  <c r="K47" i="10" l="1"/>
  <c r="K50" i="10" s="1"/>
  <c r="K46" i="10"/>
  <c r="F47" i="10"/>
  <c r="F50" i="10" s="1"/>
  <c r="F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<sst xmlns="http://schemas.openxmlformats.org/spreadsheetml/2006/main" count="566" uniqueCount="505">
  <si>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</si>
  <si>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</si>
  <si>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</si>
  <si>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</si>
  <si>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</si>
  <si>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</si>
  <si>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</si>
  <si>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</si>
  <si>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</si>
  <si>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</si>
  <si>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</si>
  <si>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</si>
  <si>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</si>
  <si>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</si>
  <si>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</si>
  <si>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</si>
  <si>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</si>
  <si>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</si>
  <si>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</si>
  <si>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</si>
  <si>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</si>
  <si>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</si>
  <si>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</si>
  <si>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</si>
  <si>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</si>
  <si>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</si>
  <si>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</si>
  <si>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</si>
  <si>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</si>
  <si>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</si>
  <si>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</si>
  <si>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</si>
  <si>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</si>
  <si>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</si>
  <si>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</si>
  <si>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</si>
  <si>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</si>
  <si>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</si>
  <si>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</si>
  <si>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</si>
  <si>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</si>
  <si>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</si>
  <si>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</si>
  <si>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</si>
  <si>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</si>
  <si>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</si>
  <si>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</si>
  <si>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</si>
  <si>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</si>
  <si>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</si>
  <si>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</si>
  <si>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</si>
  <si>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</si>
  <si>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</si>
  <si>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</si>
  <si>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</si>
  <si>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</si>
  <si>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</si>
  <si>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</si>
  <si>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</si>
  <si>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</si>
  <si>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</si>
  <si>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</si>
  <si>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</si>
  <si>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</si>
  <si>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</si>
  <si>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</si>
  <si>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</si>
  <si>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</si>
  <si>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</si>
  <si>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</si>
  <si>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</si>
  <si>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</si>
  <si>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</si>
  <si>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</si>
  <si>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</si>
  <si>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</si>
  <si>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</si>
  <si>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</si>
  <si>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</si>
  <si>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</si>
  <si>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</si>
  <si>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</si>
  <si>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</si>
  <si>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</si>
  <si>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</si>
  <si>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</si>
  <si>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</si>
  <si>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</si>
  <si>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</si>
  <si>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</si>
  <si>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</si>
  <si>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</si>
  <si>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</si>
  <si>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</si>
  <si>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</si>
  <si>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</si>
  <si>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</si>
  <si>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</si>
  <si>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</si>
  <si>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</si>
  <si>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</si>
  <si>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</si>
  <si>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</si>
  <si>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</si>
  <si>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</si>
  <si>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</si>
  <si>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</si>
  <si>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</si>
  <si>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</si>
  <si>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</si>
  <si>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</si>
  <si>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</si>
  <si>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</si>
  <si>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</si>
  <si>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</si>
  <si>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</si>
  <si>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</si>
  <si>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</si>
  <si>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</si>
  <si>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</si>
  <si>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</si>
  <si>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</si>
  <si>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</si>
  <si>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</si>
  <si>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</si>
  <si>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</si>
  <si>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</si>
  <si>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</si>
  <si>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</si>
  <si>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</si>
  <si>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</si>
  <si>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</si>
  <si>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</si>
  <si>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</si>
  <si>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</si>
  <si>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</si>
  <si>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</si>
  <si>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</si>
  <si>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</si>
  <si>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</si>
  <si>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</si>
  <si>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</si>
  <si>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</si>
  <si>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</si>
  <si>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</si>
  <si>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</si>
  <si>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</si>
  <si>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</si>
  <si>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</si>
  <si>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</si>
  <si>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</si>
  <si>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</si>
  <si>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</si>
  <si>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</si>
  <si>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</si>
  <si>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</si>
  <si>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</si>
  <si>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</si>
  <si>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</si>
  <si>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</si>
  <si>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</si>
  <si>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</si>
  <si>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</si>
  <si>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</si>
  <si>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</si>
  <si>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</si>
  <si>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</si>
  <si>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</si>
  <si>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</si>
  <si>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</si>
  <si>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</si>
  <si>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</si>
  <si>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</si>
  <si>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</si>
  <si>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</si>
  <si>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</si>
  <si>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</si>
  <si>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</si>
  <si>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</si>
  <si>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</si>
  <si>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</si>
  <si>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</si>
  <si>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</si>
  <si>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</si>
  <si>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</si>
  <si>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</si>
  <si>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</si>
  <si>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</si>
  <si>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</si>
  <si>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</si>
  <si>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</si>
  <si>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</si>
  <si>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</si>
  <si>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</si>
  <si>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</si>
  <si>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</si>
  <si>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</si>
  <si>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</si>
  <si>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</si>
  <si>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</si>
  <si>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</si>
  <si>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</si>
  <si>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</si>
  <si>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</si>
  <si>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</si>
  <si>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</si>
  <si>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</si>
  <si>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</si>
  <si>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</si>
  <si>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</si>
  <si>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</si>
  <si>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</si>
  <si>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</si>
  <si>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</si>
  <si>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</si>
  <si>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</si>
  <si>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</si>
  <si>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</si>
  <si>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</si>
  <si>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</si>
  <si>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</si>
  <si>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</si>
  <si>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</si>
  <si>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</si>
  <si>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</si>
  <si>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</si>
  <si>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</si>
  <si>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</si>
  <si>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</si>
  <si>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</si>
  <si>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</si>
  <si>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</si>
  <si>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</si>
  <si>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</si>
  <si>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</si>
  <si>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</si>
  <si>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</si>
  <si>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</si>
  <si>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</si>
  <si>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</si>
  <si>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</si>
  <si>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</si>
  <si>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</si>
  <si>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</si>
  <si>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</si>
  <si>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</si>
  <si>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</si>
  <si>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</si>
  <si>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</si>
  <si>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</si>
  <si>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</si>
  <si>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</si>
  <si>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</si>
  <si>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</si>
  <si>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</si>
  <si>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</si>
  <si>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</si>
  <si>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</si>
  <si>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</si>
  <si>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</si>
  <si>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</si>
  <si>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</si>
  <si>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</si>
  <si>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</si>
  <si>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</si>
  <si>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</si>
  <si>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</si>
  <si>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</si>
  <si>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</si>
  <si>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</si>
  <si>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</si>
  <si>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</si>
  <si>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</si>
  <si>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</si>
  <si>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</si>
  <si>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</si>
  <si>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</si>
  <si>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</si>
  <si>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</si>
  <si>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</si>
  <si>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</si>
  <si>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</si>
  <si>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</si>
  <si>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</si>
  <si>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</si>
  <si>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</si>
  <si>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</si>
  <si>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</si>
  <si>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</si>
  <si>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</si>
  <si>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</si>
  <si>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</si>
  <si>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</si>
  <si>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</si>
  <si>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</si>
  <si>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</si>
  <si>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</si>
  <si>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</si>
  <si>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</si>
  <si>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</si>
  <si>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</si>
  <si>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</si>
  <si>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</si>
  <si>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</si>
  <si>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</si>
  <si>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</si>
  <si>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</si>
  <si>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</si>
  <si>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</si>
  <si>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</si>
  <si>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</si>
  <si>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</si>
  <si>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</si>
  <si>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</si>
  <si>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</si>
  <si>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</si>
  <si>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</si>
  <si>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</si>
  <si>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</si>
  <si>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</si>
  <si>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</si>
  <si>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</si>
  <si>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</si>
  <si>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</si>
  <si>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</si>
  <si>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</si>
  <si>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</si>
  <si>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</si>
  <si>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</si>
  <si>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</si>
  <si>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</si>
  <si>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</si>
  <si>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</si>
  <si>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</si>
  <si>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</si>
  <si>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</si>
  <si>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</si>
  <si>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</si>
  <si>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</si>
  <si>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</si>
  <si>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</si>
  <si>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</si>
  <si>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</si>
  <si>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</si>
  <si>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</si>
  <si>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</si>
  <si>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</si>
  <si>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</si>
  <si>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</si>
  <si>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</si>
  <si>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</si>
  <si>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</si>
  <si>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</si>
  <si>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</si>
  <si>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</si>
  <si>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</si>
  <si>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</si>
  <si>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</si>
  <si>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</si>
  <si>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</si>
  <si>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</si>
  <si>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</si>
  <si>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</si>
  <si>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</si>
  <si>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</si>
  <si>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</si>
  <si>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</si>
  <si>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</si>
  <si>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</si>
  <si>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</si>
  <si>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</si>
  <si>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</si>
  <si>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</si>
  <si>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</si>
  <si>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</si>
  <si>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</si>
  <si>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</si>
  <si>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</si>
  <si>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</si>
  <si>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</si>
  <si>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</si>
  <si>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</si>
  <si>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</si>
  <si>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</si>
  <si>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</si>
  <si>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</si>
  <si>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</si>
  <si>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</si>
  <si>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</si>
  <si>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</si>
  <si>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</si>
  <si>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</si>
  <si>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</si>
  <si>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</si>
  <si>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</si>
  <si>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</si>
  <si>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</si>
  <si>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</si>
  <si>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</si>
  <si>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</si>
  <si>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</si>
  <si>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</si>
  <si>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</si>
  <si>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</si>
  <si>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</si>
  <si>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</si>
  <si>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</si>
  <si>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</si>
  <si>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</si>
  <si>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</si>
  <si>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</si>
  <si>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</si>
  <si>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</si>
  <si>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</si>
  <si>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</si>
  <si>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</si>
  <si>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</si>
  <si>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</si>
  <si>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</si>
  <si>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</si>
  <si>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</si>
  <si>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</si>
  <si>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</si>
  <si>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</si>
  <si>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</si>
  <si>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</si>
  <si>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</si>
  <si>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</si>
  <si>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</si>
  <si>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</si>
  <si>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</si>
  <si>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</si>
  <si>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</si>
  <si>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</si>
  <si>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</si>
  <si>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</si>
  <si>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</si>
  <si>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</si>
  <si>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</si>
  <si>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</si>
  <si>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</si>
  <si>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</si>
  <si>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</si>
  <si>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</si>
  <si>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</si>
  <si>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</si>
  <si>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</si>
  <si>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</si>
  <si>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</si>
  <si>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</si>
  <si>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</si>
  <si>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</si>
  <si>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</si>
  <si>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</si>
  <si>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</si>
  <si>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</si>
  <si>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</si>
  <si>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</si>
  <si>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</si>
  <si>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</si>
  <si>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</si>
  <si>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</si>
  <si>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</si>
  <si>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</si>
  <si>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</si>
  <si>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</si>
  <si>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</si>
  <si>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</si>
  <si>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</si>
  <si>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</si>
  <si>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</si>
  <si>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</si>
  <si>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</si>
  <si>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</si>
  <si>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</si>
  <si>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</si>
  <si>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</si>
  <si>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</si>
  <si>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</si>
  <si>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</si>
  <si>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</si>
  <si>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</si>
  <si>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</si>
  <si>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</si>
  <si>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</si>
  <si>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</si>
  <si>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</si>
  <si>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</si>
  <si>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</si>
  <si>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</si>
  <si>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</si>
  <si>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</si>
  <si>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</si>
  <si>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</si>
  <si>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</si>
  <si>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</si>
  <si>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</si>
  <si>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</si>
  <si>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</si>
  <si>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</si>
  <si>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</si>
  <si>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</si>
  <si>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60409</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</si>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</sst>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173</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39671402</v>
      </c>
      <c r="AT5" s="107">
        <f>SUM('Pt 2 Premium and Claims'!AT$5,'Pt 2 Premium and Claims'!AT$6,-'Pt 2 Premium and Claims'!AT$7,-'Pt 2 Premium and Claims'!AT$13,'Pt 2 Premium and Claims'!AT$14)</f>
        <v>-16977</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33728385</v>
      </c>
      <c r="AT12" s="107">
        <f>'Pt 2 Premium and Claims'!AT$54</f>
        <v>-68</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4524634</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1065431</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646</v>
      </c>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251354.8579</v>
      </c>
      <c r="AT25" s="113">
        <v>-6681.3135519999996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492204.14</v>
      </c>
      <c r="AT27" s="113">
        <v>-26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9436.86</v>
      </c>
      <c r="AT28" s="113">
        <v>0.28999999999999998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23660.409769999998</v>
      </c>
      <c r="AT30" s="113">
        <v>-517.44397240000001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-129.44999999999999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26444.560000000001</v>
      </c>
      <c r="AT35" s="113">
        <v>1.48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335447</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147027</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98500</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334575</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27290</v>
      </c>
      <c r="AT41" s="113">
        <v>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394963</v>
      </c>
      <c r="AT44" s="119">
        <v>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206604</v>
      </c>
      <c r="AT45" s="113">
        <v>-17</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653848</v>
      </c>
      <c r="AT46" s="113">
        <v>33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489757</v>
      </c>
      <c r="AT47" s="113">
        <v>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78955.970229999992</v>
      </c>
      <c r="AT49" s="113">
        <v>1831.1639723999999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1516.96</v>
      </c>
      <c r="AT50" s="113">
        <v>0.08</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2489496</v>
      </c>
      <c r="AT51" s="113">
        <v>143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67</v>
      </c>
      <c r="AT56" s="123">
        <v>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4713</v>
      </c>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54182</v>
      </c>
      <c r="AT59" s="126">
        <v>73</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4515.166666666667</v>
      </c>
      <c r="AT60" s="129">
        <f>AT$59/12</f>
        <v>6.083333333333333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-357036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39671402</v>
      </c>
      <c r="AT5" s="119">
        <v>-16977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-298244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-314386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33198466.999999996</v>
      </c>
      <c r="AT23" s="113">
        <v>1567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3597227</v>
      </c>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2969611</v>
      </c>
      <c r="AT28" s="113">
        <v>1635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-298244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-314386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4904</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279112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160368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33728385</v>
      </c>
      <c r="AT54" s="116">
        <f>AT23+AT26-AT28+AT30-AT32+AT34-AT36+AT38+AT41-AT43+AT45+AT46-AT47-AT49+AT50+AT51+AT52+AT53</f>
        <v>-68</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525662</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2047</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