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T46" i="10"/>
  <c r="P46" i="10"/>
  <c r="AB45" i="10"/>
  <c r="AA45" i="10"/>
  <c r="Z45" i="10"/>
  <c r="Y45" i="10"/>
  <c r="X45" i="10"/>
  <c r="X47" i="10" s="1"/>
  <c r="X50" i="10" s="1"/>
  <c r="W45" i="10"/>
  <c r="V45" i="10"/>
  <c r="U45" i="10"/>
  <c r="T45" i="10"/>
  <c r="T47" i="10" s="1"/>
  <c r="T50" i="10" s="1"/>
  <c r="S45" i="10"/>
  <c r="R45" i="10"/>
  <c r="Q45" i="10"/>
  <c r="P44" i="10"/>
  <c r="O44" i="10"/>
  <c r="N44" i="10"/>
  <c r="M44" i="10"/>
  <c r="P38" i="10" s="1"/>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W15" i="10"/>
  <c r="W13" i="10" s="1"/>
  <c r="T15" i="10"/>
  <c r="R13" i="10" s="1"/>
  <c r="S15" i="10"/>
  <c r="Q13" i="10" s="1"/>
  <c r="P15" i="10"/>
  <c r="O15" i="10"/>
  <c r="L15" i="10"/>
  <c r="AB13" i="10"/>
  <c r="AA13" i="10"/>
  <c r="Z13" i="10"/>
  <c r="Y13" i="10"/>
  <c r="V13" i="10"/>
  <c r="U13" i="10"/>
  <c r="S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Z22" i="4" s="1"/>
  <c r="Y55" i="18"/>
  <c r="X55" i="18"/>
  <c r="X22" i="4" s="1"/>
  <c r="W55" i="18"/>
  <c r="V55" i="18"/>
  <c r="U55" i="18"/>
  <c r="T55" i="18"/>
  <c r="S55" i="18"/>
  <c r="S22" i="4" s="1"/>
  <c r="R55" i="18"/>
  <c r="R22" i="4" s="1"/>
  <c r="Q55" i="18"/>
  <c r="P55" i="18"/>
  <c r="P22" i="4" s="1"/>
  <c r="O55" i="18"/>
  <c r="N55" i="18"/>
  <c r="N22" i="4" s="1"/>
  <c r="M55" i="18"/>
  <c r="M22" i="4" s="1"/>
  <c r="L55" i="18"/>
  <c r="L22" i="4" s="1"/>
  <c r="K55" i="18"/>
  <c r="J55" i="18"/>
  <c r="I55" i="18"/>
  <c r="I22" i="4" s="1"/>
  <c r="H55" i="18"/>
  <c r="G55" i="18"/>
  <c r="F55" i="18"/>
  <c r="E55" i="18"/>
  <c r="E22" i="4" s="1"/>
  <c r="D55" i="18"/>
  <c r="AU54" i="18"/>
  <c r="AT54" i="18"/>
  <c r="AT12" i="4" s="1"/>
  <c r="AS54" i="18"/>
  <c r="AC54" i="18"/>
  <c r="AB54" i="18"/>
  <c r="AA54" i="18"/>
  <c r="AA12" i="4" s="1"/>
  <c r="Z54" i="18"/>
  <c r="Z12" i="4" s="1"/>
  <c r="Y54" i="18"/>
  <c r="X54" i="18"/>
  <c r="X12" i="4" s="1"/>
  <c r="W54" i="18"/>
  <c r="V54" i="18"/>
  <c r="U54" i="18"/>
  <c r="T54" i="18"/>
  <c r="S54" i="18"/>
  <c r="R54" i="18"/>
  <c r="Q54" i="18"/>
  <c r="P54" i="18"/>
  <c r="P12" i="4" s="1"/>
  <c r="O54" i="18"/>
  <c r="N54" i="18"/>
  <c r="M54" i="18"/>
  <c r="L54" i="18"/>
  <c r="K54" i="18"/>
  <c r="J54" i="18"/>
  <c r="J12" i="4" s="1"/>
  <c r="I54" i="18"/>
  <c r="H54" i="18"/>
  <c r="H12" i="4" s="1"/>
  <c r="G54" i="18"/>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Y22" i="4"/>
  <c r="W22" i="4"/>
  <c r="V22" i="4"/>
  <c r="U22" i="4"/>
  <c r="T22" i="4"/>
  <c r="Q22" i="4"/>
  <c r="O22" i="4"/>
  <c r="K22" i="4"/>
  <c r="J22" i="4"/>
  <c r="H22" i="4"/>
  <c r="G22" i="4"/>
  <c r="F22" i="4"/>
  <c r="D22" i="4"/>
  <c r="AU12" i="4"/>
  <c r="AS12" i="4"/>
  <c r="AC12" i="4"/>
  <c r="AB12" i="4"/>
  <c r="Y12" i="4"/>
  <c r="W12" i="4"/>
  <c r="V12" i="4"/>
  <c r="U12" i="4"/>
  <c r="T12" i="4"/>
  <c r="S12" i="4"/>
  <c r="R12" i="4"/>
  <c r="Q12" i="4"/>
  <c r="O12" i="4"/>
  <c r="N12" i="4"/>
  <c r="M12" i="4"/>
  <c r="L12" i="4"/>
  <c r="K12" i="4"/>
  <c r="I12" i="4"/>
  <c r="G12" i="4"/>
  <c r="E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K15" i="10" l="1"/>
  <c r="F15" i="10"/>
  <c r="E7" i="10"/>
  <c r="G7" i="10"/>
  <c r="J7" i="10"/>
  <c r="G20" i="10"/>
  <c r="G21" i="10"/>
  <c r="G29" i="10"/>
  <c r="G19" i="10"/>
  <c r="G24" i="10" s="1"/>
  <c r="G25" i="10"/>
  <c r="G28" i="10"/>
  <c r="X13" i="10"/>
  <c r="X46" i="10"/>
  <c r="X38" i="10"/>
  <c r="T38" i="10"/>
  <c r="L23" i="10"/>
  <c r="L27" i="10" s="1"/>
  <c r="L31" i="10" s="1"/>
  <c r="L32" i="10" s="1"/>
  <c r="L33" i="10" s="1"/>
  <c r="T13" i="10"/>
  <c r="K7" i="10" l="1"/>
  <c r="H12" i="10"/>
  <c r="I12" i="10"/>
  <c r="J37" i="10"/>
  <c r="I17" i="10"/>
  <c r="I44" i="10" s="1"/>
  <c r="J12" i="10"/>
  <c r="H17" i="10"/>
  <c r="K17" i="10"/>
  <c r="G23" i="10"/>
  <c r="G27" i="10" s="1"/>
  <c r="F7" i="10"/>
  <c r="J17" i="10"/>
  <c r="L26" i="10"/>
  <c r="L30" i="10" s="1"/>
  <c r="D12" i="10" l="1"/>
  <c r="E12" i="10"/>
  <c r="C12" i="10"/>
  <c r="J44" i="10"/>
  <c r="K37" i="10"/>
  <c r="F17" i="10"/>
  <c r="D17" i="10"/>
  <c r="D44" i="10" s="1"/>
  <c r="C17" i="10"/>
  <c r="C44" i="10" s="1"/>
  <c r="E37" i="10"/>
  <c r="H44" i="10"/>
  <c r="K12" i="10"/>
  <c r="E17" i="10"/>
  <c r="G31" i="10"/>
  <c r="G32" i="10" s="1"/>
  <c r="G33" i="10" s="1"/>
  <c r="G26" i="10"/>
  <c r="G30" i="10" s="1"/>
  <c r="E44" i="10" l="1"/>
  <c r="F37" i="10"/>
  <c r="K51" i="10"/>
  <c r="K38" i="10"/>
  <c r="K44" i="10"/>
  <c r="K41" i="10"/>
  <c r="K52" i="10"/>
  <c r="D11" i="16" s="1"/>
  <c r="F12" i="10"/>
  <c r="F41" i="10" l="1"/>
  <c r="F51" i="10"/>
  <c r="F52" i="10"/>
  <c r="C11" i="16" s="1"/>
  <c r="F44" i="10"/>
  <c r="F38" i="10"/>
  <c r="K47" i="10"/>
  <c r="K50" i="10" s="1"/>
  <c r="K46" i="10"/>
  <c r="F47" i="10" l="1"/>
  <c r="F50" i="10" s="1"/>
  <c r="F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<sst xmlns="http://schemas.openxmlformats.org/spreadsheetml/2006/main" count="566" uniqueCount="505">
  <si>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</si>
  <si>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</si>
  <si>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</si>
  <si>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</si>
  <si>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</si>
  <si>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</si>
  <si>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</si>
  <si>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</si>
  <si>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</si>
  <si>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</si>
  <si>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</si>
  <si>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</si>
  <si>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</si>
  <si>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</si>
  <si>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</si>
  <si>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</si>
  <si>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</si>
  <si>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</si>
  <si>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</si>
  <si>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</si>
  <si>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</si>
  <si>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</si>
  <si>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</si>
  <si>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</si>
  <si>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</si>
  <si>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</si>
  <si>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</si>
  <si>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</si>
  <si>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</si>
  <si>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</si>
  <si>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</si>
  <si>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</si>
  <si>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</si>
  <si>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</si>
  <si>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</si>
  <si>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</si>
  <si>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</si>
  <si>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</si>
  <si>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</si>
  <si>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</si>
  <si>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</si>
  <si>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</si>
  <si>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</si>
  <si>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</si>
  <si>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</si>
  <si>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</si>
  <si>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</si>
  <si>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</si>
  <si>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</si>
  <si>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</si>
  <si>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</si>
  <si>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</si>
  <si>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</si>
  <si>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</si>
  <si>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</si>
  <si>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</si>
  <si>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</si>
  <si>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</si>
  <si>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</si>
  <si>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</si>
  <si>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</si>
  <si>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</si>
  <si>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</si>
  <si>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</si>
  <si>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</si>
  <si>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</si>
  <si>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</si>
  <si>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</si>
  <si>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</si>
  <si>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</si>
  <si>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</si>
  <si>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</si>
  <si>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</si>
  <si>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</si>
  <si>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</si>
  <si>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</si>
  <si>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</si>
  <si>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</si>
  <si>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</si>
  <si>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</si>
  <si>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</si>
  <si>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</si>
  <si>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</si>
  <si>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</si>
  <si>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</si>
  <si>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</si>
  <si>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</si>
  <si>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</si>
  <si>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</si>
  <si>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</si>
  <si>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</si>
  <si>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</si>
  <si>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</si>
  <si>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</si>
  <si>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</si>
  <si>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</si>
  <si>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</si>
  <si>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</si>
  <si>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</si>
  <si>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</si>
  <si>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</si>
  <si>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</si>
  <si>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</si>
  <si>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</si>
  <si>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</si>
  <si>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</si>
  <si>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</si>
  <si>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</si>
  <si>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</si>
  <si>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</si>
  <si>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</si>
  <si>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</si>
  <si>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</si>
  <si>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</si>
  <si>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</si>
  <si>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</si>
  <si>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</si>
  <si>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</si>
  <si>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</si>
  <si>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</si>
  <si>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</si>
  <si>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</si>
  <si>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</si>
  <si>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</si>
  <si>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</si>
  <si>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</si>
  <si>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</si>
  <si>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</si>
  <si>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</si>
  <si>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</si>
  <si>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</si>
  <si>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</si>
  <si>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</si>
  <si>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</si>
  <si>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</si>
  <si>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</si>
  <si>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</si>
  <si>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</si>
  <si>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</si>
  <si>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</si>
  <si>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</si>
  <si>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</si>
  <si>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</si>
  <si>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</si>
  <si>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</si>
  <si>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</si>
  <si>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</si>
  <si>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</si>
  <si>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</si>
  <si>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</si>
  <si>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</si>
  <si>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</si>
  <si>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</si>
  <si>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</si>
  <si>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</si>
  <si>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</si>
  <si>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</si>
  <si>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</si>
  <si>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</si>
  <si>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</si>
  <si>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</si>
  <si>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</si>
  <si>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</si>
  <si>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</si>
  <si>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</si>
  <si>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</si>
  <si>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</si>
  <si>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</si>
  <si>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</si>
  <si>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</si>
  <si>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</si>
  <si>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</si>
  <si>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</si>
  <si>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</si>
  <si>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</si>
  <si>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</si>
  <si>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</si>
  <si>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</si>
  <si>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</si>
  <si>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</si>
  <si>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</si>
  <si>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</si>
  <si>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</si>
  <si>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</si>
  <si>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</si>
  <si>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</si>
  <si>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</si>
  <si>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</si>
  <si>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</si>
  <si>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</si>
  <si>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</si>
  <si>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</si>
  <si>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</si>
  <si>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</si>
  <si>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</si>
  <si>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</si>
  <si>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</si>
  <si>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</si>
  <si>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</si>
  <si>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</si>
  <si>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</si>
  <si>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</si>
  <si>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</si>
  <si>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</si>
  <si>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</si>
  <si>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</si>
  <si>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</si>
  <si>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</si>
  <si>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</si>
  <si>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</si>
  <si>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</si>
  <si>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</si>
  <si>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</si>
  <si>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</si>
  <si>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</si>
  <si>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</si>
  <si>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</si>
  <si>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</si>
  <si>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</si>
  <si>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</si>
  <si>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</si>
  <si>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</si>
  <si>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</si>
  <si>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</si>
  <si>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</si>
  <si>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</si>
  <si>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</si>
  <si>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</si>
  <si>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</si>
  <si>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</si>
  <si>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</si>
  <si>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</si>
  <si>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</si>
  <si>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</si>
  <si>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</si>
  <si>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</si>
  <si>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</si>
  <si>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</si>
  <si>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</si>
  <si>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</si>
  <si>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</si>
  <si>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</si>
  <si>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</si>
  <si>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</si>
  <si>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</si>
  <si>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</si>
  <si>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</si>
  <si>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</si>
  <si>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</si>
  <si>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</si>
  <si>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</si>
  <si>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</si>
  <si>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</si>
  <si>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</si>
  <si>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</si>
  <si>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</si>
  <si>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</si>
  <si>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</si>
  <si>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</si>
  <si>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</si>
  <si>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</si>
  <si>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</si>
  <si>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</si>
  <si>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</si>
  <si>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</si>
  <si>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</si>
  <si>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</si>
  <si>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</si>
  <si>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</si>
  <si>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</si>
  <si>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</si>
  <si>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</si>
  <si>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</si>
  <si>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</si>
  <si>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</si>
  <si>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</si>
  <si>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</si>
  <si>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</si>
  <si>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</si>
  <si>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</si>
  <si>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</si>
  <si>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</si>
  <si>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</si>
  <si>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</si>
  <si>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</si>
  <si>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</si>
  <si>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</si>
  <si>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</si>
  <si>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</si>
  <si>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</si>
  <si>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</si>
  <si>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</si>
  <si>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</si>
  <si>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</si>
  <si>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</si>
  <si>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</si>
  <si>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</si>
  <si>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</si>
  <si>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</si>
  <si>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</si>
  <si>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</si>
  <si>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</si>
  <si>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</si>
  <si>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</si>
  <si>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</si>
  <si>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</si>
  <si>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</si>
  <si>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</si>
  <si>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</si>
  <si>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</si>
  <si>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</si>
  <si>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</si>
  <si>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</si>
  <si>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</si>
  <si>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</si>
  <si>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</si>
  <si>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</si>
  <si>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</si>
  <si>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</si>
  <si>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</si>
  <si>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</si>
  <si>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</si>
  <si>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</si>
  <si>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</si>
  <si>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</si>
  <si>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</si>
  <si>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</si>
  <si>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</si>
  <si>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</si>
  <si>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</si>
  <si>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</si>
  <si>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</si>
  <si>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</si>
  <si>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</si>
  <si>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</si>
  <si>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</si>
  <si>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</si>
  <si>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</si>
  <si>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</si>
  <si>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</si>
  <si>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</si>
  <si>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</si>
  <si>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</si>
  <si>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</si>
  <si>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</si>
  <si>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</si>
  <si>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</si>
  <si>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</si>
  <si>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</si>
  <si>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</si>
  <si>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</si>
  <si>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</si>
  <si>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</si>
  <si>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</si>
  <si>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</si>
  <si>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</si>
  <si>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</si>
  <si>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</si>
  <si>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</si>
  <si>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</si>
  <si>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</si>
  <si>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</si>
  <si>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</si>
  <si>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</si>
  <si>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</si>
  <si>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</si>
  <si>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</si>
  <si>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</si>
  <si>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</si>
  <si>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</si>
  <si>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</si>
  <si>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</si>
  <si>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</si>
  <si>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</si>
  <si>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</si>
  <si>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</si>
  <si>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</si>
  <si>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</si>
  <si>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</si>
  <si>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</si>
  <si>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</si>
  <si>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</si>
  <si>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</si>
  <si>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</si>
  <si>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</si>
  <si>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</si>
  <si>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</si>
  <si>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</si>
  <si>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</si>
  <si>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</si>
  <si>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</si>
  <si>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</si>
  <si>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</si>
  <si>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</si>
  <si>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</si>
  <si>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</si>
  <si>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</si>
  <si>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</si>
  <si>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</si>
  <si>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</si>
  <si>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</si>
  <si>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</si>
  <si>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</si>
  <si>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</si>
  <si>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</si>
  <si>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</si>
  <si>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</si>
  <si>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</si>
  <si>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</si>
  <si>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</si>
  <si>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</si>
  <si>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</si>
  <si>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</si>
  <si>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</si>
  <si>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</si>
  <si>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</si>
  <si>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</si>
  <si>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</si>
  <si>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</si>
  <si>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</si>
  <si>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</si>
  <si>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</si>
  <si>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</si>
  <si>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</si>
  <si>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</si>
  <si>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</si>
  <si>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</si>
  <si>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</si>
  <si>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</si>
  <si>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</si>
  <si>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</si>
  <si>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</si>
  <si>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</si>
  <si>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</si>
  <si>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</si>
  <si>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</si>
  <si>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</si>
  <si>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</si>
  <si>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</si>
  <si>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</si>
  <si>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</si>
  <si>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</si>
  <si>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</si>
  <si>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</si>
  <si>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</si>
  <si>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</si>
  <si>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</si>
  <si>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</si>
  <si>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</si>
  <si>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</si>
  <si>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</si>
  <si>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</si>
  <si>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</si>
  <si>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</si>
  <si>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</si>
  <si>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</si>
  <si>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</si>
  <si>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</si>
  <si>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</si>
  <si>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</si>
  <si>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</si>
  <si>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</si>
  <si>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</si>
  <si>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</si>
  <si>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</si>
  <si>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</si>
  <si>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</si>
  <si>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</si>
  <si>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</si>
  <si>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</si>
  <si>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</si>
  <si>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</si>
  <si>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</si>
  <si>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</si>
  <si>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</si>
  <si>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</si>
  <si>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</si>
  <si>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</si>
  <si>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</si>
  <si>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</si>
  <si>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</si>
  <si>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</si>
  <si>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</si>
  <si>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</si>
  <si>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</si>
  <si>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</si>
  <si>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</si>
  <si>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</si>
  <si>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</si>
  <si>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</si>
  <si>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</si>
  <si>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</si>
  <si>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</si>
  <si>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</si>
  <si>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</si>
  <si>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</si>
  <si>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</si>
  <si>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</si>
  <si>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</si>
  <si>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</si>
  <si>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</si>
  <si>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</si>
  <si>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</si>
  <si>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42074</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</si>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</sst>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191</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182017058</v>
      </c>
      <c r="AT5" s="107">
        <f>SUM('Pt 2 Premium and Claims'!AT$5,'Pt 2 Premium and Claims'!AT$6,-'Pt 2 Premium and Claims'!AT$7,-'Pt 2 Premium and Claims'!AT$13,'Pt 2 Premium and Claims'!AT$14)</f>
        <v>1176410</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160610895</v>
      </c>
      <c r="AT12" s="107">
        <f>'Pt 2 Premium and Claims'!AT$54</f>
        <v>516178</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18423469</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4369980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2982</v>
      </c>
      <c r="AT15" s="113">
        <v>20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-853143.23580000002</v>
      </c>
      <c r="AT25" s="113">
        <v>224529.03390000001</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2260143.2400000002</v>
      </c>
      <c r="AT27" s="113">
        <v>14604.82</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40606.550000000003</v>
      </c>
      <c r="AT28" s="113">
        <v>185.74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-49597.389780000005</v>
      </c>
      <c r="AT30" s="113">
        <v>17492.680740000003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23737.32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103419.23</v>
      </c>
      <c r="AT35" s="113">
        <v>475.88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1792701</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789127</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401296</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1244059</v>
      </c>
      <c r="AT40" s="113">
        <v>19</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121363</v>
      </c>
      <c r="AT41" s="113">
        <v>659</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1839027</v>
      </c>
      <c r="AT44" s="119">
        <v>2234</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829988</v>
      </c>
      <c r="AT45" s="113">
        <v>2405</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2589727</v>
      </c>
      <c r="AT46" s="113">
        <v>9903</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3900156</v>
      </c>
      <c r="AT47" s="113">
        <v>676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845806.71978000004</v>
      </c>
      <c r="AT49" s="113">
        <v>-58654.360740000018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6480.7800000000016</v>
      </c>
      <c r="AT50" s="113">
        <v>22.07</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9693022</v>
      </c>
      <c r="AT51" s="113">
        <v>44591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4685</v>
      </c>
      <c r="AT56" s="123">
        <v>4257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20402</v>
      </c>
      <c r="AT57" s="126">
        <v>4257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240723</v>
      </c>
      <c r="AT59" s="126">
        <v>50019</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20060.25</v>
      </c>
      <c r="AT60" s="129">
        <f>AT$59/12</f>
        <v>4168.25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-10174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4674791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182017058</v>
      </c>
      <c r="AT5" s="119">
        <v>1176410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-1935484</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-1832712</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158713732</v>
      </c>
      <c r="AT23" s="113">
        <v>502081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15089029</v>
      </c>
      <c r="AT26" s="113">
        <v>37124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10987421</v>
      </c>
      <c r="AT28" s="113">
        <v>23023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-2082</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-1935484</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-1832712</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2504852</v>
      </c>
      <c r="AT49" s="113">
        <v>4</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405261</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160610895</v>
      </c>
      <c r="AT54" s="116">
        <f>AT23+AT26-AT28+AT30-AT32+AT34-AT36+AT38+AT41-AT43+AT45+AT46-AT47-AT49+AT50+AT51+AT52+AT53</f>
        <v>516178</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1451066</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0</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