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X46" i="10"/>
  <c r="P46" i="10"/>
  <c r="K46" i="10"/>
  <c r="F46" i="10"/>
  <c r="AB45" i="10"/>
  <c r="AA45" i="10"/>
  <c r="Z45" i="10"/>
  <c r="Y45" i="10"/>
  <c r="X45" i="10"/>
  <c r="X47" i="10" s="1"/>
  <c r="X50" i="10" s="1"/>
  <c r="W45" i="10"/>
  <c r="V45" i="10"/>
  <c r="U45" i="10"/>
  <c r="T45" i="10"/>
  <c r="T46"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T38" i="10"/>
  <c r="P38" i="10"/>
  <c r="K38" i="10"/>
  <c r="F38" i="10"/>
  <c r="AB37" i="10"/>
  <c r="AA37" i="10"/>
  <c r="X37" i="10"/>
  <c r="W37" i="10"/>
  <c r="T37" i="10"/>
  <c r="S37" i="10"/>
  <c r="P37" i="10"/>
  <c r="O37" i="10"/>
  <c r="K37" i="10"/>
  <c r="J37" i="10"/>
  <c r="F37" i="10"/>
  <c r="E37" i="10"/>
  <c r="L29" i="10"/>
  <c r="L28" i="10"/>
  <c r="G28" i="10"/>
  <c r="L25" i="10"/>
  <c r="L21" i="10"/>
  <c r="L20" i="10"/>
  <c r="G20" i="10"/>
  <c r="L19" i="10"/>
  <c r="L24" i="10" s="1"/>
  <c r="L23" i="10" s="1"/>
  <c r="L27" i="10" s="1"/>
  <c r="AB17" i="10"/>
  <c r="AA17" i="10"/>
  <c r="Z17" i="10"/>
  <c r="AB13" i="10" s="1"/>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H12" i="10" s="1"/>
  <c r="G16" i="10"/>
  <c r="F16" i="10"/>
  <c r="E16" i="10"/>
  <c r="AB15" i="10"/>
  <c r="AA15" i="10"/>
  <c r="X15" i="10"/>
  <c r="W15" i="10"/>
  <c r="T15" i="10"/>
  <c r="S15" i="10"/>
  <c r="P15" i="10"/>
  <c r="O15" i="10"/>
  <c r="L15" i="10"/>
  <c r="K15" i="10"/>
  <c r="J15" i="10"/>
  <c r="G15" i="10"/>
  <c r="F15" i="10"/>
  <c r="E12" i="10" s="1"/>
  <c r="E15" i="10"/>
  <c r="AA13" i="10"/>
  <c r="Z13" i="10"/>
  <c r="Y13" i="10"/>
  <c r="W13" i="10"/>
  <c r="V13" i="10"/>
  <c r="U13" i="10"/>
  <c r="P12" i="10"/>
  <c r="O12" i="10"/>
  <c r="N12" i="10"/>
  <c r="M12" i="10"/>
  <c r="I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U22" i="4" s="1"/>
  <c r="AT55" i="18"/>
  <c r="AS55" i="18"/>
  <c r="AC55" i="18"/>
  <c r="AC22" i="4" s="1"/>
  <c r="AB55" i="18"/>
  <c r="AB22" i="4" s="1"/>
  <c r="AA55" i="18"/>
  <c r="AA22" i="4" s="1"/>
  <c r="Z55" i="18"/>
  <c r="Z22" i="4" s="1"/>
  <c r="Y55" i="18"/>
  <c r="Y22" i="4" s="1"/>
  <c r="X55" i="18"/>
  <c r="X22" i="4" s="1"/>
  <c r="W55" i="18"/>
  <c r="W22" i="4" s="1"/>
  <c r="V55" i="18"/>
  <c r="V22" i="4" s="1"/>
  <c r="U55" i="18"/>
  <c r="U22" i="4" s="1"/>
  <c r="T55" i="18"/>
  <c r="T22" i="4" s="1"/>
  <c r="S55" i="18"/>
  <c r="R55" i="18"/>
  <c r="R22" i="4" s="1"/>
  <c r="Q55" i="18"/>
  <c r="P55" i="18"/>
  <c r="P22" i="4" s="1"/>
  <c r="O55" i="18"/>
  <c r="N55" i="18"/>
  <c r="N22" i="4" s="1"/>
  <c r="M55" i="18"/>
  <c r="M22" i="4" s="1"/>
  <c r="L55" i="18"/>
  <c r="L22" i="4" s="1"/>
  <c r="K55" i="18"/>
  <c r="K22" i="4" s="1"/>
  <c r="J55" i="18"/>
  <c r="I55" i="18"/>
  <c r="I22" i="4" s="1"/>
  <c r="H55" i="18"/>
  <c r="G55" i="18"/>
  <c r="F55" i="18"/>
  <c r="F22" i="4" s="1"/>
  <c r="E55" i="18"/>
  <c r="D55" i="18"/>
  <c r="AU54" i="18"/>
  <c r="AT54" i="18"/>
  <c r="AT12" i="4" s="1"/>
  <c r="AS54" i="18"/>
  <c r="AS12" i="4" s="1"/>
  <c r="AC54" i="18"/>
  <c r="AC12" i="4" s="1"/>
  <c r="AB54" i="18"/>
  <c r="AA54" i="18"/>
  <c r="AA12" i="4" s="1"/>
  <c r="Z54" i="18"/>
  <c r="Z12" i="4" s="1"/>
  <c r="Y54" i="18"/>
  <c r="Y12" i="4" s="1"/>
  <c r="X54" i="18"/>
  <c r="W54" i="18"/>
  <c r="V54" i="18"/>
  <c r="V12" i="4" s="1"/>
  <c r="U54" i="18"/>
  <c r="U12" i="4" s="1"/>
  <c r="T54" i="18"/>
  <c r="T12" i="4" s="1"/>
  <c r="S54" i="18"/>
  <c r="R54" i="18"/>
  <c r="Q54" i="18"/>
  <c r="P54" i="18"/>
  <c r="P12" i="4" s="1"/>
  <c r="O54" i="18"/>
  <c r="O12" i="4" s="1"/>
  <c r="N54" i="18"/>
  <c r="M54" i="18"/>
  <c r="M12" i="4" s="1"/>
  <c r="L54" i="18"/>
  <c r="L12" i="4" s="1"/>
  <c r="K54" i="18"/>
  <c r="K12" i="4" s="1"/>
  <c r="J54" i="18"/>
  <c r="J12" i="4" s="1"/>
  <c r="I54" i="18"/>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S22" i="4"/>
  <c r="Q22" i="4"/>
  <c r="O22" i="4"/>
  <c r="J22" i="4"/>
  <c r="H22" i="4"/>
  <c r="G22" i="4"/>
  <c r="E22" i="4"/>
  <c r="D22" i="4"/>
  <c r="AU12" i="4"/>
  <c r="AB12" i="4"/>
  <c r="X12" i="4"/>
  <c r="W12" i="4"/>
  <c r="S12" i="4"/>
  <c r="R12" i="4"/>
  <c r="Q12" i="4"/>
  <c r="N12" i="4"/>
  <c r="I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19" i="10"/>
  <c r="G24" i="10" s="1"/>
  <c r="G21" i="10"/>
  <c r="G25" i="10"/>
  <c r="X13" i="10"/>
  <c r="T47" i="10"/>
  <c r="T50" i="10" s="1"/>
  <c r="AB38" i="10"/>
  <c r="X38" i="10"/>
  <c r="J12" i="10"/>
  <c r="K12" i="10" s="1"/>
  <c r="S13" i="10"/>
  <c r="T13" i="10"/>
  <c r="Q13" i="10"/>
  <c r="R13" i="10"/>
  <c r="C12" i="10"/>
  <c r="F12" i="10" s="1"/>
  <c r="D12" i="10"/>
  <c r="G23" i="10" l="1"/>
  <c r="G27"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<sst xmlns="http://schemas.openxmlformats.org/spreadsheetml/2006/main" count="566" uniqueCount="505">
  <si>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</si>
  <si>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</si>
  <si>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</si>
  <si>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</si>
  <si>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</si>
  <si>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</si>
  <si>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</si>
  <si>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</si>
  <si>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</si>
  <si>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</si>
  <si>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</si>
  <si>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</si>
  <si>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</si>
  <si>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</si>
  <si>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</si>
  <si>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</si>
  <si>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</si>
  <si>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</si>
  <si>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</si>
  <si>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</si>
  <si>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</si>
  <si>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</si>
  <si>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</si>
  <si>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</si>
  <si>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</si>
  <si>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</si>
  <si>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</si>
  <si>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</si>
  <si>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</si>
  <si>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</si>
  <si>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</si>
  <si>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</si>
  <si>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</si>
  <si>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</si>
  <si>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</si>
  <si>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</si>
  <si>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</si>
  <si>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</si>
  <si>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</si>
  <si>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</si>
  <si>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</si>
  <si>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</si>
  <si>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</si>
  <si>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</si>
  <si>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</si>
  <si>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</si>
  <si>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</si>
  <si>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</si>
  <si>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</si>
  <si>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</si>
  <si>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</si>
  <si>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</si>
  <si>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</si>
  <si>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</si>
  <si>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</si>
  <si>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</si>
  <si>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</si>
  <si>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</si>
  <si>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</si>
  <si>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</si>
  <si>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</si>
  <si>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</si>
  <si>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</si>
  <si>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</si>
  <si>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</si>
  <si>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</si>
  <si>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</si>
  <si>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</si>
  <si>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</si>
  <si>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</si>
  <si>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</si>
  <si>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</si>
  <si>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</si>
  <si>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</si>
  <si>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</si>
  <si>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</si>
  <si>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</si>
  <si>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</si>
  <si>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</si>
  <si>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</si>
  <si>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</si>
  <si>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</si>
  <si>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</si>
  <si>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</si>
  <si>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</si>
  <si>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</si>
  <si>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</si>
  <si>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</si>
  <si>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</si>
  <si>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</si>
  <si>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</si>
  <si>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</si>
  <si>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</si>
  <si>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</si>
  <si>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</si>
  <si>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</si>
  <si>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</si>
  <si>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</si>
  <si>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</si>
  <si>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</si>
  <si>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</si>
  <si>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</si>
  <si>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</si>
  <si>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</si>
  <si>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</si>
  <si>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</si>
  <si>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</si>
  <si>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</si>
  <si>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</si>
  <si>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</si>
  <si>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</si>
  <si>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</si>
  <si>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</si>
  <si>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</si>
  <si>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</si>
  <si>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</si>
  <si>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</si>
  <si>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</si>
  <si>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</si>
  <si>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</si>
  <si>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</si>
  <si>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</si>
  <si>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</si>
  <si>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</si>
  <si>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</si>
  <si>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</si>
  <si>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</si>
  <si>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</si>
  <si>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</si>
  <si>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</si>
  <si>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</si>
  <si>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</si>
  <si>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</si>
  <si>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</si>
  <si>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</si>
  <si>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</si>
  <si>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</si>
  <si>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</si>
  <si>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</si>
  <si>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</si>
  <si>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</si>
  <si>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</si>
  <si>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</si>
  <si>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</si>
  <si>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</si>
  <si>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</si>
  <si>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</si>
  <si>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</si>
  <si>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</si>
  <si>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</si>
  <si>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</si>
  <si>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</si>
  <si>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</si>
  <si>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</si>
  <si>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</si>
  <si>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</si>
  <si>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</si>
  <si>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</si>
  <si>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</si>
  <si>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</si>
  <si>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</si>
  <si>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</si>
  <si>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</si>
  <si>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</si>
  <si>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</si>
  <si>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</si>
  <si>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</si>
  <si>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</si>
  <si>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</si>
  <si>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</si>
  <si>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</si>
  <si>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</si>
  <si>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</si>
  <si>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</si>
  <si>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</si>
  <si>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</si>
  <si>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</si>
  <si>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</si>
  <si>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</si>
  <si>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</si>
  <si>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</si>
  <si>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</si>
  <si>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</si>
  <si>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</si>
  <si>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</si>
  <si>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</si>
  <si>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</si>
  <si>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</si>
  <si>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</si>
  <si>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</si>
  <si>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</si>
  <si>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</si>
  <si>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</si>
  <si>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</si>
  <si>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</si>
  <si>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</si>
  <si>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</si>
  <si>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</si>
  <si>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</si>
  <si>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</si>
  <si>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</si>
  <si>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</si>
  <si>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</si>
  <si>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</si>
  <si>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</si>
  <si>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</si>
  <si>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</si>
  <si>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</si>
  <si>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</si>
  <si>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</si>
  <si>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</si>
  <si>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</si>
  <si>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</si>
  <si>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</si>
  <si>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</si>
  <si>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</si>
  <si>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</si>
  <si>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</si>
  <si>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</si>
  <si>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</si>
  <si>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</si>
  <si>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</si>
  <si>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</si>
  <si>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</si>
  <si>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</si>
  <si>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</si>
  <si>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</si>
  <si>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</si>
  <si>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</si>
  <si>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</si>
  <si>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</si>
  <si>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</si>
  <si>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</si>
  <si>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</si>
  <si>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</si>
  <si>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</si>
  <si>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</si>
  <si>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</si>
  <si>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</si>
  <si>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</si>
  <si>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</si>
  <si>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</si>
  <si>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</si>
  <si>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</si>
  <si>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</si>
  <si>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</si>
  <si>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</si>
  <si>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</si>
  <si>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</si>
  <si>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</si>
  <si>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</si>
  <si>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</si>
  <si>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</si>
  <si>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</si>
  <si>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</si>
  <si>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</si>
  <si>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</si>
  <si>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</si>
  <si>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</si>
  <si>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</si>
  <si>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</si>
  <si>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</si>
  <si>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</si>
  <si>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</si>
  <si>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</si>
  <si>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</si>
  <si>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</si>
  <si>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</si>
  <si>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</si>
  <si>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</si>
  <si>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</si>
  <si>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</si>
  <si>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</si>
  <si>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</si>
  <si>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</si>
  <si>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</si>
  <si>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</si>
  <si>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</si>
  <si>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</si>
  <si>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</si>
  <si>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</si>
  <si>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</si>
  <si>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</si>
  <si>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</si>
  <si>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</si>
  <si>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</si>
  <si>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</si>
  <si>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</si>
  <si>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</si>
  <si>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</si>
  <si>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</si>
  <si>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</si>
  <si>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</si>
  <si>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</si>
  <si>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</si>
  <si>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</si>
  <si>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</si>
  <si>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</si>
  <si>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</si>
  <si>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</si>
  <si>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</si>
  <si>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</si>
  <si>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</si>
  <si>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</si>
  <si>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</si>
  <si>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</si>
  <si>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</si>
  <si>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</si>
  <si>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</si>
  <si>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</si>
  <si>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</si>
  <si>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</si>
  <si>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</si>
  <si>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</si>
  <si>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</si>
  <si>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</si>
  <si>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</si>
  <si>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</si>
  <si>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</si>
  <si>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</si>
  <si>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</si>
  <si>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</si>
  <si>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</si>
  <si>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</si>
  <si>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</si>
  <si>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</si>
  <si>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</si>
  <si>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</si>
  <si>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</si>
  <si>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</si>
  <si>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</si>
  <si>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</si>
  <si>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</si>
  <si>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</si>
  <si>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</si>
  <si>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</si>
  <si>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</si>
  <si>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</si>
  <si>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</si>
  <si>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</si>
  <si>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</si>
  <si>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</si>
  <si>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</si>
  <si>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</si>
  <si>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</si>
  <si>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</si>
  <si>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</si>
  <si>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</si>
  <si>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</si>
  <si>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</si>
  <si>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</si>
  <si>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</si>
  <si>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</si>
  <si>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</si>
  <si>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</si>
  <si>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</si>
  <si>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</si>
  <si>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</si>
  <si>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</si>
  <si>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</si>
  <si>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</si>
  <si>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</si>
  <si>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</si>
  <si>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</si>
  <si>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</si>
  <si>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</si>
  <si>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</si>
  <si>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</si>
  <si>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</si>
  <si>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</si>
  <si>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</si>
  <si>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</si>
  <si>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</si>
  <si>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</si>
  <si>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</si>
  <si>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</si>
  <si>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</si>
  <si>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</si>
  <si>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</si>
  <si>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</si>
  <si>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</si>
  <si>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</si>
  <si>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</si>
  <si>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</si>
  <si>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</si>
  <si>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</si>
  <si>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</si>
  <si>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</si>
  <si>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</si>
  <si>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</si>
  <si>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</si>
  <si>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</si>
  <si>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</si>
  <si>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</si>
  <si>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</si>
  <si>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</si>
  <si>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</si>
  <si>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</si>
  <si>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</si>
  <si>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</si>
  <si>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</si>
  <si>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</si>
  <si>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</si>
  <si>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</si>
  <si>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</si>
  <si>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</si>
  <si>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</si>
  <si>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</si>
  <si>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</si>
  <si>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</si>
  <si>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</si>
  <si>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</si>
  <si>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</si>
  <si>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</si>
  <si>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</si>
  <si>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</si>
  <si>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</si>
  <si>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</si>
  <si>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</si>
  <si>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</si>
  <si>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</si>
  <si>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</si>
  <si>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</si>
  <si>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</si>
  <si>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</si>
  <si>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</si>
  <si>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</si>
  <si>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</si>
  <si>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</si>
  <si>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</si>
  <si>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</si>
  <si>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</si>
  <si>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</si>
  <si>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</si>
  <si>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</si>
  <si>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</si>
  <si>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</si>
  <si>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</si>
  <si>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</si>
  <si>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</si>
  <si>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</si>
  <si>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</si>
  <si>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</si>
  <si>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</si>
  <si>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</si>
  <si>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</si>
  <si>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</si>
  <si>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</si>
  <si>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</si>
  <si>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</si>
  <si>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</si>
  <si>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</si>
  <si>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</si>
  <si>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</si>
  <si>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</si>
  <si>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</si>
  <si>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</si>
  <si>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</si>
  <si>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</si>
  <si>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</si>
  <si>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</si>
  <si>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</si>
  <si>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</si>
  <si>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</si>
  <si>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</si>
  <si>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</si>
  <si>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</si>
  <si>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</si>
  <si>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</si>
  <si>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</si>
  <si>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</si>
  <si>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</si>
  <si>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</si>
  <si>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</si>
  <si>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</si>
  <si>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</si>
  <si>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</si>
  <si>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</si>
  <si>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</si>
  <si>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</si>
  <si>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</si>
  <si>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</si>
  <si>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</si>
  <si>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</si>
  <si>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</si>
  <si>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</si>
  <si>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</si>
  <si>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</si>
  <si>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</si>
  <si>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</si>
  <si>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</si>
  <si>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</si>
  <si>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</si>
  <si>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</si>
  <si>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</si>
  <si>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</si>
  <si>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</si>
  <si>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</si>
  <si>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</si>
  <si>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</si>
  <si>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</si>
  <si>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</si>
  <si>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</si>
  <si>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78462</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</si>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</sst>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172</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79740291</v>
      </c>
      <c r="AT5" s="113">
        <f>SUM('Pt 2 Premium and Claims'!AT$5,'Pt 2 Premium and Claims'!AT$6,-'Pt 2 Premium and Claims'!AT$7,-'Pt 2 Premium and Claims'!AT$13,'Pt 2 Premium and Claims'!AT$14)</f>
        <v>4744109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1442403</v>
      </c>
      <c r="AT8" s="119">
        <v>-195739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67982308</v>
      </c>
      <c r="AT12" s="113">
        <f>'Pt 2 Premium and Claims'!AT$54</f>
        <v>2705465</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88411317</v>
      </c>
      <c r="AT13" s="119">
        <v>426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27285279</v>
      </c>
      <c r="AT14" s="119">
        <v>426</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2491</v>
      </c>
      <c r="AT15" s="119">
        <v>238</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1829384</v>
      </c>
      <c r="AT16" s="119">
        <v>6544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-597881.18870000006</v>
      </c>
      <c r="AT25" s="119">
        <v>237079.6727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992943.08</v>
      </c>
      <c r="AT27" s="119">
        <v>12906.500000000002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7354.8799999999992</v>
      </c>
      <c r="AT28" s="119">
        <v>416.67999999999995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-20204.91791</v>
      </c>
      <c r="AT30" s="119">
        <v>17711.140889999999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94102.020000000019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66710.47</v>
      </c>
      <c r="AT35" s="119">
        <v>3929.0300000000007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259773.00000000003</v>
      </c>
      <c r="AT37" s="125">
        <v>1</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53606</v>
      </c>
      <c r="AT38" s="119">
        <v>-2</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223430</v>
      </c>
      <c r="AT39" s="119">
        <v>1666</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83557</v>
      </c>
      <c r="AT40" s="119">
        <v>7041</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662142</v>
      </c>
      <c r="AT41" s="119">
        <v>6893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1178513</v>
      </c>
      <c r="AT44" s="125">
        <v>9000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1359061</v>
      </c>
      <c r="AT45" s="119">
        <v>62649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1388430</v>
      </c>
      <c r="AT46" s="119">
        <v>36240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324951</v>
      </c>
      <c r="AT47" s="119">
        <v>451079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236666.17791000003</v>
      </c>
      <c r="AT49" s="119">
        <v>28767.389110000004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3566.0499999999993</v>
      </c>
      <c r="AT50" s="119">
        <v>196.43</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7553079</v>
      </c>
      <c r="AT51" s="119">
        <v>402755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96375</v>
      </c>
      <c r="AT56" s="129">
        <v>9248</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96375</v>
      </c>
      <c r="AT57" s="132">
        <v>14793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5</v>
      </c>
      <c r="AT58" s="132">
        <v>50</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1129508</v>
      </c>
      <c r="AT59" s="132">
        <v>81664</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94125.666666666672</v>
      </c>
      <c r="AT60" s="135">
        <f>AT$59/12</f>
        <v>6805.333333333333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79740291</v>
      </c>
      <c r="AT5" s="125">
        <v>4840828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16118.000000000002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112837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-896257</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-659543</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1442403</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-187963</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69627764</v>
      </c>
      <c r="AT23" s="119">
        <v>2427313</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2225856</v>
      </c>
      <c r="AT26" s="119">
        <v>480334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1517800</v>
      </c>
      <c r="AT28" s="119">
        <v>202265.00000000003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6384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-896257</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-659543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6587953</v>
      </c>
      <c r="AT49" s="119">
        <v>-2</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4464771</v>
      </c>
      <c r="AT50" s="119">
        <v>81</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67982308</v>
      </c>
      <c r="AT54" s="122">
        <f>AT23+AT26-AT28+AT30-AT32+AT34-AT36+AT38+AT41-AT43+AT45+AT46-AT47-AT49+AT50+AT51+AT52+AT53</f>
        <v>2705465</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169148</v>
      </c>
      <c r="AT57" s="119">
        <v>69</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2046</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