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calcChain.xml><?xml version="1.0" encoding="utf-8"?>
<calcChain xmlns="http://schemas.openxmlformats.org/spreadsheetml/2006/main">
  <c r="I10" i="10" l="1"/>
  <c r="K10" i="10" s="1"/>
  <c r="X42" i="10" l="1"/>
  <c r="X41" i="10"/>
  <c r="X39" i="10"/>
</calcChain>
</file>

<file path=xl/sharedStrings.xml><?xml version="1.0" encoding="utf-8"?>
<sst xmlns="http://schemas.openxmlformats.org/spreadsheetml/2006/main" count="646" uniqueCount="563">
  <si>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</si>
  <si>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</si>
  <si>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</si>
  <si>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</si>
  <si>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</si>
  <si>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</si>
  <si>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</si>
  <si>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</si>
  <si>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</si>
  <si>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</si>
  <si>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</si>
  <si>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</si>
  <si>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</si>
  <si>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</si>
  <si>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</si>
  <si>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</si>
  <si>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</si>
  <si>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</si>
  <si>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</si>
  <si>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</si>
  <si>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</si>
  <si>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</si>
  <si>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</si>
  <si>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</si>
  <si>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</si>
  <si>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</si>
  <si>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</si>
  <si>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</si>
  <si>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</si>
  <si>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</si>
  <si>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</si>
  <si>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</si>
  <si>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</si>
  <si>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</si>
  <si>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</si>
  <si>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</si>
  <si>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</si>
  <si>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</si>
  <si>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</si>
  <si>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</si>
  <si>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</si>
  <si>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</si>
  <si>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</si>
  <si>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</si>
  <si>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</si>
  <si>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</si>
  <si>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</si>
  <si>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</si>
  <si>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</si>
  <si>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</si>
  <si>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</si>
  <si>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</si>
  <si>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</si>
  <si>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</si>
  <si>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</si>
  <si>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</si>
  <si>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</si>
  <si>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</si>
  <si>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</si>
  <si>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</si>
  <si>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</si>
  <si>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</si>
  <si>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</si>
  <si>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</si>
  <si>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</si>
  <si>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</si>
  <si>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</si>
  <si>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</si>
  <si>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</si>
  <si>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</si>
  <si>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</si>
  <si>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</si>
  <si>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</si>
  <si>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</si>
  <si>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</si>
  <si>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</si>
  <si>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</si>
  <si>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</si>
  <si>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</si>
  <si>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</si>
  <si>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</si>
  <si>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</si>
  <si>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</si>
  <si>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</si>
  <si>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</si>
  <si>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</si>
  <si>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</si>
  <si>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</si>
  <si>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</si>
  <si>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</si>
  <si>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</si>
  <si>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</si>
  <si>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</si>
  <si>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</si>
  <si>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</si>
  <si>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</si>
  <si>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</si>
  <si>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</si>
  <si>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</si>
  <si>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</si>
  <si>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</si>
  <si>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</si>
  <si>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</si>
  <si>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</si>
  <si>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</si>
  <si>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</si>
  <si>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</si>
  <si>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</si>
  <si>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</si>
  <si>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</si>
  <si>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</si>
  <si>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</si>
  <si>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</si>
  <si>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</si>
  <si>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</si>
  <si>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</si>
  <si>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</si>
  <si>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</si>
  <si>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</si>
  <si>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</si>
  <si>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</si>
  <si>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</si>
  <si>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</si>
  <si>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</si>
  <si>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</si>
  <si>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</si>
  <si>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</si>
  <si>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</si>
  <si>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</si>
  <si>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</si>
  <si>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</si>
  <si>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</si>
  <si>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</si>
  <si>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</si>
  <si>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</si>
  <si>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</si>
  <si>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</si>
  <si>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</si>
  <si>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</si>
  <si>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</si>
  <si>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</si>
  <si>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</si>
  <si>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</si>
  <si>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</si>
  <si>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</si>
  <si>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</si>
  <si>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</si>
  <si>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</si>
  <si>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</si>
  <si>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</si>
  <si>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</si>
  <si>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</si>
  <si>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</si>
  <si>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</si>
  <si>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</si>
  <si>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</si>
  <si>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</si>
  <si>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</si>
  <si>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</si>
  <si>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</si>
  <si>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</si>
  <si>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</si>
  <si>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</si>
  <si>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</si>
  <si>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</si>
  <si>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</si>
  <si>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</si>
  <si>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</si>
  <si>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</si>
  <si>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</si>
  <si>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</si>
  <si>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</si>
  <si>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</si>
  <si>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</si>
  <si>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</si>
  <si>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</si>
  <si>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</si>
  <si>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</si>
  <si>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</si>
  <si>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</si>
  <si>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</si>
  <si>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</si>
  <si>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</si>
  <si>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</si>
  <si>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</si>
  <si>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</si>
  <si>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</si>
  <si>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</si>
  <si>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</si>
  <si>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</si>
  <si>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</si>
  <si>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</si>
  <si>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</si>
  <si>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</si>
  <si>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</si>
  <si>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</si>
  <si>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</si>
  <si>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</si>
  <si>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</si>
  <si>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</si>
  <si>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</si>
  <si>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</si>
  <si>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</si>
  <si>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</si>
  <si>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</si>
  <si>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</si>
  <si>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</si>
  <si>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</si>
  <si>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</si>
  <si>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</si>
  <si>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</si>
  <si>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</si>
  <si>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</si>
  <si>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</si>
  <si>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</si>
  <si>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</si>
  <si>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</si>
  <si>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</si>
  <si>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</si>
  <si>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</si>
  <si>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</si>
  <si>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</si>
  <si>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</si>
  <si>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</si>
  <si>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</si>
  <si>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</si>
  <si>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</si>
  <si>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</si>
  <si>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</si>
  <si>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</si>
  <si>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</si>
  <si>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</si>
  <si>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</si>
  <si>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</si>
  <si>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</si>
  <si>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</si>
  <si>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</si>
  <si>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</si>
  <si>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</si>
  <si>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</si>
  <si>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</si>
  <si>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</si>
  <si>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</si>
  <si>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</si>
  <si>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</si>
  <si>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</si>
  <si>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</si>
  <si>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</si>
  <si>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</si>
  <si>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</si>
  <si>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</si>
  <si>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</si>
  <si>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</si>
  <si>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</si>
  <si>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</si>
  <si>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</si>
  <si>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</si>
  <si>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</si>
  <si>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</si>
  <si>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</si>
  <si>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</si>
  <si>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</si>
  <si>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</si>
  <si>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</si>
  <si>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</si>
  <si>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</si>
  <si>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</si>
  <si>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</si>
  <si>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</si>
  <si>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</si>
  <si>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</si>
  <si>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</si>
  <si>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</si>
  <si>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</si>
  <si>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</si>
  <si>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</si>
  <si>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</si>
  <si>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</si>
  <si>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</si>
  <si>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</si>
  <si>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</si>
  <si>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</si>
  <si>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</si>
  <si>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</si>
  <si>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</si>
  <si>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</si>
  <si>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</si>
  <si>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</si>
  <si>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</si>
  <si>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</si>
  <si>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</si>
  <si>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</si>
  <si>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</si>
  <si>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</si>
  <si>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</si>
  <si>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</si>
  <si>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</si>
  <si>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</si>
  <si>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</si>
  <si>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</si>
  <si>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</si>
  <si>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</si>
  <si>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</si>
  <si>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</si>
  <si>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</si>
  <si>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</si>
  <si>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</si>
  <si>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</si>
  <si>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</si>
  <si>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</si>
  <si>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</si>
  <si>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</si>
  <si>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</si>
  <si>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</si>
  <si>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</si>
  <si>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</si>
  <si>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</si>
  <si>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</si>
  <si>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</si>
  <si>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</si>
  <si>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</si>
  <si>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</si>
  <si>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</si>
  <si>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</si>
  <si>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</si>
  <si>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</si>
  <si>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</si>
  <si>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</si>
  <si>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</si>
  <si>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</si>
  <si>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</si>
  <si>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</si>
  <si>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</si>
  <si>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</si>
  <si>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</si>
  <si>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</si>
  <si>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</si>
  <si>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</si>
  <si>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</si>
  <si>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</si>
  <si>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</si>
  <si>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</si>
  <si>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</si>
  <si>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</si>
  <si>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</si>
  <si>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</si>
  <si>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</si>
  <si>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</si>
  <si>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</si>
  <si>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</si>
  <si>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</si>
  <si>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</si>
  <si>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</si>
  <si>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</si>
  <si>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</si>
  <si>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</si>
  <si>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</si>
  <si>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</si>
  <si>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</si>
  <si>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</si>
  <si>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</si>
  <si>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</si>
  <si>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</si>
  <si>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</si>
  <si>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</si>
  <si>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</si>
  <si>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</si>
  <si>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</si>
  <si>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</si>
  <si>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</si>
  <si>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</si>
  <si>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</si>
  <si>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</si>
  <si>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</si>
  <si>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</si>
  <si>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</si>
  <si>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</si>
  <si>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</si>
  <si>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</si>
  <si>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</si>
  <si>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</si>
  <si>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</si>
  <si>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</si>
  <si>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</si>
  <si>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</si>
  <si>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</si>
  <si>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</si>
  <si>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</si>
  <si>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</si>
  <si>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</si>
  <si>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</si>
  <si>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</si>
  <si>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</si>
  <si>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</si>
  <si>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</si>
  <si>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</si>
  <si>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</si>
  <si>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</si>
  <si>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</si>
  <si>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</si>
  <si>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</si>
  <si>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</si>
  <si>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</si>
  <si>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</si>
  <si>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</si>
  <si>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</si>
  <si>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</si>
  <si>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</si>
  <si>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</si>
  <si>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</si>
  <si>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</si>
  <si>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</si>
  <si>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</si>
  <si>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</si>
  <si>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</si>
  <si>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</si>
  <si>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</si>
  <si>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</si>
  <si>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</si>
  <si>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</si>
  <si>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</si>
  <si>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</si>
  <si>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</si>
  <si>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</si>
  <si>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</si>
  <si>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</si>
  <si>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</si>
  <si>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</si>
  <si>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</si>
  <si>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</si>
  <si>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</si>
  <si>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</si>
  <si>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</si>
  <si>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</si>
  <si>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</si>
  <si>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</si>
  <si>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</si>
  <si>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</si>
  <si>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</si>
  <si>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</si>
  <si>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</si>
  <si>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</si>
  <si>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</si>
  <si>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</si>
  <si>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</si>
  <si>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</si>
  <si>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</si>
  <si>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</si>
  <si>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</si>
  <si>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</si>
  <si>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</si>
  <si>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</si>
  <si>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</si>
  <si>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</si>
  <si>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</si>
  <si>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</si>
  <si>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</si>
  <si>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</si>
  <si>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</si>
  <si>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</si>
  <si>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</si>
  <si>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</si>
  <si>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</si>
  <si>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</si>
  <si>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</si>
  <si>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</si>
  <si>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</si>
  <si>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</si>
  <si>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</si>
  <si>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</si>
  <si>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</si>
  <si>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</si>
  <si>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</si>
  <si>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</si>
  <si>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</si>
  <si>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</si>
  <si>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</si>
  <si>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</si>
  <si>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</si>
  <si>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</si>
  <si>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</si>
  <si>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</si>
  <si>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</si>
  <si>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</si>
  <si>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</si>
  <si>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</si>
  <si>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</si>
  <si>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</si>
  <si>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</si>
  <si>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</si>
  <si>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</si>
  <si>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</si>
  <si>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</si>
  <si>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</si>
  <si>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</si>
  <si>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</si>
  <si>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Horizon Healthcare Services, Inc.</t>
  </si>
  <si>
    <t>BCBS OF NJ GRP</t>
  </si>
  <si>
    <t>Horizon Blue Cross Blue Shield of NJ</t>
  </si>
  <si>
    <t>01202</t>
  </si>
  <si>
    <t>2015</t>
  </si>
  <si>
    <t>3 Penn Plaza Ease Newark, NJ 07105</t>
  </si>
  <si>
    <t>220999690</t>
  </si>
  <si>
    <t>064022</t>
  </si>
  <si>
    <t>55069</t>
  </si>
  <si>
    <t>91661</t>
  </si>
  <si>
    <t>208</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</si>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</sst>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9">
    <xf numFmtId="0" fontId="0" fillId="0" borderId="0" xfId="0"/>
    <xf numFmtId="169" fontId="31"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4%20MLR%20Report/Filed%20Reports/HHSI/HHSI%20amended%20MLR_Template_New_Jers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2015%20MLR%20Report/Support/HHSI/2015-MLR-Calculator-20160606_HHSI_round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sheetData sheetId="3">
        <row r="9">
          <cell r="E9">
            <v>68139576</v>
          </cell>
        </row>
        <row r="10">
          <cell r="J10">
            <v>10604745</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16">
          <cell r="K16">
            <v>36636642</v>
          </cell>
        </row>
      </sheetData>
      <sheetData sheetId="5"/>
      <sheetData sheetId="6"/>
      <sheetData sheetId="7"/>
      <sheetData sheetId="8"/>
      <sheetData sheetId="9">
        <row r="4">
          <cell r="A4">
            <v>0</v>
          </cell>
          <cell r="B4">
            <v>0</v>
          </cell>
        </row>
        <row r="5">
          <cell r="A5">
            <v>1000</v>
          </cell>
          <cell r="B5">
            <v>8.3000000000000004E-2</v>
          </cell>
        </row>
        <row r="6">
          <cell r="A6">
            <v>2500</v>
          </cell>
          <cell r="B6">
            <v>5.1999999999999998E-2</v>
          </cell>
        </row>
        <row r="7">
          <cell r="A7">
            <v>5000</v>
          </cell>
          <cell r="B7">
            <v>3.6999999999999998E-2</v>
          </cell>
        </row>
        <row r="8">
          <cell r="A8">
            <v>10000</v>
          </cell>
          <cell r="B8">
            <v>2.5999999999999999E-2</v>
          </cell>
        </row>
        <row r="9">
          <cell r="A9">
            <v>25000</v>
          </cell>
          <cell r="B9">
            <v>1.6E-2</v>
          </cell>
        </row>
        <row r="10">
          <cell r="A10">
            <v>50000</v>
          </cell>
          <cell r="B10">
            <v>1.2E-2</v>
          </cell>
        </row>
        <row r="11">
          <cell r="A11">
            <v>75000</v>
          </cell>
          <cell r="B11">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8" t="s">
        <v>345</v>
      </c>
      <c r="C1" s="89"/>
    </row>
    <row r="2" spans="1:6" x14ac:dyDescent="0.2"/>
    <row r="3" spans="1:6" x14ac:dyDescent="0.2">
      <c r="B3" s="148" t="s">
        <v>348</v>
      </c>
      <c r="C3" s="149" t="s">
        <v>350</v>
      </c>
      <c r="F3" s="48"/>
    </row>
    <row r="4" spans="1:6" x14ac:dyDescent="0.2">
      <c r="A4" s="484" t="s">
        <v>506</v>
      </c>
      <c r="B4" s="150" t="s">
        <v>45</v>
      </c>
      <c r="C4" s="483" t="s">
        <v>496</v>
      </c>
    </row>
    <row r="5" spans="1:6" x14ac:dyDescent="0.2">
      <c r="B5" s="150" t="s">
        <v>215</v>
      </c>
      <c r="C5" s="483" t="s">
        <v>497</v>
      </c>
    </row>
    <row r="6" spans="1:6" x14ac:dyDescent="0.2">
      <c r="B6" s="150" t="s">
        <v>216</v>
      </c>
      <c r="C6" s="483" t="s">
        <v>502</v>
      </c>
    </row>
    <row r="7" spans="1:6" x14ac:dyDescent="0.2">
      <c r="B7" s="150" t="s">
        <v>128</v>
      </c>
      <c r="C7" s="483" t="s">
        <v>503</v>
      </c>
    </row>
    <row r="8" spans="1:6" x14ac:dyDescent="0.2">
      <c r="B8" s="150" t="s">
        <v>36</v>
      </c>
      <c r="C8" s="483" t="s">
        <v>499</v>
      </c>
    </row>
    <row r="9" spans="1:6" x14ac:dyDescent="0.2">
      <c r="B9" s="150" t="s">
        <v>41</v>
      </c>
      <c r="C9" s="483" t="s">
        <v>504</v>
      </c>
    </row>
    <row r="10" spans="1:6" x14ac:dyDescent="0.2">
      <c r="B10" s="150" t="s">
        <v>58</v>
      </c>
      <c r="C10" s="483" t="s">
        <v>498</v>
      </c>
    </row>
    <row r="11" spans="1:6" x14ac:dyDescent="0.2">
      <c r="B11" s="150" t="s">
        <v>349</v>
      </c>
      <c r="C11" s="483" t="s">
        <v>505</v>
      </c>
    </row>
    <row r="12" spans="1:6" x14ac:dyDescent="0.2">
      <c r="B12" s="150" t="s">
        <v>35</v>
      </c>
      <c r="C12" s="483" t="s">
        <v>172</v>
      </c>
    </row>
    <row r="13" spans="1:6" x14ac:dyDescent="0.2">
      <c r="B13" s="150" t="s">
        <v>50</v>
      </c>
      <c r="C13" s="483" t="s">
        <v>172</v>
      </c>
    </row>
    <row r="14" spans="1:6" x14ac:dyDescent="0.2">
      <c r="B14" s="150" t="s">
        <v>51</v>
      </c>
      <c r="C14" s="483" t="s">
        <v>501</v>
      </c>
    </row>
    <row r="15" spans="1:6" x14ac:dyDescent="0.2">
      <c r="B15" s="150" t="s">
        <v>217</v>
      </c>
      <c r="C15" s="483" t="s">
        <v>135</v>
      </c>
    </row>
    <row r="16" spans="1:6" x14ac:dyDescent="0.2">
      <c r="B16" s="150" t="s">
        <v>434</v>
      </c>
      <c r="C16" s="482"/>
    </row>
    <row r="17" spans="1:3" x14ac:dyDescent="0.2">
      <c r="B17" s="151" t="s">
        <v>219</v>
      </c>
      <c r="C17" s="485" t="s">
        <v>135</v>
      </c>
    </row>
    <row r="18" spans="1:3" x14ac:dyDescent="0.2">
      <c r="B18" s="150" t="s">
        <v>218</v>
      </c>
      <c r="C18" s="483" t="s">
        <v>133</v>
      </c>
    </row>
    <row r="19" spans="1:3" x14ac:dyDescent="0.2">
      <c r="A19" s="165"/>
      <c r="B19" s="152" t="s">
        <v>53</v>
      </c>
      <c r="C19" s="483" t="s">
        <v>500</v>
      </c>
    </row>
    <row r="20" spans="1:3" x14ac:dyDescent="0.2">
      <c r="A20" s="165" t="s">
        <v>491</v>
      </c>
      <c r="B20" s="39"/>
    </row>
    <row r="21" spans="1:3" x14ac:dyDescent="0.2">
      <c r="B21" s="39"/>
    </row>
    <row r="22" spans="1:3" x14ac:dyDescent="0.2">
      <c r="B22" s="39" t="s">
        <v>397</v>
      </c>
    </row>
    <row r="23" spans="1:3" x14ac:dyDescent="0.2">
      <c r="B23" s="86" t="s">
        <v>398</v>
      </c>
    </row>
    <row r="24" spans="1:3" x14ac:dyDescent="0.2">
      <c r="B24" s="87" t="s">
        <v>202</v>
      </c>
    </row>
    <row r="25" spans="1:3" x14ac:dyDescent="0.2">
      <c r="B25" s="86" t="s">
        <v>307</v>
      </c>
    </row>
    <row r="26" spans="1:3" x14ac:dyDescent="0.2">
      <c r="B26" s="86"/>
    </row>
    <row r="27" spans="1:3" ht="153" x14ac:dyDescent="0.2">
      <c r="B27" s="86"/>
      <c r="C27" s="96"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K50" activePane="bottomRight" state="frozen"/>
      <selection activeCell="B1" sqref="B1"/>
      <selection pane="topRight" activeCell="B1" sqref="B1"/>
      <selection pane="bottomLeft" activeCell="B1" sqref="B1"/>
      <selection pane="bottomRight" activeCell="Q60" sqref="Q60"/>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2" t="s">
        <v>346</v>
      </c>
      <c r="D1" s="4"/>
    </row>
    <row r="2" spans="1:49" x14ac:dyDescent="0.2"/>
    <row r="3" spans="1:49" s="38" customFormat="1" ht="107.45" customHeight="1" x14ac:dyDescent="0.2">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x14ac:dyDescent="0.2">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x14ac:dyDescent="0.2">
      <c r="B5" s="241" t="s">
        <v>222</v>
      </c>
      <c r="C5" s="205"/>
      <c r="D5" s="215">
        <v>854130464</v>
      </c>
      <c r="E5" s="216">
        <v>950689113</v>
      </c>
      <c r="F5" s="216">
        <v>0</v>
      </c>
      <c r="G5" s="216">
        <v>0</v>
      </c>
      <c r="H5" s="216">
        <v>0</v>
      </c>
      <c r="I5" s="215">
        <v>962200895</v>
      </c>
      <c r="J5" s="215">
        <v>1465898564</v>
      </c>
      <c r="K5" s="216">
        <v>1472045920</v>
      </c>
      <c r="L5" s="216">
        <v>0</v>
      </c>
      <c r="M5" s="216">
        <v>0</v>
      </c>
      <c r="N5" s="216">
        <v>0</v>
      </c>
      <c r="O5" s="215">
        <v>1073566750.6270691</v>
      </c>
      <c r="P5" s="215">
        <v>3541381532</v>
      </c>
      <c r="Q5" s="216">
        <v>3541266073</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v>0</v>
      </c>
      <c r="AO5" s="216">
        <v>0</v>
      </c>
      <c r="AP5" s="216">
        <v>0</v>
      </c>
      <c r="AQ5" s="216">
        <v>0</v>
      </c>
      <c r="AR5" s="216">
        <v>0</v>
      </c>
      <c r="AS5" s="215">
        <v>0</v>
      </c>
      <c r="AT5" s="217">
        <v>152461598</v>
      </c>
      <c r="AU5" s="217">
        <v>27518442</v>
      </c>
      <c r="AV5" s="218"/>
      <c r="AW5" s="299"/>
    </row>
    <row r="6" spans="1:49" x14ac:dyDescent="0.2">
      <c r="B6" s="242" t="s">
        <v>223</v>
      </c>
      <c r="C6" s="206" t="s">
        <v>12</v>
      </c>
      <c r="D6" s="219">
        <v>0</v>
      </c>
      <c r="E6" s="220"/>
      <c r="F6" s="220"/>
      <c r="G6" s="221"/>
      <c r="H6" s="221"/>
      <c r="I6" s="222"/>
      <c r="J6" s="219">
        <v>0</v>
      </c>
      <c r="K6" s="220"/>
      <c r="L6" s="220"/>
      <c r="M6" s="221"/>
      <c r="N6" s="221"/>
      <c r="O6" s="222"/>
      <c r="P6" s="219">
        <v>0</v>
      </c>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v>0</v>
      </c>
      <c r="AT6" s="223">
        <v>0</v>
      </c>
      <c r="AU6" s="223">
        <v>0</v>
      </c>
      <c r="AV6" s="293"/>
      <c r="AW6" s="300"/>
    </row>
    <row r="7" spans="1:49" x14ac:dyDescent="0.2">
      <c r="B7" s="242" t="s">
        <v>224</v>
      </c>
      <c r="C7" s="206" t="s">
        <v>13</v>
      </c>
      <c r="D7" s="219">
        <v>-213607</v>
      </c>
      <c r="E7" s="220">
        <v>-213607</v>
      </c>
      <c r="F7" s="220"/>
      <c r="G7" s="220"/>
      <c r="H7" s="220"/>
      <c r="I7" s="219"/>
      <c r="J7" s="219">
        <v>-339503</v>
      </c>
      <c r="K7" s="220">
        <v>-339503</v>
      </c>
      <c r="L7" s="220"/>
      <c r="M7" s="220"/>
      <c r="N7" s="220"/>
      <c r="O7" s="219"/>
      <c r="P7" s="219">
        <v>-750975</v>
      </c>
      <c r="Q7" s="220">
        <v>-750975</v>
      </c>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v>0</v>
      </c>
      <c r="AT7" s="223">
        <v>0</v>
      </c>
      <c r="AU7" s="223">
        <v>0</v>
      </c>
      <c r="AV7" s="293"/>
      <c r="AW7" s="300"/>
    </row>
    <row r="8" spans="1:49" ht="25.5" x14ac:dyDescent="0.2">
      <c r="B8" s="242" t="s">
        <v>225</v>
      </c>
      <c r="C8" s="206" t="s">
        <v>59</v>
      </c>
      <c r="D8" s="219">
        <v>-7776525</v>
      </c>
      <c r="E8" s="271"/>
      <c r="F8" s="272"/>
      <c r="G8" s="272"/>
      <c r="H8" s="272"/>
      <c r="I8" s="275"/>
      <c r="J8" s="219">
        <v>0</v>
      </c>
      <c r="K8" s="271"/>
      <c r="L8" s="272"/>
      <c r="M8" s="272"/>
      <c r="N8" s="272"/>
      <c r="O8" s="275"/>
      <c r="P8" s="219">
        <v>0</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v>0</v>
      </c>
      <c r="AT8" s="223">
        <v>60543611</v>
      </c>
      <c r="AU8" s="223">
        <v>78968757</v>
      </c>
      <c r="AV8" s="293"/>
      <c r="AW8" s="300"/>
    </row>
    <row r="9" spans="1:49" x14ac:dyDescent="0.2">
      <c r="B9" s="242" t="s">
        <v>226</v>
      </c>
      <c r="C9" s="206" t="s">
        <v>60</v>
      </c>
      <c r="D9" s="219">
        <v>0</v>
      </c>
      <c r="E9" s="270"/>
      <c r="F9" s="273"/>
      <c r="G9" s="273"/>
      <c r="H9" s="273"/>
      <c r="I9" s="274"/>
      <c r="J9" s="219">
        <v>-52687666</v>
      </c>
      <c r="K9" s="270"/>
      <c r="L9" s="273"/>
      <c r="M9" s="273"/>
      <c r="N9" s="273"/>
      <c r="O9" s="274"/>
      <c r="P9" s="219">
        <v>52687666</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v>0</v>
      </c>
      <c r="AT9" s="223">
        <v>0</v>
      </c>
      <c r="AU9" s="223">
        <v>0</v>
      </c>
      <c r="AV9" s="293"/>
      <c r="AW9" s="300"/>
    </row>
    <row r="10" spans="1:49" x14ac:dyDescent="0.2">
      <c r="B10" s="242" t="s">
        <v>227</v>
      </c>
      <c r="C10" s="206" t="s">
        <v>52</v>
      </c>
      <c r="D10" s="219">
        <v>0</v>
      </c>
      <c r="E10" s="270"/>
      <c r="F10" s="273"/>
      <c r="G10" s="273"/>
      <c r="H10" s="273"/>
      <c r="I10" s="274"/>
      <c r="J10" s="219">
        <v>0</v>
      </c>
      <c r="K10" s="270"/>
      <c r="L10" s="273"/>
      <c r="M10" s="273"/>
      <c r="N10" s="273"/>
      <c r="O10" s="274"/>
      <c r="P10" s="219">
        <v>0</v>
      </c>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v>0</v>
      </c>
      <c r="AT10" s="223">
        <v>0</v>
      </c>
      <c r="AU10" s="223">
        <v>0</v>
      </c>
      <c r="AV10" s="293"/>
      <c r="AW10" s="300"/>
    </row>
    <row r="11" spans="1:49" s="8" customFormat="1" ht="16.5" x14ac:dyDescent="0.2">
      <c r="A11" s="38"/>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8" customFormat="1" x14ac:dyDescent="0.2">
      <c r="A12" s="38"/>
      <c r="B12" s="241" t="s">
        <v>229</v>
      </c>
      <c r="C12" s="205"/>
      <c r="D12" s="215">
        <v>728542322</v>
      </c>
      <c r="E12" s="216">
        <v>702371782</v>
      </c>
      <c r="F12" s="216">
        <v>0</v>
      </c>
      <c r="G12" s="216">
        <v>0</v>
      </c>
      <c r="H12" s="216">
        <v>0</v>
      </c>
      <c r="I12" s="215">
        <v>702371782</v>
      </c>
      <c r="J12" s="215">
        <v>1125045775</v>
      </c>
      <c r="K12" s="216">
        <v>1130510854</v>
      </c>
      <c r="L12" s="216">
        <v>0</v>
      </c>
      <c r="M12" s="216">
        <v>0</v>
      </c>
      <c r="N12" s="216">
        <v>0</v>
      </c>
      <c r="O12" s="215">
        <v>812522328</v>
      </c>
      <c r="P12" s="215">
        <v>3062560573</v>
      </c>
      <c r="Q12" s="216">
        <v>3088713045</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v>0</v>
      </c>
      <c r="AO12" s="216">
        <v>0</v>
      </c>
      <c r="AP12" s="216">
        <v>0</v>
      </c>
      <c r="AQ12" s="216">
        <v>0</v>
      </c>
      <c r="AR12" s="216">
        <v>0</v>
      </c>
      <c r="AS12" s="215">
        <v>0</v>
      </c>
      <c r="AT12" s="217">
        <v>110484670</v>
      </c>
      <c r="AU12" s="217">
        <v>27903225</v>
      </c>
      <c r="AV12" s="294"/>
      <c r="AW12" s="299"/>
    </row>
    <row r="13" spans="1:49" ht="25.5" x14ac:dyDescent="0.2">
      <c r="B13" s="242" t="s">
        <v>230</v>
      </c>
      <c r="C13" s="206" t="s">
        <v>37</v>
      </c>
      <c r="D13" s="219">
        <v>128543668</v>
      </c>
      <c r="E13" s="220">
        <v>128543668</v>
      </c>
      <c r="F13" s="220"/>
      <c r="G13" s="271"/>
      <c r="H13" s="272"/>
      <c r="I13" s="219">
        <v>128543668</v>
      </c>
      <c r="J13" s="219">
        <v>232228683</v>
      </c>
      <c r="K13" s="220">
        <v>232228683</v>
      </c>
      <c r="L13" s="220"/>
      <c r="M13" s="271"/>
      <c r="N13" s="272"/>
      <c r="O13" s="219">
        <v>178227754.65154839</v>
      </c>
      <c r="P13" s="219">
        <v>685198186</v>
      </c>
      <c r="Q13" s="220">
        <v>685198186</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v>0</v>
      </c>
      <c r="AT13" s="223">
        <v>0</v>
      </c>
      <c r="AU13" s="223">
        <v>28430341</v>
      </c>
      <c r="AV13" s="293"/>
      <c r="AW13" s="300"/>
    </row>
    <row r="14" spans="1:49" ht="25.5" x14ac:dyDescent="0.2">
      <c r="B14" s="242" t="s">
        <v>231</v>
      </c>
      <c r="C14" s="206" t="s">
        <v>6</v>
      </c>
      <c r="D14" s="219">
        <v>15747789</v>
      </c>
      <c r="E14" s="220">
        <v>15747789</v>
      </c>
      <c r="F14" s="220"/>
      <c r="G14" s="270"/>
      <c r="H14" s="273"/>
      <c r="I14" s="219">
        <v>15747789</v>
      </c>
      <c r="J14" s="219">
        <v>29239070</v>
      </c>
      <c r="K14" s="220">
        <v>29239070</v>
      </c>
      <c r="L14" s="220"/>
      <c r="M14" s="270"/>
      <c r="N14" s="273"/>
      <c r="O14" s="219">
        <v>21942749.677129634</v>
      </c>
      <c r="P14" s="219">
        <v>68469349</v>
      </c>
      <c r="Q14" s="220">
        <v>68469349</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v>0</v>
      </c>
      <c r="AT14" s="223">
        <v>0</v>
      </c>
      <c r="AU14" s="223">
        <v>0</v>
      </c>
      <c r="AV14" s="293"/>
      <c r="AW14" s="300"/>
    </row>
    <row r="15" spans="1:49" ht="38.25" x14ac:dyDescent="0.2">
      <c r="B15" s="242" t="s">
        <v>232</v>
      </c>
      <c r="C15" s="206" t="s">
        <v>7</v>
      </c>
      <c r="D15" s="219">
        <v>0</v>
      </c>
      <c r="E15" s="220"/>
      <c r="F15" s="220"/>
      <c r="G15" s="270"/>
      <c r="H15" s="276"/>
      <c r="I15" s="219"/>
      <c r="J15" s="219">
        <v>0</v>
      </c>
      <c r="K15" s="220"/>
      <c r="L15" s="220"/>
      <c r="M15" s="270"/>
      <c r="N15" s="276"/>
      <c r="O15" s="219"/>
      <c r="P15" s="219">
        <v>0</v>
      </c>
      <c r="Q15" s="220"/>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v>0</v>
      </c>
      <c r="AT15" s="223">
        <v>0</v>
      </c>
      <c r="AU15" s="223">
        <v>0</v>
      </c>
      <c r="AV15" s="293"/>
      <c r="AW15" s="300"/>
    </row>
    <row r="16" spans="1:49" ht="25.5" x14ac:dyDescent="0.2">
      <c r="B16" s="242" t="s">
        <v>233</v>
      </c>
      <c r="C16" s="206" t="s">
        <v>61</v>
      </c>
      <c r="D16" s="219">
        <v>-77909576</v>
      </c>
      <c r="E16" s="271"/>
      <c r="F16" s="272"/>
      <c r="G16" s="273"/>
      <c r="H16" s="273"/>
      <c r="I16" s="275"/>
      <c r="J16" s="219">
        <v>0</v>
      </c>
      <c r="K16" s="271"/>
      <c r="L16" s="272"/>
      <c r="M16" s="273"/>
      <c r="N16" s="273"/>
      <c r="O16" s="275"/>
      <c r="P16" s="219">
        <v>0</v>
      </c>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v>0</v>
      </c>
      <c r="AT16" s="223">
        <v>47753555</v>
      </c>
      <c r="AU16" s="223">
        <v>70832238</v>
      </c>
      <c r="AV16" s="293"/>
      <c r="AW16" s="300"/>
    </row>
    <row r="17" spans="1:49" x14ac:dyDescent="0.2">
      <c r="B17" s="242" t="s">
        <v>234</v>
      </c>
      <c r="C17" s="206" t="s">
        <v>62</v>
      </c>
      <c r="D17" s="219">
        <v>-21468238</v>
      </c>
      <c r="E17" s="270"/>
      <c r="F17" s="273"/>
      <c r="G17" s="273"/>
      <c r="H17" s="273"/>
      <c r="I17" s="274"/>
      <c r="J17" s="219">
        <v>-44615992</v>
      </c>
      <c r="K17" s="270"/>
      <c r="L17" s="273"/>
      <c r="M17" s="273"/>
      <c r="N17" s="273"/>
      <c r="O17" s="274"/>
      <c r="P17" s="219">
        <v>45524581</v>
      </c>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v>0</v>
      </c>
      <c r="AT17" s="223">
        <v>-588161</v>
      </c>
      <c r="AU17" s="223">
        <v>0</v>
      </c>
      <c r="AV17" s="293"/>
      <c r="AW17" s="300"/>
    </row>
    <row r="18" spans="1:49" x14ac:dyDescent="0.2">
      <c r="B18" s="242" t="s">
        <v>235</v>
      </c>
      <c r="C18" s="206" t="s">
        <v>63</v>
      </c>
      <c r="D18" s="219">
        <v>0</v>
      </c>
      <c r="E18" s="270"/>
      <c r="F18" s="273"/>
      <c r="G18" s="273"/>
      <c r="H18" s="276"/>
      <c r="I18" s="274"/>
      <c r="J18" s="219">
        <v>0</v>
      </c>
      <c r="K18" s="270"/>
      <c r="L18" s="273"/>
      <c r="M18" s="273"/>
      <c r="N18" s="276"/>
      <c r="O18" s="274"/>
      <c r="P18" s="219">
        <v>0</v>
      </c>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v>0</v>
      </c>
      <c r="AT18" s="223">
        <v>0</v>
      </c>
      <c r="AU18" s="223">
        <v>0</v>
      </c>
      <c r="AV18" s="293"/>
      <c r="AW18" s="300"/>
    </row>
    <row r="19" spans="1:49" x14ac:dyDescent="0.2">
      <c r="B19" s="242" t="s">
        <v>236</v>
      </c>
      <c r="C19" s="206" t="s">
        <v>64</v>
      </c>
      <c r="D19" s="219">
        <v>0</v>
      </c>
      <c r="E19" s="270"/>
      <c r="F19" s="273"/>
      <c r="G19" s="273"/>
      <c r="H19" s="273"/>
      <c r="I19" s="274"/>
      <c r="J19" s="219">
        <v>0</v>
      </c>
      <c r="K19" s="270"/>
      <c r="L19" s="273"/>
      <c r="M19" s="273"/>
      <c r="N19" s="273"/>
      <c r="O19" s="274"/>
      <c r="P19" s="219">
        <v>0</v>
      </c>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v>0</v>
      </c>
      <c r="AT19" s="223">
        <v>0</v>
      </c>
      <c r="AU19" s="223">
        <v>0</v>
      </c>
      <c r="AV19" s="293"/>
      <c r="AW19" s="300"/>
    </row>
    <row r="20" spans="1:49" x14ac:dyDescent="0.2">
      <c r="B20" s="242" t="s">
        <v>237</v>
      </c>
      <c r="C20" s="206" t="s">
        <v>65</v>
      </c>
      <c r="D20" s="219">
        <v>0</v>
      </c>
      <c r="E20" s="270"/>
      <c r="F20" s="273"/>
      <c r="G20" s="273"/>
      <c r="H20" s="273"/>
      <c r="I20" s="274"/>
      <c r="J20" s="219">
        <v>0</v>
      </c>
      <c r="K20" s="270"/>
      <c r="L20" s="273"/>
      <c r="M20" s="273"/>
      <c r="N20" s="273"/>
      <c r="O20" s="274"/>
      <c r="P20" s="219">
        <v>0</v>
      </c>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v>0</v>
      </c>
      <c r="AT20" s="223">
        <v>0</v>
      </c>
      <c r="AU20" s="223">
        <v>0</v>
      </c>
      <c r="AV20" s="293"/>
      <c r="AW20" s="300"/>
    </row>
    <row r="21" spans="1:49" x14ac:dyDescent="0.2">
      <c r="B21" s="242" t="s">
        <v>238</v>
      </c>
      <c r="C21" s="206" t="s">
        <v>66</v>
      </c>
      <c r="D21" s="219">
        <v>0</v>
      </c>
      <c r="E21" s="270"/>
      <c r="F21" s="273"/>
      <c r="G21" s="273"/>
      <c r="H21" s="273"/>
      <c r="I21" s="274"/>
      <c r="J21" s="219">
        <v>0</v>
      </c>
      <c r="K21" s="270"/>
      <c r="L21" s="273"/>
      <c r="M21" s="273"/>
      <c r="N21" s="273"/>
      <c r="O21" s="274"/>
      <c r="P21" s="219">
        <v>0</v>
      </c>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v>0</v>
      </c>
      <c r="AT21" s="223">
        <v>0</v>
      </c>
      <c r="AU21" s="223">
        <v>0</v>
      </c>
      <c r="AV21" s="293"/>
      <c r="AW21" s="300"/>
    </row>
    <row r="22" spans="1:49" ht="25.5" x14ac:dyDescent="0.2">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v>0</v>
      </c>
      <c r="AO22" s="225">
        <v>0</v>
      </c>
      <c r="AP22" s="225">
        <v>0</v>
      </c>
      <c r="AQ22" s="225">
        <v>0</v>
      </c>
      <c r="AR22" s="225">
        <v>0</v>
      </c>
      <c r="AS22" s="224">
        <v>0</v>
      </c>
      <c r="AT22" s="226">
        <v>0</v>
      </c>
      <c r="AU22" s="226">
        <v>0</v>
      </c>
      <c r="AV22" s="293"/>
      <c r="AW22" s="300"/>
    </row>
    <row r="23" spans="1:49" ht="33" x14ac:dyDescent="0.2">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8" customFormat="1" ht="25.5" x14ac:dyDescent="0.2">
      <c r="A24" s="38"/>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8" customFormat="1" x14ac:dyDescent="0.2">
      <c r="A25" s="38"/>
      <c r="B25" s="245" t="s">
        <v>241</v>
      </c>
      <c r="C25" s="206"/>
      <c r="D25" s="219">
        <v>16043378</v>
      </c>
      <c r="E25" s="220">
        <v>16043378</v>
      </c>
      <c r="F25" s="220"/>
      <c r="G25" s="220"/>
      <c r="H25" s="220"/>
      <c r="I25" s="219">
        <v>16043378</v>
      </c>
      <c r="J25" s="219">
        <v>7685973</v>
      </c>
      <c r="K25" s="220">
        <v>7685973</v>
      </c>
      <c r="L25" s="220"/>
      <c r="M25" s="220"/>
      <c r="N25" s="220"/>
      <c r="O25" s="219">
        <v>6256145</v>
      </c>
      <c r="P25" s="219">
        <v>33160241</v>
      </c>
      <c r="Q25" s="220">
        <v>33160241</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v>0</v>
      </c>
      <c r="AT25" s="223">
        <v>7468255</v>
      </c>
      <c r="AU25" s="223">
        <v>-1405856.795419262</v>
      </c>
      <c r="AV25" s="223">
        <v>-16363332</v>
      </c>
      <c r="AW25" s="300"/>
    </row>
    <row r="26" spans="1:49" s="8" customFormat="1" x14ac:dyDescent="0.2">
      <c r="A26" s="38"/>
      <c r="B26" s="245" t="s">
        <v>242</v>
      </c>
      <c r="C26" s="206"/>
      <c r="D26" s="219">
        <v>356220</v>
      </c>
      <c r="E26" s="220">
        <v>385727</v>
      </c>
      <c r="F26" s="220"/>
      <c r="G26" s="220"/>
      <c r="H26" s="220"/>
      <c r="I26" s="219">
        <v>385727</v>
      </c>
      <c r="J26" s="219">
        <v>907321</v>
      </c>
      <c r="K26" s="220">
        <v>541953</v>
      </c>
      <c r="L26" s="220"/>
      <c r="M26" s="220"/>
      <c r="N26" s="220"/>
      <c r="O26" s="219">
        <v>738531</v>
      </c>
      <c r="P26" s="219">
        <v>1442400</v>
      </c>
      <c r="Q26" s="220">
        <v>1203601</v>
      </c>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v>0</v>
      </c>
      <c r="AT26" s="223">
        <v>0</v>
      </c>
      <c r="AU26" s="223">
        <v>0</v>
      </c>
      <c r="AV26" s="223">
        <v>0</v>
      </c>
      <c r="AW26" s="300"/>
    </row>
    <row r="27" spans="1:49" s="8" customFormat="1" x14ac:dyDescent="0.2">
      <c r="B27" s="245" t="s">
        <v>243</v>
      </c>
      <c r="C27" s="206"/>
      <c r="D27" s="219">
        <v>13262029</v>
      </c>
      <c r="E27" s="220">
        <v>13262029</v>
      </c>
      <c r="F27" s="220"/>
      <c r="G27" s="220"/>
      <c r="H27" s="220"/>
      <c r="I27" s="219">
        <v>13262029</v>
      </c>
      <c r="J27" s="219">
        <v>29937633</v>
      </c>
      <c r="K27" s="220">
        <v>29937633</v>
      </c>
      <c r="L27" s="220"/>
      <c r="M27" s="220"/>
      <c r="N27" s="220"/>
      <c r="O27" s="219">
        <v>24368308</v>
      </c>
      <c r="P27" s="219">
        <v>61335070</v>
      </c>
      <c r="Q27" s="220">
        <v>61335070</v>
      </c>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v>0</v>
      </c>
      <c r="AT27" s="223">
        <v>2597301</v>
      </c>
      <c r="AU27" s="223">
        <v>551632.90387397411</v>
      </c>
      <c r="AV27" s="296"/>
      <c r="AW27" s="300"/>
    </row>
    <row r="28" spans="1:49" s="8" customFormat="1" x14ac:dyDescent="0.2">
      <c r="A28" s="38"/>
      <c r="B28" s="245" t="s">
        <v>244</v>
      </c>
      <c r="C28" s="206"/>
      <c r="D28" s="219">
        <v>20130068</v>
      </c>
      <c r="E28" s="220">
        <v>20223879</v>
      </c>
      <c r="F28" s="220"/>
      <c r="G28" s="220"/>
      <c r="H28" s="220"/>
      <c r="I28" s="219">
        <v>20223879</v>
      </c>
      <c r="J28" s="219">
        <v>62149</v>
      </c>
      <c r="K28" s="220">
        <v>247263</v>
      </c>
      <c r="L28" s="220"/>
      <c r="M28" s="220"/>
      <c r="N28" s="220"/>
      <c r="O28" s="219">
        <v>50587</v>
      </c>
      <c r="P28" s="219">
        <v>0</v>
      </c>
      <c r="Q28" s="220">
        <v>0</v>
      </c>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v>0</v>
      </c>
      <c r="AT28" s="223">
        <v>0</v>
      </c>
      <c r="AU28" s="223">
        <v>0</v>
      </c>
      <c r="AV28" s="223">
        <v>0</v>
      </c>
      <c r="AW28" s="300"/>
    </row>
    <row r="29" spans="1:49" ht="38.25" x14ac:dyDescent="0.2">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x14ac:dyDescent="0.2">
      <c r="B30" s="245" t="s">
        <v>246</v>
      </c>
      <c r="C30" s="206"/>
      <c r="D30" s="219">
        <v>3212871</v>
      </c>
      <c r="E30" s="220">
        <v>3212871</v>
      </c>
      <c r="F30" s="220"/>
      <c r="G30" s="220"/>
      <c r="H30" s="220"/>
      <c r="I30" s="219">
        <v>3212871</v>
      </c>
      <c r="J30" s="219">
        <v>4652502</v>
      </c>
      <c r="K30" s="220">
        <v>4652502</v>
      </c>
      <c r="L30" s="220"/>
      <c r="M30" s="220"/>
      <c r="N30" s="220"/>
      <c r="O30" s="219">
        <v>3786993</v>
      </c>
      <c r="P30" s="219">
        <v>23420262</v>
      </c>
      <c r="Q30" s="220">
        <v>23420262</v>
      </c>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v>0</v>
      </c>
      <c r="AT30" s="223">
        <v>268343</v>
      </c>
      <c r="AU30" s="223">
        <v>0</v>
      </c>
      <c r="AV30" s="223">
        <v>0</v>
      </c>
      <c r="AW30" s="300"/>
    </row>
    <row r="31" spans="1:49" x14ac:dyDescent="0.2">
      <c r="B31" s="245" t="s">
        <v>247</v>
      </c>
      <c r="C31" s="206"/>
      <c r="D31" s="219">
        <v>16783385</v>
      </c>
      <c r="E31" s="220">
        <v>16783385</v>
      </c>
      <c r="F31" s="220"/>
      <c r="G31" s="220"/>
      <c r="H31" s="220"/>
      <c r="I31" s="219">
        <v>16783385</v>
      </c>
      <c r="J31" s="219">
        <v>13583496</v>
      </c>
      <c r="K31" s="220">
        <v>14137929</v>
      </c>
      <c r="L31" s="220"/>
      <c r="M31" s="220"/>
      <c r="N31" s="220"/>
      <c r="O31" s="219">
        <v>11056546</v>
      </c>
      <c r="P31" s="219">
        <v>25713879</v>
      </c>
      <c r="Q31" s="220">
        <v>25159446</v>
      </c>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v>0</v>
      </c>
      <c r="AT31" s="223">
        <v>1324012</v>
      </c>
      <c r="AU31" s="223">
        <v>836</v>
      </c>
      <c r="AV31" s="223">
        <v>0</v>
      </c>
      <c r="AW31" s="300"/>
    </row>
    <row r="32" spans="1:49" ht="13.9" customHeight="1" x14ac:dyDescent="0.2">
      <c r="B32" s="245" t="s">
        <v>248</v>
      </c>
      <c r="C32" s="206" t="s">
        <v>82</v>
      </c>
      <c r="D32" s="219"/>
      <c r="E32" s="220"/>
      <c r="F32" s="220"/>
      <c r="G32" s="220"/>
      <c r="H32" s="220"/>
      <c r="I32" s="219"/>
      <c r="J32" s="219"/>
      <c r="K32" s="220"/>
      <c r="L32" s="220"/>
      <c r="M32" s="220"/>
      <c r="N32" s="220"/>
      <c r="O32" s="219"/>
      <c r="P32" s="219"/>
      <c r="Q32" s="220"/>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x14ac:dyDescent="0.2">
      <c r="A33" s="6"/>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x14ac:dyDescent="0.2">
      <c r="B34" s="245" t="s">
        <v>250</v>
      </c>
      <c r="C34" s="206"/>
      <c r="D34" s="219">
        <v>173454</v>
      </c>
      <c r="E34" s="220">
        <v>7949979</v>
      </c>
      <c r="F34" s="220"/>
      <c r="G34" s="220"/>
      <c r="H34" s="220"/>
      <c r="I34" s="219">
        <v>7949979</v>
      </c>
      <c r="J34" s="219">
        <v>11061101</v>
      </c>
      <c r="K34" s="220">
        <v>11061101</v>
      </c>
      <c r="L34" s="220"/>
      <c r="M34" s="220"/>
      <c r="N34" s="220"/>
      <c r="O34" s="219">
        <v>9003395</v>
      </c>
      <c r="P34" s="219">
        <v>23175621</v>
      </c>
      <c r="Q34" s="220">
        <v>23175621</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v>0</v>
      </c>
      <c r="AU34" s="223">
        <v>0</v>
      </c>
      <c r="AV34" s="223">
        <v>0</v>
      </c>
      <c r="AW34" s="300"/>
    </row>
    <row r="35" spans="1:49" x14ac:dyDescent="0.2">
      <c r="B35" s="245" t="s">
        <v>251</v>
      </c>
      <c r="C35" s="206"/>
      <c r="D35" s="219">
        <v>592801</v>
      </c>
      <c r="E35" s="220">
        <v>592801</v>
      </c>
      <c r="F35" s="220"/>
      <c r="G35" s="220"/>
      <c r="H35" s="220"/>
      <c r="I35" s="219">
        <v>592801</v>
      </c>
      <c r="J35" s="219">
        <v>858425</v>
      </c>
      <c r="K35" s="220">
        <v>858425</v>
      </c>
      <c r="L35" s="220"/>
      <c r="M35" s="220"/>
      <c r="N35" s="220"/>
      <c r="O35" s="219">
        <v>698731</v>
      </c>
      <c r="P35" s="219">
        <v>4321230</v>
      </c>
      <c r="Q35" s="220">
        <v>4321230</v>
      </c>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v>0</v>
      </c>
      <c r="AT35" s="223">
        <v>49512</v>
      </c>
      <c r="AU35" s="223">
        <v>0</v>
      </c>
      <c r="AV35" s="223">
        <v>0</v>
      </c>
      <c r="AW35" s="300"/>
    </row>
    <row r="36" spans="1:49" ht="16.5" x14ac:dyDescent="0.2">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x14ac:dyDescent="0.2">
      <c r="B37" s="247" t="s">
        <v>253</v>
      </c>
      <c r="C37" s="205" t="s">
        <v>15</v>
      </c>
      <c r="D37" s="227">
        <v>3494163</v>
      </c>
      <c r="E37" s="228">
        <v>3494163</v>
      </c>
      <c r="F37" s="228"/>
      <c r="G37" s="228"/>
      <c r="H37" s="228"/>
      <c r="I37" s="227">
        <v>3494163</v>
      </c>
      <c r="J37" s="227">
        <v>5369842</v>
      </c>
      <c r="K37" s="228">
        <v>5369842</v>
      </c>
      <c r="L37" s="228"/>
      <c r="M37" s="228"/>
      <c r="N37" s="228"/>
      <c r="O37" s="227">
        <v>3391972</v>
      </c>
      <c r="P37" s="227">
        <v>16159050</v>
      </c>
      <c r="Q37" s="228">
        <v>16159050</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v>0</v>
      </c>
      <c r="AT37" s="229">
        <v>0</v>
      </c>
      <c r="AU37" s="229">
        <v>0</v>
      </c>
      <c r="AV37" s="229">
        <v>29003619</v>
      </c>
      <c r="AW37" s="299"/>
    </row>
    <row r="38" spans="1:49" x14ac:dyDescent="0.2">
      <c r="B38" s="242" t="s">
        <v>254</v>
      </c>
      <c r="C38" s="206" t="s">
        <v>16</v>
      </c>
      <c r="D38" s="219">
        <v>148793</v>
      </c>
      <c r="E38" s="220">
        <v>148793</v>
      </c>
      <c r="F38" s="220"/>
      <c r="G38" s="220"/>
      <c r="H38" s="220"/>
      <c r="I38" s="219">
        <v>148793</v>
      </c>
      <c r="J38" s="219">
        <v>211555</v>
      </c>
      <c r="K38" s="220">
        <v>211555</v>
      </c>
      <c r="L38" s="220"/>
      <c r="M38" s="220"/>
      <c r="N38" s="220"/>
      <c r="O38" s="219">
        <v>5265</v>
      </c>
      <c r="P38" s="219">
        <v>819368</v>
      </c>
      <c r="Q38" s="220">
        <v>819368</v>
      </c>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v>0</v>
      </c>
      <c r="AT38" s="223">
        <v>0</v>
      </c>
      <c r="AU38" s="223">
        <v>0</v>
      </c>
      <c r="AV38" s="223">
        <v>905570</v>
      </c>
      <c r="AW38" s="300"/>
    </row>
    <row r="39" spans="1:49" x14ac:dyDescent="0.2">
      <c r="B39" s="245" t="s">
        <v>255</v>
      </c>
      <c r="C39" s="206" t="s">
        <v>17</v>
      </c>
      <c r="D39" s="219">
        <v>94807</v>
      </c>
      <c r="E39" s="220">
        <v>94807</v>
      </c>
      <c r="F39" s="220"/>
      <c r="G39" s="220"/>
      <c r="H39" s="220"/>
      <c r="I39" s="219">
        <v>94807</v>
      </c>
      <c r="J39" s="219">
        <v>165248</v>
      </c>
      <c r="K39" s="220">
        <v>165248</v>
      </c>
      <c r="L39" s="220"/>
      <c r="M39" s="220"/>
      <c r="N39" s="220"/>
      <c r="O39" s="219">
        <v>3212</v>
      </c>
      <c r="P39" s="219">
        <v>392017</v>
      </c>
      <c r="Q39" s="220">
        <v>392017</v>
      </c>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v>0</v>
      </c>
      <c r="AT39" s="223">
        <v>0</v>
      </c>
      <c r="AU39" s="223">
        <v>0</v>
      </c>
      <c r="AV39" s="223">
        <v>61928</v>
      </c>
      <c r="AW39" s="300"/>
    </row>
    <row r="40" spans="1:49" x14ac:dyDescent="0.2">
      <c r="B40" s="245" t="s">
        <v>256</v>
      </c>
      <c r="C40" s="206" t="s">
        <v>38</v>
      </c>
      <c r="D40" s="219">
        <v>49396</v>
      </c>
      <c r="E40" s="220">
        <v>49396</v>
      </c>
      <c r="F40" s="220"/>
      <c r="G40" s="220"/>
      <c r="H40" s="220"/>
      <c r="I40" s="219">
        <v>49396</v>
      </c>
      <c r="J40" s="219">
        <v>69774</v>
      </c>
      <c r="K40" s="220">
        <v>69774</v>
      </c>
      <c r="L40" s="220"/>
      <c r="M40" s="220"/>
      <c r="N40" s="220"/>
      <c r="O40" s="219">
        <v>573</v>
      </c>
      <c r="P40" s="219">
        <v>473089</v>
      </c>
      <c r="Q40" s="220">
        <v>473089</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v>0</v>
      </c>
      <c r="AT40" s="223">
        <v>0</v>
      </c>
      <c r="AU40" s="223">
        <v>0</v>
      </c>
      <c r="AV40" s="223">
        <v>254976</v>
      </c>
      <c r="AW40" s="300"/>
    </row>
    <row r="41" spans="1:49" s="8" customFormat="1" ht="25.5" x14ac:dyDescent="0.2">
      <c r="A41" s="38"/>
      <c r="B41" s="245" t="s">
        <v>257</v>
      </c>
      <c r="C41" s="206" t="s">
        <v>129</v>
      </c>
      <c r="D41" s="219">
        <v>34268</v>
      </c>
      <c r="E41" s="220">
        <v>34268</v>
      </c>
      <c r="F41" s="220"/>
      <c r="G41" s="220"/>
      <c r="H41" s="220"/>
      <c r="I41" s="219">
        <v>34268</v>
      </c>
      <c r="J41" s="219">
        <v>53458</v>
      </c>
      <c r="K41" s="220">
        <v>53458</v>
      </c>
      <c r="L41" s="220"/>
      <c r="M41" s="220"/>
      <c r="N41" s="220"/>
      <c r="O41" s="219">
        <v>336</v>
      </c>
      <c r="P41" s="219">
        <v>659252</v>
      </c>
      <c r="Q41" s="220">
        <v>659252</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v>0</v>
      </c>
      <c r="AT41" s="223">
        <v>0</v>
      </c>
      <c r="AU41" s="223">
        <v>0</v>
      </c>
      <c r="AV41" s="223">
        <v>3429493</v>
      </c>
      <c r="AW41" s="300"/>
    </row>
    <row r="42" spans="1:49" s="8" customFormat="1" ht="24.95" customHeight="1" x14ac:dyDescent="0.2">
      <c r="A42" s="38"/>
      <c r="B42" s="242" t="s">
        <v>258</v>
      </c>
      <c r="C42" s="206" t="s">
        <v>87</v>
      </c>
      <c r="D42" s="219">
        <v>309592</v>
      </c>
      <c r="E42" s="220">
        <v>309592</v>
      </c>
      <c r="F42" s="220"/>
      <c r="G42" s="220"/>
      <c r="H42" s="220"/>
      <c r="I42" s="219">
        <v>309592</v>
      </c>
      <c r="J42" s="219">
        <v>437308</v>
      </c>
      <c r="K42" s="220">
        <v>437308</v>
      </c>
      <c r="L42" s="220"/>
      <c r="M42" s="220"/>
      <c r="N42" s="220"/>
      <c r="O42" s="219">
        <v>22496</v>
      </c>
      <c r="P42" s="219">
        <v>972706</v>
      </c>
      <c r="Q42" s="220">
        <v>972706</v>
      </c>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v>0</v>
      </c>
      <c r="AT42" s="223">
        <v>0</v>
      </c>
      <c r="AU42" s="223">
        <v>0</v>
      </c>
      <c r="AV42" s="223">
        <v>0</v>
      </c>
      <c r="AW42" s="300"/>
    </row>
    <row r="43" spans="1:49" ht="16.5" x14ac:dyDescent="0.2">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x14ac:dyDescent="0.2">
      <c r="B44" s="247" t="s">
        <v>260</v>
      </c>
      <c r="C44" s="205" t="s">
        <v>18</v>
      </c>
      <c r="D44" s="227">
        <v>9084668</v>
      </c>
      <c r="E44" s="228">
        <v>9084668</v>
      </c>
      <c r="F44" s="228"/>
      <c r="G44" s="228"/>
      <c r="H44" s="228"/>
      <c r="I44" s="227">
        <v>9084668</v>
      </c>
      <c r="J44" s="227">
        <v>12949348</v>
      </c>
      <c r="K44" s="228">
        <v>12949348</v>
      </c>
      <c r="L44" s="228"/>
      <c r="M44" s="228"/>
      <c r="N44" s="228"/>
      <c r="O44" s="227">
        <v>9692912</v>
      </c>
      <c r="P44" s="227">
        <v>7194329</v>
      </c>
      <c r="Q44" s="228">
        <v>7194329</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v>0</v>
      </c>
      <c r="AT44" s="229">
        <v>460776</v>
      </c>
      <c r="AU44" s="229">
        <v>3870988</v>
      </c>
      <c r="AV44" s="229">
        <v>697985</v>
      </c>
      <c r="AW44" s="299"/>
    </row>
    <row r="45" spans="1:49" x14ac:dyDescent="0.2">
      <c r="B45" s="248" t="s">
        <v>261</v>
      </c>
      <c r="C45" s="206" t="s">
        <v>19</v>
      </c>
      <c r="D45" s="219">
        <v>13131965</v>
      </c>
      <c r="E45" s="220">
        <v>13131965</v>
      </c>
      <c r="F45" s="220"/>
      <c r="G45" s="220"/>
      <c r="H45" s="220"/>
      <c r="I45" s="219">
        <v>13131965</v>
      </c>
      <c r="J45" s="219">
        <v>19016165</v>
      </c>
      <c r="K45" s="220">
        <v>19016165</v>
      </c>
      <c r="L45" s="220"/>
      <c r="M45" s="220"/>
      <c r="N45" s="220"/>
      <c r="O45" s="219">
        <v>14234077</v>
      </c>
      <c r="P45" s="219">
        <v>28232622</v>
      </c>
      <c r="Q45" s="220">
        <v>28232622</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v>0</v>
      </c>
      <c r="AT45" s="223">
        <v>1096799</v>
      </c>
      <c r="AU45" s="223">
        <v>0</v>
      </c>
      <c r="AV45" s="223">
        <v>67492986</v>
      </c>
      <c r="AW45" s="300"/>
    </row>
    <row r="46" spans="1:49" x14ac:dyDescent="0.2">
      <c r="B46" s="248" t="s">
        <v>262</v>
      </c>
      <c r="C46" s="206" t="s">
        <v>20</v>
      </c>
      <c r="D46" s="219">
        <v>32444558</v>
      </c>
      <c r="E46" s="220">
        <v>32444558</v>
      </c>
      <c r="F46" s="220"/>
      <c r="G46" s="220"/>
      <c r="H46" s="220"/>
      <c r="I46" s="219">
        <v>32444558</v>
      </c>
      <c r="J46" s="219">
        <v>46982387</v>
      </c>
      <c r="K46" s="220">
        <v>46982387</v>
      </c>
      <c r="L46" s="220"/>
      <c r="M46" s="220"/>
      <c r="N46" s="220"/>
      <c r="O46" s="219">
        <v>35167496</v>
      </c>
      <c r="P46" s="219">
        <v>69753075</v>
      </c>
      <c r="Q46" s="220">
        <v>69753075</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v>0</v>
      </c>
      <c r="AT46" s="223">
        <v>2709813</v>
      </c>
      <c r="AU46" s="223">
        <v>0</v>
      </c>
      <c r="AV46" s="223">
        <v>166751899</v>
      </c>
      <c r="AW46" s="300"/>
    </row>
    <row r="47" spans="1:49" x14ac:dyDescent="0.2">
      <c r="B47" s="248" t="s">
        <v>263</v>
      </c>
      <c r="C47" s="206" t="s">
        <v>21</v>
      </c>
      <c r="D47" s="219">
        <v>7507692</v>
      </c>
      <c r="E47" s="220">
        <v>7507692</v>
      </c>
      <c r="F47" s="220"/>
      <c r="G47" s="220"/>
      <c r="H47" s="220"/>
      <c r="I47" s="219">
        <v>7507692</v>
      </c>
      <c r="J47" s="219">
        <v>88878213</v>
      </c>
      <c r="K47" s="220">
        <v>88878213</v>
      </c>
      <c r="L47" s="220"/>
      <c r="M47" s="220"/>
      <c r="N47" s="220"/>
      <c r="O47" s="219">
        <v>66527575</v>
      </c>
      <c r="P47" s="219">
        <v>19989682</v>
      </c>
      <c r="Q47" s="220">
        <v>19989682</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v>0</v>
      </c>
      <c r="AT47" s="223">
        <v>6125176</v>
      </c>
      <c r="AU47" s="223">
        <v>0</v>
      </c>
      <c r="AV47" s="223">
        <v>59979455</v>
      </c>
      <c r="AW47" s="300"/>
    </row>
    <row r="48" spans="1:49" x14ac:dyDescent="0.2">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x14ac:dyDescent="0.2">
      <c r="B49" s="248" t="s">
        <v>303</v>
      </c>
      <c r="C49" s="206"/>
      <c r="D49" s="219"/>
      <c r="E49" s="220"/>
      <c r="F49" s="220"/>
      <c r="G49" s="220"/>
      <c r="H49" s="220"/>
      <c r="I49" s="219"/>
      <c r="J49" s="219"/>
      <c r="K49" s="220"/>
      <c r="L49" s="220"/>
      <c r="M49" s="220"/>
      <c r="N49" s="220"/>
      <c r="O49" s="219"/>
      <c r="P49" s="219"/>
      <c r="Q49" s="220"/>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c r="AT49" s="223"/>
      <c r="AU49" s="223"/>
      <c r="AV49" s="223"/>
      <c r="AW49" s="300"/>
    </row>
    <row r="50" spans="2:49" ht="25.5" x14ac:dyDescent="0.2">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x14ac:dyDescent="0.2">
      <c r="B51" s="242" t="s">
        <v>266</v>
      </c>
      <c r="C51" s="206"/>
      <c r="D51" s="219">
        <v>46200546</v>
      </c>
      <c r="E51" s="220">
        <v>46200546</v>
      </c>
      <c r="F51" s="220"/>
      <c r="G51" s="220"/>
      <c r="H51" s="220"/>
      <c r="I51" s="219">
        <v>46200546</v>
      </c>
      <c r="J51" s="219">
        <v>73308951</v>
      </c>
      <c r="K51" s="220">
        <v>73308951</v>
      </c>
      <c r="L51" s="220"/>
      <c r="M51" s="220"/>
      <c r="N51" s="220"/>
      <c r="O51" s="219">
        <v>54873591</v>
      </c>
      <c r="P51" s="219">
        <v>97907126</v>
      </c>
      <c r="Q51" s="220">
        <v>97907126</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v>0</v>
      </c>
      <c r="AT51" s="223">
        <v>13247324</v>
      </c>
      <c r="AU51" s="223">
        <v>12671381</v>
      </c>
      <c r="AV51" s="223">
        <v>238983959</v>
      </c>
      <c r="AW51" s="300"/>
    </row>
    <row r="52" spans="2:49" ht="25.5" x14ac:dyDescent="0.2">
      <c r="B52" s="242" t="s">
        <v>267</v>
      </c>
      <c r="C52" s="206" t="s">
        <v>89</v>
      </c>
      <c r="D52" s="219"/>
      <c r="E52" s="220"/>
      <c r="F52" s="220"/>
      <c r="G52" s="220"/>
      <c r="H52" s="220"/>
      <c r="I52" s="219"/>
      <c r="J52" s="219"/>
      <c r="K52" s="220"/>
      <c r="L52" s="220"/>
      <c r="M52" s="220"/>
      <c r="N52" s="220"/>
      <c r="O52" s="219"/>
      <c r="P52" s="219"/>
      <c r="Q52" s="220"/>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x14ac:dyDescent="0.2">
      <c r="B53" s="242" t="s">
        <v>268</v>
      </c>
      <c r="C53" s="206" t="s">
        <v>88</v>
      </c>
      <c r="D53" s="219">
        <v>309592</v>
      </c>
      <c r="E53" s="220">
        <v>309592</v>
      </c>
      <c r="F53" s="220"/>
      <c r="G53" s="271"/>
      <c r="H53" s="271"/>
      <c r="I53" s="219">
        <v>309592</v>
      </c>
      <c r="J53" s="219">
        <v>437308</v>
      </c>
      <c r="K53" s="220">
        <v>437308</v>
      </c>
      <c r="L53" s="220"/>
      <c r="M53" s="271"/>
      <c r="N53" s="271"/>
      <c r="O53" s="219"/>
      <c r="P53" s="219">
        <v>972706</v>
      </c>
      <c r="Q53" s="220">
        <v>972706</v>
      </c>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v>0</v>
      </c>
      <c r="AT53" s="223">
        <v>0</v>
      </c>
      <c r="AU53" s="223">
        <v>0</v>
      </c>
      <c r="AV53" s="223">
        <v>3307119</v>
      </c>
      <c r="AW53" s="300"/>
    </row>
    <row r="54" spans="2:49" ht="16.5" x14ac:dyDescent="0.2">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v>326630792</v>
      </c>
      <c r="AW54" s="298"/>
    </row>
    <row r="55" spans="2:49" ht="16.5" x14ac:dyDescent="0.2">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x14ac:dyDescent="0.2">
      <c r="B56" s="247" t="s">
        <v>271</v>
      </c>
      <c r="C56" s="205" t="s">
        <v>24</v>
      </c>
      <c r="D56" s="231">
        <v>107876</v>
      </c>
      <c r="E56" s="232">
        <v>107876</v>
      </c>
      <c r="F56" s="232"/>
      <c r="G56" s="232"/>
      <c r="H56" s="232"/>
      <c r="I56" s="231">
        <v>107876</v>
      </c>
      <c r="J56" s="231">
        <v>126579</v>
      </c>
      <c r="K56" s="232">
        <v>134503</v>
      </c>
      <c r="L56" s="232"/>
      <c r="M56" s="232"/>
      <c r="N56" s="232"/>
      <c r="O56" s="231">
        <v>89731</v>
      </c>
      <c r="P56" s="231">
        <v>216972</v>
      </c>
      <c r="Q56" s="232">
        <v>209048</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v>0</v>
      </c>
      <c r="AT56" s="233">
        <v>207848</v>
      </c>
      <c r="AU56" s="233">
        <v>0</v>
      </c>
      <c r="AV56" s="233">
        <v>0</v>
      </c>
      <c r="AW56" s="291"/>
    </row>
    <row r="57" spans="2:49" x14ac:dyDescent="0.2">
      <c r="B57" s="248" t="s">
        <v>272</v>
      </c>
      <c r="C57" s="206" t="s">
        <v>25</v>
      </c>
      <c r="D57" s="234">
        <v>168226</v>
      </c>
      <c r="E57" s="235">
        <v>168226</v>
      </c>
      <c r="F57" s="235"/>
      <c r="G57" s="235"/>
      <c r="H57" s="235"/>
      <c r="I57" s="234">
        <v>168226</v>
      </c>
      <c r="J57" s="234">
        <v>236452</v>
      </c>
      <c r="K57" s="235">
        <v>253253</v>
      </c>
      <c r="L57" s="235"/>
      <c r="M57" s="235"/>
      <c r="N57" s="235"/>
      <c r="O57" s="234">
        <v>165473</v>
      </c>
      <c r="P57" s="234">
        <v>535661</v>
      </c>
      <c r="Q57" s="235">
        <v>518860</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v>0</v>
      </c>
      <c r="AT57" s="236">
        <v>417464</v>
      </c>
      <c r="AU57" s="236">
        <v>0</v>
      </c>
      <c r="AV57" s="236">
        <v>0</v>
      </c>
      <c r="AW57" s="292"/>
    </row>
    <row r="58" spans="2:49" x14ac:dyDescent="0.2">
      <c r="B58" s="248" t="s">
        <v>273</v>
      </c>
      <c r="C58" s="206" t="s">
        <v>26</v>
      </c>
      <c r="D58" s="312"/>
      <c r="E58" s="313"/>
      <c r="F58" s="313"/>
      <c r="G58" s="313"/>
      <c r="H58" s="313"/>
      <c r="I58" s="312"/>
      <c r="J58" s="234">
        <v>38719</v>
      </c>
      <c r="K58" s="235">
        <v>38724</v>
      </c>
      <c r="L58" s="235"/>
      <c r="M58" s="235"/>
      <c r="N58" s="235"/>
      <c r="O58" s="234">
        <v>26815</v>
      </c>
      <c r="P58" s="234">
        <v>6009</v>
      </c>
      <c r="Q58" s="235">
        <v>6004</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v>0</v>
      </c>
      <c r="AT58" s="236">
        <v>0</v>
      </c>
      <c r="AU58" s="236">
        <v>0</v>
      </c>
      <c r="AV58" s="236">
        <v>0</v>
      </c>
      <c r="AW58" s="292"/>
    </row>
    <row r="59" spans="2:49" x14ac:dyDescent="0.2">
      <c r="B59" s="248" t="s">
        <v>274</v>
      </c>
      <c r="C59" s="206" t="s">
        <v>27</v>
      </c>
      <c r="D59" s="234">
        <v>2105500</v>
      </c>
      <c r="E59" s="235">
        <v>2105500</v>
      </c>
      <c r="F59" s="235"/>
      <c r="G59" s="235"/>
      <c r="H59" s="235"/>
      <c r="I59" s="234">
        <v>2105500</v>
      </c>
      <c r="J59" s="234">
        <v>2974076</v>
      </c>
      <c r="K59" s="235">
        <v>3205623</v>
      </c>
      <c r="L59" s="235"/>
      <c r="M59" s="235"/>
      <c r="N59" s="235"/>
      <c r="O59" s="234">
        <v>2038038</v>
      </c>
      <c r="P59" s="234">
        <v>6615253</v>
      </c>
      <c r="Q59" s="235">
        <v>6383706</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v>0</v>
      </c>
      <c r="AT59" s="236">
        <v>4922919</v>
      </c>
      <c r="AU59" s="236">
        <v>274792</v>
      </c>
      <c r="AV59" s="236">
        <v>0</v>
      </c>
      <c r="AW59" s="292"/>
    </row>
    <row r="60" spans="2:49" x14ac:dyDescent="0.2">
      <c r="B60" s="248" t="s">
        <v>275</v>
      </c>
      <c r="C60" s="206"/>
      <c r="D60" s="237">
        <v>175458.33333333334</v>
      </c>
      <c r="E60" s="238">
        <v>175458.33333333334</v>
      </c>
      <c r="F60" s="238">
        <v>0</v>
      </c>
      <c r="G60" s="238">
        <v>0</v>
      </c>
      <c r="H60" s="238">
        <v>0</v>
      </c>
      <c r="I60" s="237">
        <v>175458.33333333334</v>
      </c>
      <c r="J60" s="237">
        <v>247839.66666666666</v>
      </c>
      <c r="K60" s="238">
        <v>267135.27916666662</v>
      </c>
      <c r="L60" s="238">
        <v>0</v>
      </c>
      <c r="M60" s="238">
        <v>0</v>
      </c>
      <c r="N60" s="238">
        <v>0</v>
      </c>
      <c r="O60" s="237">
        <v>169836.5</v>
      </c>
      <c r="P60" s="237">
        <v>551271.08333333337</v>
      </c>
      <c r="Q60" s="238">
        <v>531975.47083333333</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v>0</v>
      </c>
      <c r="AO60" s="238">
        <v>0</v>
      </c>
      <c r="AP60" s="238">
        <v>0</v>
      </c>
      <c r="AQ60" s="238">
        <v>0</v>
      </c>
      <c r="AR60" s="238">
        <v>0</v>
      </c>
      <c r="AS60" s="237">
        <v>0</v>
      </c>
      <c r="AT60" s="239">
        <v>410243.25</v>
      </c>
      <c r="AU60" s="239">
        <v>22899.333333333332</v>
      </c>
      <c r="AV60" s="239">
        <v>0</v>
      </c>
      <c r="AW60" s="292"/>
    </row>
    <row r="61" spans="2:49" ht="16.5" x14ac:dyDescent="0.2">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98140320</v>
      </c>
    </row>
    <row r="62" spans="2:49" ht="33" x14ac:dyDescent="0.2">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v>-14447864</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C4" activePane="bottomRight" state="frozen"/>
      <selection activeCell="B1" sqref="B1"/>
      <selection pane="topRight" activeCell="B1" sqref="B1"/>
      <selection pane="bottomLeft" activeCell="B1" sqref="B1"/>
      <selection pane="bottomRight" activeCell="AM58" sqref="AM58"/>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2" t="s">
        <v>347</v>
      </c>
    </row>
    <row r="2" spans="2:49" x14ac:dyDescent="0.2"/>
    <row r="3" spans="2:49" s="8" customFormat="1" ht="107.45" customHeight="1" x14ac:dyDescent="0.2">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x14ac:dyDescent="0.2">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5" t="s">
        <v>277</v>
      </c>
      <c r="C5" s="333"/>
      <c r="D5" s="328">
        <v>853085628</v>
      </c>
      <c r="E5" s="329">
        <v>938578431</v>
      </c>
      <c r="F5" s="329"/>
      <c r="G5" s="331"/>
      <c r="H5" s="331"/>
      <c r="I5" s="328">
        <v>938520044</v>
      </c>
      <c r="J5" s="328">
        <v>1467524129</v>
      </c>
      <c r="K5" s="329">
        <v>1437034843</v>
      </c>
      <c r="L5" s="329"/>
      <c r="M5" s="329"/>
      <c r="N5" s="329"/>
      <c r="O5" s="328">
        <v>1036930109</v>
      </c>
      <c r="P5" s="328">
        <v>3542264635</v>
      </c>
      <c r="Q5" s="329">
        <v>3542149176</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v>0</v>
      </c>
      <c r="AT5" s="330">
        <v>152462423</v>
      </c>
      <c r="AU5" s="330">
        <v>27524332</v>
      </c>
      <c r="AV5" s="372"/>
      <c r="AW5" s="376"/>
    </row>
    <row r="6" spans="2:49" x14ac:dyDescent="0.2">
      <c r="B6" s="346" t="s">
        <v>278</v>
      </c>
      <c r="C6" s="334" t="s">
        <v>8</v>
      </c>
      <c r="D6" s="321">
        <v>3733211</v>
      </c>
      <c r="E6" s="322">
        <v>3733211</v>
      </c>
      <c r="F6" s="322"/>
      <c r="G6" s="323"/>
      <c r="H6" s="323"/>
      <c r="I6" s="321">
        <v>3733211</v>
      </c>
      <c r="J6" s="321">
        <v>12848506</v>
      </c>
      <c r="K6" s="322">
        <v>12848506</v>
      </c>
      <c r="L6" s="322"/>
      <c r="M6" s="322"/>
      <c r="N6" s="322"/>
      <c r="O6" s="321"/>
      <c r="P6" s="321">
        <v>3882879</v>
      </c>
      <c r="Q6" s="322">
        <v>3882879</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v>0</v>
      </c>
      <c r="AT6" s="324">
        <v>316980</v>
      </c>
      <c r="AU6" s="324">
        <v>123</v>
      </c>
      <c r="AV6" s="371"/>
      <c r="AW6" s="377"/>
    </row>
    <row r="7" spans="2:49" x14ac:dyDescent="0.2">
      <c r="B7" s="346" t="s">
        <v>279</v>
      </c>
      <c r="C7" s="334" t="s">
        <v>9</v>
      </c>
      <c r="D7" s="321">
        <v>2688375</v>
      </c>
      <c r="E7" s="322">
        <v>2688375</v>
      </c>
      <c r="F7" s="322"/>
      <c r="G7" s="323"/>
      <c r="H7" s="323"/>
      <c r="I7" s="321">
        <v>2688375</v>
      </c>
      <c r="J7" s="321">
        <v>12469588</v>
      </c>
      <c r="K7" s="322">
        <v>12469588</v>
      </c>
      <c r="L7" s="322"/>
      <c r="M7" s="322"/>
      <c r="N7" s="322"/>
      <c r="O7" s="321"/>
      <c r="P7" s="321">
        <v>4497822</v>
      </c>
      <c r="Q7" s="322">
        <v>4497822</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v>0</v>
      </c>
      <c r="AT7" s="324">
        <v>302129</v>
      </c>
      <c r="AU7" s="324">
        <v>0</v>
      </c>
      <c r="AV7" s="371"/>
      <c r="AW7" s="377"/>
    </row>
    <row r="8" spans="2:49" x14ac:dyDescent="0.2">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48" t="s">
        <v>122</v>
      </c>
      <c r="C9" s="334" t="s">
        <v>43</v>
      </c>
      <c r="D9" s="321">
        <v>39327297</v>
      </c>
      <c r="E9" s="365"/>
      <c r="F9" s="365"/>
      <c r="G9" s="365"/>
      <c r="H9" s="365"/>
      <c r="I9" s="367"/>
      <c r="J9" s="321">
        <v>0</v>
      </c>
      <c r="K9" s="365"/>
      <c r="L9" s="365"/>
      <c r="M9" s="365"/>
      <c r="N9" s="365"/>
      <c r="O9" s="367"/>
      <c r="P9" s="321">
        <v>0</v>
      </c>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v>0</v>
      </c>
      <c r="AT9" s="324">
        <v>0</v>
      </c>
      <c r="AU9" s="324">
        <v>0</v>
      </c>
      <c r="AV9" s="371"/>
      <c r="AW9" s="377"/>
    </row>
    <row r="10" spans="2:49" ht="25.5" x14ac:dyDescent="0.2">
      <c r="B10" s="348" t="s">
        <v>83</v>
      </c>
      <c r="C10" s="334"/>
      <c r="D10" s="368"/>
      <c r="E10" s="322"/>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x14ac:dyDescent="0.2">
      <c r="B11" s="346" t="s">
        <v>281</v>
      </c>
      <c r="C11" s="334" t="s">
        <v>49</v>
      </c>
      <c r="D11" s="321">
        <v>41000000</v>
      </c>
      <c r="E11" s="322"/>
      <c r="F11" s="322"/>
      <c r="G11" s="322"/>
      <c r="H11" s="322"/>
      <c r="I11" s="321"/>
      <c r="J11" s="321">
        <v>0</v>
      </c>
      <c r="K11" s="322"/>
      <c r="L11" s="322"/>
      <c r="M11" s="322"/>
      <c r="N11" s="322"/>
      <c r="O11" s="321"/>
      <c r="P11" s="321">
        <v>18895073</v>
      </c>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v>0</v>
      </c>
      <c r="AT11" s="324">
        <v>1381313</v>
      </c>
      <c r="AU11" s="324">
        <v>0</v>
      </c>
      <c r="AV11" s="371"/>
      <c r="AW11" s="377"/>
    </row>
    <row r="12" spans="2:49" ht="15" customHeight="1" x14ac:dyDescent="0.2">
      <c r="B12" s="346" t="s">
        <v>282</v>
      </c>
      <c r="C12" s="334" t="s">
        <v>44</v>
      </c>
      <c r="D12" s="321">
        <v>21000000</v>
      </c>
      <c r="E12" s="366"/>
      <c r="F12" s="366"/>
      <c r="G12" s="366"/>
      <c r="H12" s="366"/>
      <c r="I12" s="368"/>
      <c r="J12" s="321">
        <v>0</v>
      </c>
      <c r="K12" s="366"/>
      <c r="L12" s="366"/>
      <c r="M12" s="366"/>
      <c r="N12" s="366"/>
      <c r="O12" s="368"/>
      <c r="P12" s="321">
        <v>28346523</v>
      </c>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v>0</v>
      </c>
      <c r="AT12" s="324">
        <v>1225522</v>
      </c>
      <c r="AU12" s="324">
        <v>527116</v>
      </c>
      <c r="AV12" s="371"/>
      <c r="AW12" s="377"/>
    </row>
    <row r="13" spans="2:49" x14ac:dyDescent="0.2">
      <c r="B13" s="346" t="s">
        <v>283</v>
      </c>
      <c r="C13" s="334" t="s">
        <v>10</v>
      </c>
      <c r="D13" s="321">
        <v>0</v>
      </c>
      <c r="E13" s="322"/>
      <c r="F13" s="322"/>
      <c r="G13" s="322"/>
      <c r="H13" s="322"/>
      <c r="I13" s="321"/>
      <c r="J13" s="321">
        <v>2004483</v>
      </c>
      <c r="K13" s="322">
        <v>2004483</v>
      </c>
      <c r="L13" s="322"/>
      <c r="M13" s="322"/>
      <c r="N13" s="322"/>
      <c r="O13" s="321"/>
      <c r="P13" s="321">
        <v>268160</v>
      </c>
      <c r="Q13" s="322">
        <v>268160</v>
      </c>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v>0</v>
      </c>
      <c r="AT13" s="324">
        <v>15676</v>
      </c>
      <c r="AU13" s="324">
        <v>6013</v>
      </c>
      <c r="AV13" s="371"/>
      <c r="AW13" s="377"/>
    </row>
    <row r="14" spans="2:49" x14ac:dyDescent="0.2">
      <c r="B14" s="346" t="s">
        <v>284</v>
      </c>
      <c r="C14" s="334" t="s">
        <v>11</v>
      </c>
      <c r="D14" s="321">
        <v>0</v>
      </c>
      <c r="E14" s="322"/>
      <c r="F14" s="322"/>
      <c r="G14" s="322"/>
      <c r="H14" s="322"/>
      <c r="I14" s="321"/>
      <c r="J14" s="321">
        <v>0</v>
      </c>
      <c r="K14" s="322"/>
      <c r="L14" s="322"/>
      <c r="M14" s="322"/>
      <c r="N14" s="322"/>
      <c r="O14" s="321"/>
      <c r="P14" s="321">
        <v>0</v>
      </c>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v>0</v>
      </c>
      <c r="AT14" s="324">
        <v>0</v>
      </c>
      <c r="AU14" s="324">
        <v>0</v>
      </c>
      <c r="AV14" s="371"/>
      <c r="AW14" s="377"/>
    </row>
    <row r="15" spans="2:49" ht="25.5" x14ac:dyDescent="0.2">
      <c r="B15" s="348" t="s">
        <v>285</v>
      </c>
      <c r="C15" s="334"/>
      <c r="D15" s="321"/>
      <c r="E15" s="322">
        <v>85519013</v>
      </c>
      <c r="F15" s="322"/>
      <c r="G15" s="322"/>
      <c r="H15" s="322"/>
      <c r="I15" s="321">
        <v>85519013</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48" t="s">
        <v>286</v>
      </c>
      <c r="C16" s="334"/>
      <c r="D16" s="321"/>
      <c r="E16" s="322">
        <v>-62882998</v>
      </c>
      <c r="F16" s="322"/>
      <c r="G16" s="322"/>
      <c r="H16" s="322"/>
      <c r="I16" s="321">
        <v>-62882998</v>
      </c>
      <c r="J16" s="321"/>
      <c r="K16" s="322">
        <v>36636642</v>
      </c>
      <c r="L16" s="322"/>
      <c r="M16" s="322"/>
      <c r="N16" s="322"/>
      <c r="O16" s="401">
        <v>36636642</v>
      </c>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48" t="s">
        <v>411</v>
      </c>
      <c r="C17" s="334"/>
      <c r="D17" s="321"/>
      <c r="E17" s="364">
        <v>-11570169</v>
      </c>
      <c r="F17" s="364"/>
      <c r="G17" s="364"/>
      <c r="H17" s="322"/>
      <c r="I17" s="368"/>
      <c r="J17" s="321"/>
      <c r="K17" s="364"/>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48" t="s">
        <v>305</v>
      </c>
      <c r="C18" s="334"/>
      <c r="D18" s="321"/>
      <c r="E18" s="322"/>
      <c r="F18" s="322"/>
      <c r="G18" s="322"/>
      <c r="H18" s="322"/>
      <c r="I18" s="321"/>
      <c r="J18" s="321"/>
      <c r="K18" s="322"/>
      <c r="L18" s="322"/>
      <c r="M18" s="322"/>
      <c r="N18" s="322"/>
      <c r="O18" s="321"/>
      <c r="P18" s="321"/>
      <c r="Q18" s="322"/>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x14ac:dyDescent="0.2">
      <c r="B19" s="348" t="s">
        <v>306</v>
      </c>
      <c r="C19" s="334"/>
      <c r="D19" s="321"/>
      <c r="E19" s="322"/>
      <c r="F19" s="322"/>
      <c r="G19" s="322"/>
      <c r="H19" s="322"/>
      <c r="I19" s="321"/>
      <c r="J19" s="321"/>
      <c r="K19" s="322"/>
      <c r="L19" s="322"/>
      <c r="M19" s="322"/>
      <c r="N19" s="322"/>
      <c r="O19" s="321"/>
      <c r="P19" s="321"/>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8" customFormat="1" ht="25.5" x14ac:dyDescent="0.2">
      <c r="B20" s="348" t="s">
        <v>430</v>
      </c>
      <c r="C20" s="334"/>
      <c r="D20" s="321"/>
      <c r="E20" s="322">
        <v>327143048</v>
      </c>
      <c r="F20" s="322"/>
      <c r="G20" s="322"/>
      <c r="H20" s="322"/>
      <c r="I20" s="321">
        <v>327143048</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x14ac:dyDescent="0.2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x14ac:dyDescent="0.2">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6" t="s">
        <v>125</v>
      </c>
      <c r="C23" s="334"/>
      <c r="D23" s="321">
        <v>677285912</v>
      </c>
      <c r="E23" s="365"/>
      <c r="F23" s="365"/>
      <c r="G23" s="365"/>
      <c r="H23" s="365"/>
      <c r="I23" s="367"/>
      <c r="J23" s="321">
        <v>1142471976</v>
      </c>
      <c r="K23" s="365"/>
      <c r="L23" s="365"/>
      <c r="M23" s="365"/>
      <c r="N23" s="365"/>
      <c r="O23" s="367"/>
      <c r="P23" s="321">
        <v>3082174722</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v>10433711</v>
      </c>
      <c r="AT23" s="324">
        <v>107481100</v>
      </c>
      <c r="AU23" s="324">
        <v>30669614</v>
      </c>
      <c r="AV23" s="371"/>
      <c r="AW23" s="377"/>
    </row>
    <row r="24" spans="2:49" ht="28.5" customHeight="1" x14ac:dyDescent="0.2">
      <c r="B24" s="348" t="s">
        <v>114</v>
      </c>
      <c r="C24" s="334"/>
      <c r="D24" s="368"/>
      <c r="E24" s="322">
        <v>693973599</v>
      </c>
      <c r="F24" s="322"/>
      <c r="G24" s="322"/>
      <c r="H24" s="322"/>
      <c r="I24" s="321">
        <v>693973599</v>
      </c>
      <c r="J24" s="368"/>
      <c r="K24" s="322">
        <v>1118655946</v>
      </c>
      <c r="L24" s="322"/>
      <c r="M24" s="322"/>
      <c r="N24" s="322"/>
      <c r="O24" s="321">
        <v>799340606</v>
      </c>
      <c r="P24" s="368"/>
      <c r="Q24" s="322">
        <v>3058388848</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8" customFormat="1" x14ac:dyDescent="0.2">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8" customFormat="1" ht="25.5" x14ac:dyDescent="0.2">
      <c r="B26" s="348" t="s">
        <v>110</v>
      </c>
      <c r="C26" s="334" t="s">
        <v>0</v>
      </c>
      <c r="D26" s="321">
        <v>73336233</v>
      </c>
      <c r="E26" s="365"/>
      <c r="F26" s="365"/>
      <c r="G26" s="365"/>
      <c r="H26" s="365"/>
      <c r="I26" s="367"/>
      <c r="J26" s="321">
        <v>118763314</v>
      </c>
      <c r="K26" s="365"/>
      <c r="L26" s="365"/>
      <c r="M26" s="365"/>
      <c r="N26" s="365"/>
      <c r="O26" s="367"/>
      <c r="P26" s="321">
        <v>309271212</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v>0</v>
      </c>
      <c r="AT26" s="324">
        <v>8738498</v>
      </c>
      <c r="AU26" s="324">
        <v>0</v>
      </c>
      <c r="AV26" s="371"/>
      <c r="AW26" s="377"/>
    </row>
    <row r="27" spans="2:49" s="8" customFormat="1" ht="25.5" x14ac:dyDescent="0.2">
      <c r="B27" s="348" t="s">
        <v>85</v>
      </c>
      <c r="C27" s="334"/>
      <c r="D27" s="368"/>
      <c r="E27" s="322">
        <v>12957625</v>
      </c>
      <c r="F27" s="322"/>
      <c r="G27" s="322"/>
      <c r="H27" s="322"/>
      <c r="I27" s="321">
        <v>12957625</v>
      </c>
      <c r="J27" s="368"/>
      <c r="K27" s="322">
        <v>19261871</v>
      </c>
      <c r="L27" s="322"/>
      <c r="M27" s="322"/>
      <c r="N27" s="322"/>
      <c r="O27" s="321">
        <v>13181722</v>
      </c>
      <c r="P27" s="368"/>
      <c r="Q27" s="322">
        <v>53171503</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x14ac:dyDescent="0.2">
      <c r="B28" s="346" t="s">
        <v>289</v>
      </c>
      <c r="C28" s="334" t="s">
        <v>47</v>
      </c>
      <c r="D28" s="321">
        <v>77450677</v>
      </c>
      <c r="E28" s="366"/>
      <c r="F28" s="366"/>
      <c r="G28" s="366"/>
      <c r="H28" s="366"/>
      <c r="I28" s="368"/>
      <c r="J28" s="321">
        <v>130482167</v>
      </c>
      <c r="K28" s="366"/>
      <c r="L28" s="366"/>
      <c r="M28" s="366"/>
      <c r="N28" s="366"/>
      <c r="O28" s="368"/>
      <c r="P28" s="321">
        <v>312753286</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v>0</v>
      </c>
      <c r="AT28" s="324">
        <v>9372373</v>
      </c>
      <c r="AU28" s="324">
        <v>1092000</v>
      </c>
      <c r="AV28" s="371"/>
      <c r="AW28" s="377"/>
    </row>
    <row r="29" spans="2:49" s="8" customFormat="1" x14ac:dyDescent="0.2">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8" customFormat="1" ht="25.5" x14ac:dyDescent="0.2">
      <c r="B30" s="348" t="s">
        <v>111</v>
      </c>
      <c r="C30" s="334" t="s">
        <v>1</v>
      </c>
      <c r="D30" s="321">
        <v>0</v>
      </c>
      <c r="E30" s="365"/>
      <c r="F30" s="365"/>
      <c r="G30" s="365"/>
      <c r="H30" s="365"/>
      <c r="I30" s="367"/>
      <c r="J30" s="321">
        <v>0</v>
      </c>
      <c r="K30" s="365"/>
      <c r="L30" s="365"/>
      <c r="M30" s="365"/>
      <c r="N30" s="365"/>
      <c r="O30" s="367"/>
      <c r="P30" s="321">
        <v>0</v>
      </c>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v>0</v>
      </c>
      <c r="AT30" s="324">
        <v>0</v>
      </c>
      <c r="AU30" s="324">
        <v>0</v>
      </c>
      <c r="AV30" s="371"/>
      <c r="AW30" s="377"/>
    </row>
    <row r="31" spans="2:49" s="8" customFormat="1" ht="25.5" x14ac:dyDescent="0.2">
      <c r="B31" s="348" t="s">
        <v>84</v>
      </c>
      <c r="C31" s="334"/>
      <c r="D31" s="368"/>
      <c r="E31" s="322"/>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x14ac:dyDescent="0.2">
      <c r="B32" s="346" t="s">
        <v>291</v>
      </c>
      <c r="C32" s="334" t="s">
        <v>48</v>
      </c>
      <c r="D32" s="321">
        <v>0</v>
      </c>
      <c r="E32" s="366"/>
      <c r="F32" s="366"/>
      <c r="G32" s="366"/>
      <c r="H32" s="366"/>
      <c r="I32" s="368"/>
      <c r="J32" s="321">
        <v>0</v>
      </c>
      <c r="K32" s="366"/>
      <c r="L32" s="366"/>
      <c r="M32" s="366"/>
      <c r="N32" s="366"/>
      <c r="O32" s="368"/>
      <c r="P32" s="321">
        <v>0</v>
      </c>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v>0</v>
      </c>
      <c r="AT32" s="324">
        <v>0</v>
      </c>
      <c r="AU32" s="324">
        <v>0</v>
      </c>
      <c r="AV32" s="371"/>
      <c r="AW32" s="377"/>
    </row>
    <row r="33" spans="2:49" s="8" customFormat="1" x14ac:dyDescent="0.2">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8" customFormat="1" x14ac:dyDescent="0.2">
      <c r="B34" s="346" t="s">
        <v>90</v>
      </c>
      <c r="C34" s="334" t="s">
        <v>2</v>
      </c>
      <c r="D34" s="321">
        <v>0</v>
      </c>
      <c r="E34" s="365"/>
      <c r="F34" s="365"/>
      <c r="G34" s="365"/>
      <c r="H34" s="365"/>
      <c r="I34" s="367"/>
      <c r="J34" s="321">
        <v>0</v>
      </c>
      <c r="K34" s="365"/>
      <c r="L34" s="365"/>
      <c r="M34" s="365"/>
      <c r="N34" s="365"/>
      <c r="O34" s="367"/>
      <c r="P34" s="321">
        <v>0</v>
      </c>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v>0</v>
      </c>
      <c r="AT34" s="324">
        <v>0</v>
      </c>
      <c r="AU34" s="324">
        <v>0</v>
      </c>
      <c r="AV34" s="371"/>
      <c r="AW34" s="377"/>
    </row>
    <row r="35" spans="2:49" s="8" customFormat="1" x14ac:dyDescent="0.2">
      <c r="B35" s="348" t="s">
        <v>91</v>
      </c>
      <c r="C35" s="334"/>
      <c r="D35" s="368"/>
      <c r="E35" s="322"/>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x14ac:dyDescent="0.2">
      <c r="B36" s="346" t="s">
        <v>293</v>
      </c>
      <c r="C36" s="334" t="s">
        <v>3</v>
      </c>
      <c r="D36" s="321">
        <v>0</v>
      </c>
      <c r="E36" s="322"/>
      <c r="F36" s="322"/>
      <c r="G36" s="322"/>
      <c r="H36" s="322"/>
      <c r="I36" s="321"/>
      <c r="J36" s="321">
        <v>0</v>
      </c>
      <c r="K36" s="322"/>
      <c r="L36" s="322"/>
      <c r="M36" s="322"/>
      <c r="N36" s="322"/>
      <c r="O36" s="321"/>
      <c r="P36" s="321">
        <v>0</v>
      </c>
      <c r="Q36" s="322"/>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v>0</v>
      </c>
      <c r="AT36" s="324">
        <v>0</v>
      </c>
      <c r="AU36" s="324">
        <v>0</v>
      </c>
      <c r="AV36" s="371"/>
      <c r="AW36" s="377"/>
    </row>
    <row r="37" spans="2:49" x14ac:dyDescent="0.2">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48" t="s">
        <v>124</v>
      </c>
      <c r="C38" s="334" t="s">
        <v>40</v>
      </c>
      <c r="D38" s="321">
        <v>39327297</v>
      </c>
      <c r="E38" s="365"/>
      <c r="F38" s="365"/>
      <c r="G38" s="365"/>
      <c r="H38" s="365"/>
      <c r="I38" s="367"/>
      <c r="J38" s="321">
        <v>0</v>
      </c>
      <c r="K38" s="365"/>
      <c r="L38" s="365"/>
      <c r="M38" s="365"/>
      <c r="N38" s="365"/>
      <c r="O38" s="367"/>
      <c r="P38" s="321">
        <v>0</v>
      </c>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v>0</v>
      </c>
      <c r="AT38" s="324">
        <v>0</v>
      </c>
      <c r="AU38" s="324">
        <v>0</v>
      </c>
      <c r="AV38" s="371"/>
      <c r="AW38" s="377"/>
    </row>
    <row r="39" spans="2:49" ht="28.15" customHeight="1" x14ac:dyDescent="0.2">
      <c r="B39" s="348" t="s">
        <v>86</v>
      </c>
      <c r="C39" s="334"/>
      <c r="D39" s="368"/>
      <c r="E39" s="322"/>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x14ac:dyDescent="0.2">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48" t="s">
        <v>112</v>
      </c>
      <c r="C41" s="334" t="s">
        <v>42</v>
      </c>
      <c r="D41" s="321">
        <v>41000000</v>
      </c>
      <c r="E41" s="365"/>
      <c r="F41" s="365"/>
      <c r="G41" s="365"/>
      <c r="H41" s="365"/>
      <c r="I41" s="367"/>
      <c r="J41" s="321">
        <v>0</v>
      </c>
      <c r="K41" s="365"/>
      <c r="L41" s="365"/>
      <c r="M41" s="365"/>
      <c r="N41" s="365"/>
      <c r="O41" s="367"/>
      <c r="P41" s="321">
        <v>18895073</v>
      </c>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v>0</v>
      </c>
      <c r="AT41" s="324">
        <v>1381313</v>
      </c>
      <c r="AU41" s="324">
        <v>0</v>
      </c>
      <c r="AV41" s="371"/>
      <c r="AW41" s="377"/>
    </row>
    <row r="42" spans="2:49" s="8" customFormat="1" ht="25.5" x14ac:dyDescent="0.2">
      <c r="B42" s="348" t="s">
        <v>92</v>
      </c>
      <c r="C42" s="334"/>
      <c r="D42" s="368"/>
      <c r="E42" s="322"/>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x14ac:dyDescent="0.2">
      <c r="B43" s="346" t="s">
        <v>296</v>
      </c>
      <c r="C43" s="334" t="s">
        <v>46</v>
      </c>
      <c r="D43" s="321">
        <v>21000000</v>
      </c>
      <c r="E43" s="366"/>
      <c r="F43" s="366"/>
      <c r="G43" s="366"/>
      <c r="H43" s="366"/>
      <c r="I43" s="368"/>
      <c r="J43" s="321">
        <v>0</v>
      </c>
      <c r="K43" s="366"/>
      <c r="L43" s="366"/>
      <c r="M43" s="366"/>
      <c r="N43" s="366"/>
      <c r="O43" s="368"/>
      <c r="P43" s="321">
        <v>28346523</v>
      </c>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v>0</v>
      </c>
      <c r="AT43" s="324">
        <v>1225522</v>
      </c>
      <c r="AU43" s="324">
        <v>527116</v>
      </c>
      <c r="AV43" s="371"/>
      <c r="AW43" s="377"/>
    </row>
    <row r="44" spans="2:49" x14ac:dyDescent="0.2">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48" t="s">
        <v>115</v>
      </c>
      <c r="C45" s="334" t="s">
        <v>30</v>
      </c>
      <c r="D45" s="321">
        <v>0</v>
      </c>
      <c r="E45" s="322"/>
      <c r="F45" s="322"/>
      <c r="G45" s="322"/>
      <c r="H45" s="322"/>
      <c r="I45" s="321"/>
      <c r="J45" s="321">
        <v>0</v>
      </c>
      <c r="K45" s="322"/>
      <c r="L45" s="322"/>
      <c r="M45" s="322"/>
      <c r="N45" s="322"/>
      <c r="O45" s="321"/>
      <c r="P45" s="321">
        <v>0</v>
      </c>
      <c r="Q45" s="322"/>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v>0</v>
      </c>
      <c r="AT45" s="324">
        <v>0</v>
      </c>
      <c r="AU45" s="324">
        <v>0</v>
      </c>
      <c r="AV45" s="371"/>
      <c r="AW45" s="377"/>
    </row>
    <row r="46" spans="2:49" x14ac:dyDescent="0.2">
      <c r="B46" s="346" t="s">
        <v>116</v>
      </c>
      <c r="C46" s="334" t="s">
        <v>31</v>
      </c>
      <c r="D46" s="321">
        <v>0</v>
      </c>
      <c r="E46" s="322"/>
      <c r="F46" s="322"/>
      <c r="G46" s="322"/>
      <c r="H46" s="322"/>
      <c r="I46" s="321"/>
      <c r="J46" s="321">
        <v>0</v>
      </c>
      <c r="K46" s="322"/>
      <c r="L46" s="322"/>
      <c r="M46" s="322"/>
      <c r="N46" s="322"/>
      <c r="O46" s="321"/>
      <c r="P46" s="321">
        <v>0</v>
      </c>
      <c r="Q46" s="322"/>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v>0</v>
      </c>
      <c r="AT46" s="324">
        <v>0</v>
      </c>
      <c r="AU46" s="324">
        <v>0</v>
      </c>
      <c r="AV46" s="371"/>
      <c r="AW46" s="377"/>
    </row>
    <row r="47" spans="2:49" x14ac:dyDescent="0.2">
      <c r="B47" s="346" t="s">
        <v>117</v>
      </c>
      <c r="C47" s="334" t="s">
        <v>32</v>
      </c>
      <c r="D47" s="321">
        <v>0</v>
      </c>
      <c r="E47" s="366"/>
      <c r="F47" s="366"/>
      <c r="G47" s="366"/>
      <c r="H47" s="366"/>
      <c r="I47" s="368"/>
      <c r="J47" s="321">
        <v>0</v>
      </c>
      <c r="K47" s="366"/>
      <c r="L47" s="366"/>
      <c r="M47" s="366"/>
      <c r="N47" s="366"/>
      <c r="O47" s="368"/>
      <c r="P47" s="321">
        <v>0</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v>0</v>
      </c>
      <c r="AT47" s="324">
        <v>0</v>
      </c>
      <c r="AU47" s="324">
        <v>0</v>
      </c>
      <c r="AV47" s="371"/>
      <c r="AW47" s="377"/>
    </row>
    <row r="48" spans="2:49" x14ac:dyDescent="0.2">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6" t="s">
        <v>118</v>
      </c>
      <c r="C49" s="334" t="s">
        <v>33</v>
      </c>
      <c r="D49" s="321">
        <v>9846236</v>
      </c>
      <c r="E49" s="322">
        <v>4559442</v>
      </c>
      <c r="F49" s="322"/>
      <c r="G49" s="322"/>
      <c r="H49" s="322"/>
      <c r="I49" s="321">
        <v>4559442</v>
      </c>
      <c r="J49" s="321">
        <v>17051532</v>
      </c>
      <c r="K49" s="322">
        <v>7406963</v>
      </c>
      <c r="L49" s="322"/>
      <c r="M49" s="322"/>
      <c r="N49" s="322"/>
      <c r="O49" s="321"/>
      <c r="P49" s="321">
        <v>56827792</v>
      </c>
      <c r="Q49" s="322">
        <v>22847306</v>
      </c>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v>10433711</v>
      </c>
      <c r="AT49" s="324">
        <v>2463427</v>
      </c>
      <c r="AU49" s="324">
        <v>11935322</v>
      </c>
      <c r="AV49" s="371"/>
      <c r="AW49" s="377"/>
    </row>
    <row r="50" spans="2:49" x14ac:dyDescent="0.2">
      <c r="B50" s="346" t="s">
        <v>119</v>
      </c>
      <c r="C50" s="334" t="s">
        <v>34</v>
      </c>
      <c r="D50" s="321">
        <v>5889793</v>
      </c>
      <c r="E50" s="366"/>
      <c r="F50" s="366"/>
      <c r="G50" s="366"/>
      <c r="H50" s="366"/>
      <c r="I50" s="368"/>
      <c r="J50" s="321">
        <v>11344184</v>
      </c>
      <c r="K50" s="366"/>
      <c r="L50" s="366"/>
      <c r="M50" s="366"/>
      <c r="N50" s="366"/>
      <c r="O50" s="368"/>
      <c r="P50" s="321">
        <v>50147167</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v>0</v>
      </c>
      <c r="AT50" s="324">
        <v>5945081</v>
      </c>
      <c r="AU50" s="324">
        <v>10788049</v>
      </c>
      <c r="AV50" s="371"/>
      <c r="AW50" s="377"/>
    </row>
    <row r="51" spans="2:49" s="8" customFormat="1" x14ac:dyDescent="0.2">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x14ac:dyDescent="0.2">
      <c r="B52" s="346" t="s">
        <v>300</v>
      </c>
      <c r="C52" s="334" t="s">
        <v>4</v>
      </c>
      <c r="D52" s="321">
        <v>0</v>
      </c>
      <c r="E52" s="322"/>
      <c r="F52" s="322"/>
      <c r="G52" s="322"/>
      <c r="H52" s="322"/>
      <c r="I52" s="321"/>
      <c r="J52" s="321">
        <v>0</v>
      </c>
      <c r="K52" s="322"/>
      <c r="L52" s="322"/>
      <c r="M52" s="322"/>
      <c r="N52" s="322"/>
      <c r="O52" s="321"/>
      <c r="P52" s="321">
        <v>0</v>
      </c>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v>0</v>
      </c>
      <c r="AT52" s="324">
        <v>0</v>
      </c>
      <c r="AU52" s="324">
        <v>0</v>
      </c>
      <c r="AV52" s="371"/>
      <c r="AW52" s="377"/>
    </row>
    <row r="53" spans="2:49" s="8" customFormat="1" x14ac:dyDescent="0.2">
      <c r="B53" s="346" t="s">
        <v>301</v>
      </c>
      <c r="C53" s="334" t="s">
        <v>5</v>
      </c>
      <c r="D53" s="321">
        <v>0</v>
      </c>
      <c r="E53" s="322"/>
      <c r="F53" s="322"/>
      <c r="G53" s="322"/>
      <c r="H53" s="322"/>
      <c r="I53" s="321"/>
      <c r="J53" s="321">
        <v>0</v>
      </c>
      <c r="K53" s="322"/>
      <c r="L53" s="322"/>
      <c r="M53" s="322"/>
      <c r="N53" s="322"/>
      <c r="O53" s="321"/>
      <c r="P53" s="321">
        <v>0</v>
      </c>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v>0</v>
      </c>
      <c r="AT53" s="324">
        <v>0</v>
      </c>
      <c r="AU53" s="324">
        <v>0</v>
      </c>
      <c r="AV53" s="371"/>
      <c r="AW53" s="377"/>
    </row>
    <row r="54" spans="2:49" s="95" customFormat="1" x14ac:dyDescent="0.2">
      <c r="B54" s="351" t="s">
        <v>302</v>
      </c>
      <c r="C54" s="337" t="s">
        <v>77</v>
      </c>
      <c r="D54" s="325">
        <v>728542322</v>
      </c>
      <c r="E54" s="326">
        <v>702371782</v>
      </c>
      <c r="F54" s="326">
        <v>0</v>
      </c>
      <c r="G54" s="326">
        <v>0</v>
      </c>
      <c r="H54" s="326">
        <v>0</v>
      </c>
      <c r="I54" s="325">
        <v>702371782</v>
      </c>
      <c r="J54" s="325">
        <v>1125045775</v>
      </c>
      <c r="K54" s="326">
        <v>1130510854</v>
      </c>
      <c r="L54" s="326">
        <v>0</v>
      </c>
      <c r="M54" s="326">
        <v>0</v>
      </c>
      <c r="N54" s="326">
        <v>0</v>
      </c>
      <c r="O54" s="325">
        <v>812522328</v>
      </c>
      <c r="P54" s="325">
        <v>3062560573</v>
      </c>
      <c r="Q54" s="326">
        <v>3088713045</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v>0</v>
      </c>
      <c r="AO54" s="326">
        <v>0</v>
      </c>
      <c r="AP54" s="326">
        <v>0</v>
      </c>
      <c r="AQ54" s="326">
        <v>0</v>
      </c>
      <c r="AR54" s="326">
        <v>0</v>
      </c>
      <c r="AS54" s="325">
        <v>0</v>
      </c>
      <c r="AT54" s="327">
        <v>110484670</v>
      </c>
      <c r="AU54" s="327">
        <v>27903225</v>
      </c>
      <c r="AV54" s="371"/>
      <c r="AW54" s="377"/>
    </row>
    <row r="55" spans="2:49" ht="25.5" x14ac:dyDescent="0.2">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v>0</v>
      </c>
      <c r="AO55" s="326">
        <v>0</v>
      </c>
      <c r="AP55" s="326">
        <v>0</v>
      </c>
      <c r="AQ55" s="326">
        <v>0</v>
      </c>
      <c r="AR55" s="326">
        <v>0</v>
      </c>
      <c r="AS55" s="325">
        <v>0</v>
      </c>
      <c r="AT55" s="327">
        <v>0</v>
      </c>
      <c r="AU55" s="327">
        <v>0</v>
      </c>
      <c r="AV55" s="371"/>
      <c r="AW55" s="377"/>
    </row>
    <row r="56" spans="2:49" ht="11.85" customHeight="1" x14ac:dyDescent="0.2">
      <c r="B56" s="346" t="s">
        <v>120</v>
      </c>
      <c r="C56" s="338" t="s">
        <v>412</v>
      </c>
      <c r="D56" s="321">
        <v>0</v>
      </c>
      <c r="E56" s="322"/>
      <c r="F56" s="322"/>
      <c r="G56" s="322"/>
      <c r="H56" s="322"/>
      <c r="I56" s="321"/>
      <c r="J56" s="321">
        <v>0</v>
      </c>
      <c r="K56" s="322"/>
      <c r="L56" s="322"/>
      <c r="M56" s="322"/>
      <c r="N56" s="322"/>
      <c r="O56" s="321"/>
      <c r="P56" s="321">
        <v>0</v>
      </c>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x14ac:dyDescent="0.2">
      <c r="B57" s="346" t="s">
        <v>121</v>
      </c>
      <c r="C57" s="338" t="s">
        <v>29</v>
      </c>
      <c r="D57" s="321">
        <v>207753</v>
      </c>
      <c r="E57" s="322"/>
      <c r="F57" s="322"/>
      <c r="G57" s="322"/>
      <c r="H57" s="322"/>
      <c r="I57" s="321"/>
      <c r="J57" s="321">
        <v>798013</v>
      </c>
      <c r="K57" s="322"/>
      <c r="L57" s="322"/>
      <c r="M57" s="322"/>
      <c r="N57" s="322"/>
      <c r="O57" s="321"/>
      <c r="P57" s="321">
        <v>4420905</v>
      </c>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v>0</v>
      </c>
      <c r="AT57" s="324">
        <v>255029</v>
      </c>
      <c r="AU57" s="324">
        <v>0</v>
      </c>
      <c r="AV57" s="324">
        <v>1299779</v>
      </c>
      <c r="AW57" s="377"/>
    </row>
    <row r="58" spans="2:49" s="8" customFormat="1" x14ac:dyDescent="0.2">
      <c r="B58" s="354" t="s">
        <v>494</v>
      </c>
      <c r="C58" s="355"/>
      <c r="D58" s="356">
        <v>38018951</v>
      </c>
      <c r="E58" s="357">
        <v>38785120</v>
      </c>
      <c r="F58" s="357"/>
      <c r="G58" s="357"/>
      <c r="H58" s="357"/>
      <c r="I58" s="356">
        <v>38785120</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38"/>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Normal="100" workbookViewId="0">
      <pane xSplit="2" ySplit="3" topLeftCell="C34" activePane="bottomRight" state="frozen"/>
      <selection activeCell="B1" sqref="B1"/>
      <selection pane="topRight" activeCell="B1" sqref="B1"/>
      <selection pane="bottomLeft" activeCell="B1" sqref="B1"/>
      <selection pane="bottomRight" activeCell="K51" sqref="K51:K53"/>
    </sheetView>
  </sheetViews>
  <sheetFormatPr defaultColWidth="0" defaultRowHeight="12.75" x14ac:dyDescent="0.2"/>
  <cols>
    <col min="1" max="1" width="11.42578125" style="110"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1" t="s">
        <v>414</v>
      </c>
    </row>
    <row r="3" spans="1:40" s="12" customFormat="1" ht="91.9" customHeight="1" x14ac:dyDescent="0.2">
      <c r="A3" s="110"/>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2" customFormat="1" x14ac:dyDescent="0.2">
      <c r="A5" s="110"/>
      <c r="B5" s="417" t="s">
        <v>308</v>
      </c>
      <c r="C5" s="405">
        <v>474639828</v>
      </c>
      <c r="D5" s="406">
        <v>554523605</v>
      </c>
      <c r="E5" s="457"/>
      <c r="F5" s="457"/>
      <c r="G5" s="451"/>
      <c r="H5" s="405">
        <v>764531954</v>
      </c>
      <c r="I5" s="406">
        <v>1222265336</v>
      </c>
      <c r="J5" s="457"/>
      <c r="K5" s="457"/>
      <c r="L5" s="451"/>
      <c r="M5" s="101">
        <v>2891222430.0759325</v>
      </c>
      <c r="N5" s="491">
        <v>2905842773.9716449</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2" customFormat="1" ht="25.5" x14ac:dyDescent="0.2">
      <c r="A6" s="110"/>
      <c r="B6" s="418" t="s">
        <v>309</v>
      </c>
      <c r="C6" s="400">
        <v>474735919</v>
      </c>
      <c r="D6" s="401">
        <v>553774440</v>
      </c>
      <c r="E6" s="403">
        <v>702371782</v>
      </c>
      <c r="F6" s="403">
        <v>1730882141</v>
      </c>
      <c r="G6" s="404">
        <v>702371782</v>
      </c>
      <c r="H6" s="400">
        <v>764348014</v>
      </c>
      <c r="I6" s="401">
        <v>1218535025</v>
      </c>
      <c r="J6" s="403">
        <v>1130510854</v>
      </c>
      <c r="K6" s="403">
        <v>3113393893</v>
      </c>
      <c r="L6" s="404">
        <v>812522328</v>
      </c>
      <c r="M6" s="97">
        <v>2892815472.548686</v>
      </c>
      <c r="N6" s="492">
        <v>2901428392.5169129</v>
      </c>
      <c r="O6" s="403">
        <v>3088713045</v>
      </c>
      <c r="P6" s="403">
        <v>8882956911</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v>0</v>
      </c>
      <c r="AN6" s="433">
        <v>0</v>
      </c>
    </row>
    <row r="7" spans="1:40" x14ac:dyDescent="0.2">
      <c r="B7" s="418" t="s">
        <v>310</v>
      </c>
      <c r="C7" s="400">
        <v>4258492</v>
      </c>
      <c r="D7" s="401">
        <v>4495769</v>
      </c>
      <c r="E7" s="403">
        <v>4131019</v>
      </c>
      <c r="F7" s="403">
        <v>12885280</v>
      </c>
      <c r="G7" s="404">
        <v>4131019</v>
      </c>
      <c r="H7" s="400">
        <v>9073354</v>
      </c>
      <c r="I7" s="401">
        <v>10723962</v>
      </c>
      <c r="J7" s="403">
        <v>6307185</v>
      </c>
      <c r="K7" s="403">
        <v>26104501</v>
      </c>
      <c r="L7" s="404">
        <v>3423854</v>
      </c>
      <c r="M7" s="2">
        <v>32569794</v>
      </c>
      <c r="N7" s="492">
        <v>27617223.885110863</v>
      </c>
      <c r="O7" s="403">
        <v>19475482</v>
      </c>
      <c r="P7" s="403">
        <v>79662500</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v>0</v>
      </c>
      <c r="AN7" s="433">
        <v>0</v>
      </c>
    </row>
    <row r="8" spans="1:40" x14ac:dyDescent="0.2">
      <c r="B8" s="418" t="s">
        <v>495</v>
      </c>
      <c r="C8" s="447"/>
      <c r="D8" s="401">
        <v>11580269</v>
      </c>
      <c r="E8" s="403">
        <v>38785120</v>
      </c>
      <c r="F8" s="403">
        <v>50365389</v>
      </c>
      <c r="G8" s="404">
        <v>38785120</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v>68139576</v>
      </c>
      <c r="E9" s="403">
        <v>85519013</v>
      </c>
      <c r="F9" s="403">
        <v>153658589</v>
      </c>
      <c r="G9" s="404">
        <v>85519013</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v>-9536368</v>
      </c>
      <c r="E10" s="403">
        <v>-62882998</v>
      </c>
      <c r="F10" s="403">
        <v>-72419366</v>
      </c>
      <c r="G10" s="404">
        <v>-62882998</v>
      </c>
      <c r="H10" s="446"/>
      <c r="I10" s="2">
        <f>+'[1]Pt 3 MLR and Rebate Calculation'!$J$10</f>
        <v>10604745</v>
      </c>
      <c r="J10" s="403">
        <v>36636642</v>
      </c>
      <c r="K10" s="487">
        <f>SUM(H10:J10)</f>
        <v>47241387</v>
      </c>
      <c r="L10" s="403">
        <v>36636642</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v>-27523172</v>
      </c>
      <c r="E11" s="403">
        <v>-11570169</v>
      </c>
      <c r="F11" s="403">
        <v>-39093341</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68" customFormat="1" x14ac:dyDescent="0.2">
      <c r="A12" s="111"/>
      <c r="B12" s="419" t="s">
        <v>315</v>
      </c>
      <c r="C12" s="402">
        <v>478994411</v>
      </c>
      <c r="D12" s="403">
        <v>515609904</v>
      </c>
      <c r="E12" s="403">
        <v>656651835</v>
      </c>
      <c r="F12" s="403">
        <v>1651256150</v>
      </c>
      <c r="G12" s="450"/>
      <c r="H12" s="402">
        <v>773421368</v>
      </c>
      <c r="I12" s="403">
        <v>1229258987</v>
      </c>
      <c r="J12" s="403">
        <v>1100181397</v>
      </c>
      <c r="K12" s="403">
        <v>3102861752</v>
      </c>
      <c r="L12" s="450"/>
      <c r="M12" s="402">
        <v>2925385266.548686</v>
      </c>
      <c r="N12" s="403">
        <v>2929045616.4020238</v>
      </c>
      <c r="O12" s="403">
        <v>3108188526.1106386</v>
      </c>
      <c r="P12" s="403">
        <v>8962619409.061348</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68" customFormat="1" ht="30" customHeight="1" x14ac:dyDescent="0.2">
      <c r="A13" s="111"/>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v>0</v>
      </c>
      <c r="AL13" s="403">
        <v>0</v>
      </c>
      <c r="AM13" s="403">
        <v>0</v>
      </c>
      <c r="AN13" s="433">
        <v>0</v>
      </c>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v>570118271</v>
      </c>
      <c r="D15" s="406">
        <v>699907005</v>
      </c>
      <c r="E15" s="398">
        <v>939409660</v>
      </c>
      <c r="F15" s="398">
        <v>2209434936</v>
      </c>
      <c r="G15" s="399">
        <v>939564880</v>
      </c>
      <c r="H15" s="405">
        <v>991260649</v>
      </c>
      <c r="I15" s="406">
        <v>1578736409</v>
      </c>
      <c r="J15" s="398">
        <v>1435069775</v>
      </c>
      <c r="K15" s="398">
        <v>4005066833</v>
      </c>
      <c r="L15" s="399">
        <v>1036930109</v>
      </c>
      <c r="M15" s="405">
        <v>3350427104</v>
      </c>
      <c r="N15" s="406">
        <v>3352903189</v>
      </c>
      <c r="O15" s="398">
        <v>3540515098</v>
      </c>
      <c r="P15" s="398">
        <v>10243845391</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v>0</v>
      </c>
      <c r="AN15" s="434">
        <v>0</v>
      </c>
    </row>
    <row r="16" spans="1:40" x14ac:dyDescent="0.2">
      <c r="B16" s="418" t="s">
        <v>311</v>
      </c>
      <c r="C16" s="400">
        <v>18437957</v>
      </c>
      <c r="D16" s="401">
        <v>49985466</v>
      </c>
      <c r="E16" s="403">
        <v>78454049</v>
      </c>
      <c r="F16" s="403">
        <v>146877472</v>
      </c>
      <c r="G16" s="404">
        <v>78454049</v>
      </c>
      <c r="H16" s="400">
        <v>22707918</v>
      </c>
      <c r="I16" s="401">
        <v>74807438</v>
      </c>
      <c r="J16" s="403">
        <v>69122779</v>
      </c>
      <c r="K16" s="403">
        <v>166638135</v>
      </c>
      <c r="L16" s="404">
        <v>55959236</v>
      </c>
      <c r="M16" s="400">
        <v>76067779</v>
      </c>
      <c r="N16" s="401">
        <v>156749550</v>
      </c>
      <c r="O16" s="403">
        <v>171775471</v>
      </c>
      <c r="P16" s="403">
        <v>404592800</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v>0</v>
      </c>
      <c r="AN16" s="433">
        <v>0</v>
      </c>
    </row>
    <row r="17" spans="1:40" s="68" customFormat="1" x14ac:dyDescent="0.2">
      <c r="A17" s="111"/>
      <c r="B17" s="419" t="s">
        <v>318</v>
      </c>
      <c r="C17" s="402">
        <v>551680314</v>
      </c>
      <c r="D17" s="403">
        <v>649921539</v>
      </c>
      <c r="E17" s="403">
        <v>860955611</v>
      </c>
      <c r="F17" s="403">
        <v>2062557464</v>
      </c>
      <c r="G17" s="453"/>
      <c r="H17" s="402">
        <v>968552731</v>
      </c>
      <c r="I17" s="403">
        <v>1503928971</v>
      </c>
      <c r="J17" s="403">
        <v>1365946996</v>
      </c>
      <c r="K17" s="403">
        <v>3838428698</v>
      </c>
      <c r="L17" s="453"/>
      <c r="M17" s="402">
        <v>3274359325</v>
      </c>
      <c r="N17" s="403">
        <v>3196153639</v>
      </c>
      <c r="O17" s="403">
        <v>3368739627</v>
      </c>
      <c r="P17" s="403">
        <v>9839252591</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v>0</v>
      </c>
      <c r="AL17" s="403">
        <v>0</v>
      </c>
      <c r="AM17" s="403">
        <v>0</v>
      </c>
      <c r="AN17" s="433">
        <v>0</v>
      </c>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v>645081666</v>
      </c>
      <c r="H19" s="458"/>
      <c r="I19" s="457"/>
      <c r="J19" s="457"/>
      <c r="K19" s="457"/>
      <c r="L19" s="488">
        <v>779309538.80629277</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v>108369429</v>
      </c>
      <c r="H20" s="446"/>
      <c r="I20" s="444"/>
      <c r="J20" s="444"/>
      <c r="K20" s="444"/>
      <c r="L20" s="404">
        <v>180495650.97802365</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107659736</v>
      </c>
      <c r="H21" s="446"/>
      <c r="I21" s="444"/>
      <c r="J21" s="444"/>
      <c r="K21" s="444"/>
      <c r="L21" s="404">
        <v>49048543.643715084</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107659736</v>
      </c>
      <c r="H22" s="446"/>
      <c r="I22" s="444"/>
      <c r="J22" s="444"/>
      <c r="K22" s="444"/>
      <c r="L22" s="489">
        <v>21165683.089985311</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v>43055541.550000004</v>
      </c>
      <c r="H23" s="446"/>
      <c r="I23" s="444"/>
      <c r="J23" s="444"/>
      <c r="K23" s="444"/>
      <c r="L23" s="404">
        <v>49048543.643715084</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v>25833324.93</v>
      </c>
      <c r="H24" s="446"/>
      <c r="I24" s="444"/>
      <c r="J24" s="444"/>
      <c r="K24" s="444"/>
      <c r="L24" s="404">
        <v>29429126.18622905</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267898431.81999999</v>
      </c>
      <c r="H25" s="446"/>
      <c r="I25" s="444"/>
      <c r="J25" s="444"/>
      <c r="K25" s="444"/>
      <c r="L25" s="404">
        <v>271772827.78511375</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v>294483214</v>
      </c>
      <c r="H26" s="446"/>
      <c r="I26" s="444"/>
      <c r="J26" s="444"/>
      <c r="K26" s="444"/>
      <c r="L26" s="404">
        <v>285503430.37450612</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v>267898431.81999999</v>
      </c>
      <c r="H27" s="446"/>
      <c r="I27" s="444"/>
      <c r="J27" s="444"/>
      <c r="K27" s="444"/>
      <c r="L27" s="404">
        <v>271772827.78511375</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v>671666448.18000007</v>
      </c>
      <c r="H28" s="446"/>
      <c r="I28" s="444"/>
      <c r="J28" s="444"/>
      <c r="K28" s="444"/>
      <c r="L28" s="404">
        <v>765157280.84195542</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250676215.20000002</v>
      </c>
      <c r="H29" s="446"/>
      <c r="I29" s="444"/>
      <c r="J29" s="444"/>
      <c r="K29" s="444"/>
      <c r="L29" s="404">
        <v>252153410.32762772</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107659736</v>
      </c>
      <c r="H30" s="446"/>
      <c r="I30" s="444"/>
      <c r="J30" s="444"/>
      <c r="K30" s="444"/>
      <c r="L30" s="474">
        <v>29429126.18622905</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v>294483214</v>
      </c>
      <c r="H31" s="446"/>
      <c r="I31" s="444"/>
      <c r="J31" s="444"/>
      <c r="K31" s="444"/>
      <c r="L31" s="404">
        <v>265884012.91702008</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v>250676215.20000002</v>
      </c>
      <c r="H32" s="446"/>
      <c r="I32" s="444"/>
      <c r="J32" s="444"/>
      <c r="K32" s="444"/>
      <c r="L32" s="404">
        <v>252153410.32762772</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v>688888664.79999995</v>
      </c>
      <c r="H33" s="446"/>
      <c r="I33" s="444"/>
      <c r="J33" s="444"/>
      <c r="K33" s="444"/>
      <c r="L33" s="404">
        <v>784776698.29944134</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v>0.93640917460484252</v>
      </c>
      <c r="H34" s="465"/>
      <c r="I34" s="466"/>
      <c r="J34" s="466"/>
      <c r="K34" s="466"/>
      <c r="L34" s="490">
        <v>0.9930334839133278</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v>-11570169</v>
      </c>
      <c r="H35" s="446"/>
      <c r="I35" s="444"/>
      <c r="J35" s="444"/>
      <c r="K35" s="444"/>
      <c r="L35" s="480">
        <v>0</v>
      </c>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v>-11570169</v>
      </c>
      <c r="H36" s="446"/>
      <c r="I36" s="444"/>
      <c r="J36" s="444"/>
      <c r="K36" s="444"/>
      <c r="L36" s="481">
        <v>0</v>
      </c>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v>120014</v>
      </c>
      <c r="D38" s="408">
        <v>143825</v>
      </c>
      <c r="E38" s="435">
        <v>175458.33333333334</v>
      </c>
      <c r="F38" s="435">
        <v>439297.33333333337</v>
      </c>
      <c r="G38" s="451"/>
      <c r="H38" s="407">
        <v>208667</v>
      </c>
      <c r="I38" s="408">
        <v>361853</v>
      </c>
      <c r="J38" s="435">
        <v>267135.27916666662</v>
      </c>
      <c r="K38" s="435">
        <v>837655.27916666656</v>
      </c>
      <c r="L38" s="451"/>
      <c r="M38" s="407">
        <v>568610</v>
      </c>
      <c r="N38" s="408">
        <v>477458</v>
      </c>
      <c r="O38" s="435">
        <v>531975.47083333333</v>
      </c>
      <c r="P38" s="435">
        <v>1578043.4708333332</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v>0</v>
      </c>
      <c r="AN38" s="436">
        <v>0</v>
      </c>
    </row>
    <row r="39" spans="1:40" x14ac:dyDescent="0.2">
      <c r="B39" s="418" t="s">
        <v>320</v>
      </c>
      <c r="C39" s="462"/>
      <c r="D39" s="463"/>
      <c r="E39" s="463"/>
      <c r="F39" s="442">
        <v>0</v>
      </c>
      <c r="G39" s="464"/>
      <c r="H39" s="462"/>
      <c r="I39" s="463"/>
      <c r="J39" s="463"/>
      <c r="K39" s="442">
        <v>0</v>
      </c>
      <c r="L39" s="464"/>
      <c r="M39" s="462"/>
      <c r="N39" s="463"/>
      <c r="O39" s="463"/>
      <c r="P39" s="442">
        <v>0</v>
      </c>
      <c r="Q39" s="462"/>
      <c r="R39" s="463"/>
      <c r="S39" s="463"/>
      <c r="T39" s="442">
        <v>0</v>
      </c>
      <c r="U39" s="462"/>
      <c r="V39" s="463"/>
      <c r="W39" s="463"/>
      <c r="X39" s="3">
        <f ca="1">IF(OR(X$38&lt;1000,X$38&gt;=75000,AND(U$38&gt;=1000,V$38&gt;=1000,W$38&gt;=1000,U$46&lt;U$50,V$46&lt;V$50,W$46&lt;W$50)),0,VLOOKUP(X$38,'[2]Reference Tables'!$A$4:$B$11,2)+((X$38-VLOOKUP(X$38,'[2]Reference Tables'!$A$4:$B$11,1))*(OFFSET(INDEX('[2]Reference Tables'!$A$4:$A$11,MATCH(X$38,'[2]Reference Tables'!$A$4:$A$11)),1,1)-VLOOKUP(X$38,'[2]Reference Tables'!$A$4:$B$11,2))/(OFFSET(INDEX('[2]Reference Tables'!$A$4:$A$11,MATCH(X$38,'[2]Reference Tables'!$A$4:$A$11)),1,0)-VLOOKUP(X$38,'[2]Reference Tables'!$A$4:$B$11,1))))</f>
        <v>0</v>
      </c>
      <c r="Y39" s="462"/>
      <c r="Z39" s="463"/>
      <c r="AA39" s="463"/>
      <c r="AB39" s="442">
        <v>0</v>
      </c>
      <c r="AC39" s="465"/>
      <c r="AD39" s="466"/>
      <c r="AE39" s="466"/>
      <c r="AF39" s="466"/>
      <c r="AG39" s="465"/>
      <c r="AH39" s="466"/>
      <c r="AI39" s="466"/>
      <c r="AJ39" s="466"/>
      <c r="AK39" s="465"/>
      <c r="AL39" s="463"/>
      <c r="AM39" s="463"/>
      <c r="AN39" s="443">
        <v>0</v>
      </c>
    </row>
    <row r="40" spans="1:40" s="13" customFormat="1" x14ac:dyDescent="0.2">
      <c r="A40" s="110"/>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2"/>
      <c r="Y40" s="446"/>
      <c r="Z40" s="444"/>
      <c r="AA40" s="444"/>
      <c r="AB40" s="401"/>
      <c r="AC40" s="446"/>
      <c r="AD40" s="444"/>
      <c r="AE40" s="444"/>
      <c r="AF40" s="444"/>
      <c r="AG40" s="446"/>
      <c r="AH40" s="444"/>
      <c r="AI40" s="444"/>
      <c r="AJ40" s="444"/>
      <c r="AK40" s="446"/>
      <c r="AL40" s="444"/>
      <c r="AM40" s="444"/>
      <c r="AN40" s="428"/>
    </row>
    <row r="41" spans="1:40" x14ac:dyDescent="0.2">
      <c r="A41" s="112"/>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1">
        <f ca="1">IF(X$40&lt;2500,1,(MIN(VLOOKUP(X$40,'[2]Reference Tables'!$A$17:$B$20,2)+((X$40-VLOOKUP(X$40,'[2]Reference Tables'!$A$17:$B$20,1))*(OFFSET(INDEX('[2]Reference Tables'!$A$17:$A$20,MATCH(X$40,'[2]Reference Tables'!$A$17:$A$20)),1,1)-VLOOKUP(X$40,'[2]Reference Tables'!$A$17:$B$20,2))/(OFFSET(INDEX('[2]Reference Tables'!$A$17:$A$20,MATCH(X$40,'[2]Reference Tables'!$A$17:$A$20)),1,0)-VLOOKUP(X$40,'[2]Reference Tables'!$A$17:$B$20,1))),1.736)))</f>
        <v>1</v>
      </c>
      <c r="Y41" s="446"/>
      <c r="Z41" s="444"/>
      <c r="AA41" s="444"/>
      <c r="AB41" s="437">
        <v>1</v>
      </c>
      <c r="AC41" s="446"/>
      <c r="AD41" s="444"/>
      <c r="AE41" s="444"/>
      <c r="AF41" s="444"/>
      <c r="AG41" s="446"/>
      <c r="AH41" s="444"/>
      <c r="AI41" s="444"/>
      <c r="AJ41" s="444"/>
      <c r="AK41" s="446"/>
      <c r="AL41" s="444"/>
      <c r="AM41" s="444"/>
      <c r="AN41" s="438">
        <v>1</v>
      </c>
    </row>
    <row r="42" spans="1:40" x14ac:dyDescent="0.2">
      <c r="B42" s="418" t="s">
        <v>323</v>
      </c>
      <c r="C42" s="446"/>
      <c r="D42" s="444"/>
      <c r="E42" s="444"/>
      <c r="F42" s="439">
        <v>0</v>
      </c>
      <c r="G42" s="450"/>
      <c r="H42" s="446"/>
      <c r="I42" s="444"/>
      <c r="J42" s="444"/>
      <c r="K42" s="439">
        <v>0</v>
      </c>
      <c r="L42" s="450"/>
      <c r="M42" s="446"/>
      <c r="N42" s="444"/>
      <c r="O42" s="444"/>
      <c r="P42" s="439">
        <v>0</v>
      </c>
      <c r="Q42" s="446"/>
      <c r="R42" s="444"/>
      <c r="S42" s="444"/>
      <c r="T42" s="439">
        <v>0</v>
      </c>
      <c r="U42" s="446"/>
      <c r="V42" s="444"/>
      <c r="W42" s="444"/>
      <c r="X42" s="486">
        <f>IF(OR(X$38&lt;1000,X$38&gt;=75000),0,X$39*X$41)</f>
        <v>0</v>
      </c>
      <c r="Y42" s="446"/>
      <c r="Z42" s="444"/>
      <c r="AA42" s="444"/>
      <c r="AB42" s="439">
        <v>0</v>
      </c>
      <c r="AC42" s="446"/>
      <c r="AD42" s="444"/>
      <c r="AE42" s="444"/>
      <c r="AF42" s="444"/>
      <c r="AG42" s="446"/>
      <c r="AH42" s="444"/>
      <c r="AI42" s="444"/>
      <c r="AJ42" s="444"/>
      <c r="AK42" s="446"/>
      <c r="AL42" s="444"/>
      <c r="AM42" s="444"/>
      <c r="AN42" s="440">
        <v>0</v>
      </c>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v>0.86824633550364461</v>
      </c>
      <c r="D45" s="439">
        <v>0.79334176982861926</v>
      </c>
      <c r="E45" s="439">
        <v>0.76270115045455</v>
      </c>
      <c r="F45" s="439">
        <v>0.80058673701030036</v>
      </c>
      <c r="G45" s="450"/>
      <c r="H45" s="441">
        <v>0.79853305152478593</v>
      </c>
      <c r="I45" s="439">
        <v>0.81031369534076736</v>
      </c>
      <c r="J45" s="439">
        <v>0.80543490973840903</v>
      </c>
      <c r="K45" s="439">
        <v>0.80560490987124378</v>
      </c>
      <c r="L45" s="450"/>
      <c r="M45" s="441">
        <v>0.89342218620086422</v>
      </c>
      <c r="N45" s="439">
        <v>0.91642829069751675</v>
      </c>
      <c r="O45" s="439">
        <v>0.92265620688384864</v>
      </c>
      <c r="P45" s="439">
        <v>0.91090449463296996</v>
      </c>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68" customFormat="1" x14ac:dyDescent="0.2">
      <c r="A47" s="110"/>
      <c r="B47" s="424" t="s">
        <v>328</v>
      </c>
      <c r="C47" s="446"/>
      <c r="D47" s="444"/>
      <c r="E47" s="444"/>
      <c r="F47" s="439">
        <v>0</v>
      </c>
      <c r="G47" s="450"/>
      <c r="H47" s="446"/>
      <c r="I47" s="444"/>
      <c r="J47" s="444"/>
      <c r="K47" s="439">
        <v>0</v>
      </c>
      <c r="L47" s="450"/>
      <c r="M47" s="446"/>
      <c r="N47" s="444"/>
      <c r="O47" s="444"/>
      <c r="P47" s="439">
        <v>0</v>
      </c>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2" customFormat="1" x14ac:dyDescent="0.2">
      <c r="A48" s="111"/>
      <c r="B48" s="426" t="s">
        <v>327</v>
      </c>
      <c r="C48" s="446"/>
      <c r="D48" s="444"/>
      <c r="E48" s="444"/>
      <c r="F48" s="439">
        <v>0.80100000000000005</v>
      </c>
      <c r="G48" s="450"/>
      <c r="H48" s="446"/>
      <c r="I48" s="444"/>
      <c r="J48" s="444"/>
      <c r="K48" s="439">
        <v>0.80600000000000005</v>
      </c>
      <c r="L48" s="450"/>
      <c r="M48" s="446"/>
      <c r="N48" s="444"/>
      <c r="O48" s="444"/>
      <c r="P48" s="439">
        <v>0.91100000000000003</v>
      </c>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2" customFormat="1" x14ac:dyDescent="0.2">
      <c r="A50" s="110"/>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c r="R50" s="410"/>
      <c r="S50" s="410"/>
      <c r="T50" s="410"/>
      <c r="U50" s="409"/>
      <c r="V50" s="410"/>
      <c r="W50" s="410"/>
      <c r="X50" s="410"/>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x14ac:dyDescent="0.2">
      <c r="B51" s="424" t="s">
        <v>331</v>
      </c>
      <c r="C51" s="447"/>
      <c r="D51" s="445"/>
      <c r="E51" s="445"/>
      <c r="F51" s="439">
        <v>0.80100000000000005</v>
      </c>
      <c r="G51" s="450"/>
      <c r="H51" s="447"/>
      <c r="I51" s="445"/>
      <c r="J51" s="445"/>
      <c r="K51" s="439">
        <v>0.80600000000000005</v>
      </c>
      <c r="L51" s="450"/>
      <c r="M51" s="447"/>
      <c r="N51" s="445"/>
      <c r="O51" s="445"/>
      <c r="P51" s="439">
        <v>0.91100000000000003</v>
      </c>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68" customFormat="1" ht="26.25" customHeight="1" x14ac:dyDescent="0.2">
      <c r="A52" s="110"/>
      <c r="B52" s="422" t="s">
        <v>332</v>
      </c>
      <c r="C52" s="446"/>
      <c r="D52" s="444"/>
      <c r="E52" s="444"/>
      <c r="F52" s="403">
        <v>860955611</v>
      </c>
      <c r="G52" s="450"/>
      <c r="H52" s="446"/>
      <c r="I52" s="444"/>
      <c r="J52" s="444"/>
      <c r="K52" s="403">
        <v>1365946996</v>
      </c>
      <c r="L52" s="450"/>
      <c r="M52" s="446"/>
      <c r="N52" s="444"/>
      <c r="O52" s="444"/>
      <c r="P52" s="403">
        <v>3368739627</v>
      </c>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2" customFormat="1" ht="25.5" x14ac:dyDescent="0.2">
      <c r="A53" s="111"/>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v>0</v>
      </c>
    </row>
    <row r="54" spans="1:40" s="22" customFormat="1" ht="16.5" x14ac:dyDescent="0.25">
      <c r="A54" s="87"/>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2" customFormat="1" ht="18.75" customHeight="1" x14ac:dyDescent="0.2">
      <c r="A55" s="87"/>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2" customFormat="1" ht="26.25" customHeight="1" x14ac:dyDescent="0.2">
      <c r="A56" s="87"/>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2" customFormat="1" ht="25.5" x14ac:dyDescent="0.2">
      <c r="A57" s="87"/>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2" customFormat="1" ht="26.25" customHeight="1" x14ac:dyDescent="0.2">
      <c r="A58" s="87"/>
      <c r="B58" s="423" t="s">
        <v>485</v>
      </c>
      <c r="C58" s="455"/>
      <c r="D58" s="444"/>
      <c r="E58" s="456"/>
      <c r="F58" s="456"/>
      <c r="G58" s="403"/>
      <c r="H58" s="455"/>
      <c r="I58" s="456"/>
      <c r="J58" s="456"/>
      <c r="K58" s="456"/>
      <c r="L58" s="403"/>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2" customFormat="1" ht="25.5" x14ac:dyDescent="0.2">
      <c r="A59" s="87"/>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2" customFormat="1" ht="25.5" x14ac:dyDescent="0.2">
      <c r="A60" s="87"/>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2" customFormat="1" x14ac:dyDescent="0.2">
      <c r="A61" s="87"/>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2" customFormat="1" x14ac:dyDescent="0.2">
      <c r="A62" s="87"/>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2" customFormat="1" x14ac:dyDescent="0.2">
      <c r="A63" s="87"/>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4" customFormat="1" x14ac:dyDescent="0.2">
      <c r="A64" s="87"/>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4"/>
      <c r="B65" s="113"/>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4"/>
    </row>
    <row r="69" spans="1:40" ht="12.75" customHeight="1" x14ac:dyDescent="0.2">
      <c r="B69" s="115"/>
    </row>
    <row r="70" spans="1:40" x14ac:dyDescent="0.2">
      <c r="B70" s="114"/>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0" stopIfTrue="1" operator="lessThan">
      <formula>0</formula>
    </cfRule>
  </conditionalFormatting>
  <conditionalFormatting sqref="C15:C16">
    <cfRule type="cellIs" dxfId="57" priority="63" stopIfTrue="1" operator="lessThan">
      <formula>0</formula>
    </cfRule>
  </conditionalFormatting>
  <conditionalFormatting sqref="C5:C7">
    <cfRule type="cellIs" dxfId="56" priority="64" stopIfTrue="1" operator="lessThan">
      <formula>0</formula>
    </cfRule>
  </conditionalFormatting>
  <conditionalFormatting sqref="H15:H16">
    <cfRule type="cellIs" dxfId="55" priority="47" stopIfTrue="1" operator="lessThan">
      <formula>0</formula>
    </cfRule>
  </conditionalFormatting>
  <conditionalFormatting sqref="Q38">
    <cfRule type="cellIs" dxfId="54" priority="37" stopIfTrue="1" operator="lessThan">
      <formula>0</formula>
    </cfRule>
  </conditionalFormatting>
  <conditionalFormatting sqref="M38">
    <cfRule type="cellIs" dxfId="53" priority="41" stopIfTrue="1" operator="lessThan">
      <formula>0</formula>
    </cfRule>
  </conditionalFormatting>
  <conditionalFormatting sqref="H50:K50">
    <cfRule type="cellIs" dxfId="52" priority="44" stopIfTrue="1" operator="lessThan">
      <formula>0</formula>
    </cfRule>
  </conditionalFormatting>
  <conditionalFormatting sqref="Q50:T50">
    <cfRule type="cellIs" dxfId="51" priority="36"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M5:M6">
    <cfRule type="cellIs" dxfId="12" priority="1" stopIfTrue="1" operator="lessThan">
      <formula>0</formula>
    </cfRule>
  </conditionalFormatting>
  <dataValidations xWindow="710" yWindow="74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1" sqref="K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1" t="s">
        <v>416</v>
      </c>
    </row>
    <row r="2" spans="2:11" x14ac:dyDescent="0.2"/>
    <row r="3" spans="2:11" s="12" customFormat="1" ht="75" x14ac:dyDescent="0.2">
      <c r="B3" s="120" t="s">
        <v>348</v>
      </c>
      <c r="C3" s="121" t="s">
        <v>388</v>
      </c>
      <c r="D3" s="123" t="s">
        <v>389</v>
      </c>
      <c r="E3" s="123" t="s">
        <v>390</v>
      </c>
      <c r="F3" s="123" t="s">
        <v>391</v>
      </c>
      <c r="G3" s="123" t="s">
        <v>392</v>
      </c>
      <c r="H3" s="123" t="s">
        <v>393</v>
      </c>
      <c r="I3" s="123" t="s">
        <v>394</v>
      </c>
      <c r="J3" s="122" t="s">
        <v>395</v>
      </c>
      <c r="K3" s="128" t="s">
        <v>396</v>
      </c>
    </row>
    <row r="4" spans="2:11" s="8" customFormat="1" ht="16.5" x14ac:dyDescent="0.25">
      <c r="B4" s="125" t="s">
        <v>341</v>
      </c>
      <c r="C4" s="106">
        <v>107876</v>
      </c>
      <c r="D4" s="107">
        <v>134503</v>
      </c>
      <c r="E4" s="107">
        <v>209048</v>
      </c>
      <c r="F4" s="107">
        <v>0</v>
      </c>
      <c r="G4" s="107">
        <v>0</v>
      </c>
      <c r="H4" s="107">
        <v>0</v>
      </c>
      <c r="I4" s="188"/>
      <c r="J4" s="188"/>
      <c r="K4" s="194">
        <v>0</v>
      </c>
    </row>
    <row r="5" spans="2:11" ht="16.5" x14ac:dyDescent="0.25">
      <c r="B5" s="125" t="s">
        <v>342</v>
      </c>
      <c r="C5" s="166"/>
      <c r="D5" s="167"/>
      <c r="E5" s="167"/>
      <c r="F5" s="167"/>
      <c r="G5" s="167"/>
      <c r="H5" s="167"/>
      <c r="I5" s="167"/>
      <c r="J5" s="167"/>
      <c r="K5" s="195"/>
    </row>
    <row r="6" spans="2:11" x14ac:dyDescent="0.2">
      <c r="B6" s="126" t="s">
        <v>101</v>
      </c>
      <c r="C6" s="186"/>
      <c r="D6" s="103"/>
      <c r="E6" s="103"/>
      <c r="F6" s="187"/>
      <c r="G6" s="103"/>
      <c r="H6" s="103"/>
      <c r="I6" s="187"/>
      <c r="J6" s="187"/>
      <c r="K6" s="192"/>
    </row>
    <row r="7" spans="2:11" x14ac:dyDescent="0.2">
      <c r="B7" s="119" t="s">
        <v>102</v>
      </c>
      <c r="C7" s="104"/>
      <c r="D7" s="105"/>
      <c r="E7" s="105"/>
      <c r="F7" s="105"/>
      <c r="G7" s="105"/>
      <c r="H7" s="105"/>
      <c r="I7" s="193"/>
      <c r="J7" s="193"/>
      <c r="K7" s="196"/>
    </row>
    <row r="8" spans="2:11" x14ac:dyDescent="0.2">
      <c r="B8" s="119" t="s">
        <v>103</v>
      </c>
      <c r="C8" s="185"/>
      <c r="D8" s="105"/>
      <c r="E8" s="105"/>
      <c r="F8" s="188"/>
      <c r="G8" s="105"/>
      <c r="H8" s="105"/>
      <c r="I8" s="193"/>
      <c r="J8" s="193"/>
      <c r="K8" s="197"/>
    </row>
    <row r="9" spans="2:11" ht="13.15" customHeight="1" x14ac:dyDescent="0.2">
      <c r="B9" s="119" t="s">
        <v>104</v>
      </c>
      <c r="C9" s="104"/>
      <c r="D9" s="105"/>
      <c r="E9" s="105"/>
      <c r="F9" s="105"/>
      <c r="G9" s="105"/>
      <c r="H9" s="105"/>
      <c r="I9" s="193"/>
      <c r="J9" s="193"/>
      <c r="K9" s="196"/>
    </row>
    <row r="10" spans="2:11" ht="16.5" x14ac:dyDescent="0.25">
      <c r="B10" s="125" t="s">
        <v>343</v>
      </c>
      <c r="C10" s="66"/>
      <c r="D10" s="67"/>
      <c r="E10" s="67"/>
      <c r="F10" s="67"/>
      <c r="G10" s="67"/>
      <c r="H10" s="67"/>
      <c r="I10" s="67"/>
      <c r="J10" s="67"/>
      <c r="K10" s="198"/>
    </row>
    <row r="11" spans="2:11" s="8" customFormat="1" x14ac:dyDescent="0.2">
      <c r="B11" s="126" t="s">
        <v>417</v>
      </c>
      <c r="C11" s="99">
        <v>0</v>
      </c>
      <c r="D11" s="100">
        <v>0</v>
      </c>
      <c r="E11" s="100">
        <v>0</v>
      </c>
      <c r="F11" s="100">
        <v>0</v>
      </c>
      <c r="G11" s="100">
        <v>0</v>
      </c>
      <c r="H11" s="100">
        <v>0</v>
      </c>
      <c r="I11" s="181"/>
      <c r="J11" s="181"/>
      <c r="K11" s="199">
        <v>0</v>
      </c>
    </row>
    <row r="12" spans="2:11" x14ac:dyDescent="0.2">
      <c r="B12" s="127" t="s">
        <v>93</v>
      </c>
      <c r="C12" s="97"/>
      <c r="D12" s="98"/>
      <c r="E12" s="98"/>
      <c r="F12" s="98"/>
      <c r="G12" s="98"/>
      <c r="H12" s="98"/>
      <c r="I12" s="180"/>
      <c r="J12" s="180"/>
      <c r="K12" s="200"/>
    </row>
    <row r="13" spans="2:11" x14ac:dyDescent="0.2">
      <c r="B13" s="127" t="s">
        <v>94</v>
      </c>
      <c r="C13" s="97"/>
      <c r="D13" s="98"/>
      <c r="E13" s="98"/>
      <c r="F13" s="98"/>
      <c r="G13" s="98"/>
      <c r="H13" s="98"/>
      <c r="I13" s="180"/>
      <c r="J13" s="180"/>
      <c r="K13" s="200"/>
    </row>
    <row r="14" spans="2:11" x14ac:dyDescent="0.2">
      <c r="B14" s="127" t="s">
        <v>95</v>
      </c>
      <c r="C14" s="97"/>
      <c r="D14" s="98"/>
      <c r="E14" s="98"/>
      <c r="F14" s="98"/>
      <c r="G14" s="98"/>
      <c r="H14" s="98"/>
      <c r="I14" s="180"/>
      <c r="J14" s="180"/>
      <c r="K14" s="200"/>
    </row>
    <row r="15" spans="2:11" ht="16.5" x14ac:dyDescent="0.25">
      <c r="B15" s="125" t="s">
        <v>344</v>
      </c>
      <c r="C15" s="66"/>
      <c r="D15" s="67"/>
      <c r="E15" s="67"/>
      <c r="F15" s="67"/>
      <c r="G15" s="67"/>
      <c r="H15" s="67"/>
      <c r="I15" s="67"/>
      <c r="J15" s="67"/>
      <c r="K15" s="198"/>
    </row>
    <row r="16" spans="2:11" s="8" customFormat="1" x14ac:dyDescent="0.2">
      <c r="B16" s="126" t="s">
        <v>206</v>
      </c>
      <c r="C16" s="101"/>
      <c r="D16" s="102"/>
      <c r="E16" s="102"/>
      <c r="F16" s="102"/>
      <c r="G16" s="102"/>
      <c r="H16" s="102"/>
      <c r="I16" s="181"/>
      <c r="J16" s="181"/>
      <c r="K16" s="189"/>
    </row>
    <row r="17" spans="2:12" s="8" customFormat="1" x14ac:dyDescent="0.2">
      <c r="B17" s="127" t="s">
        <v>203</v>
      </c>
      <c r="C17" s="97"/>
      <c r="D17" s="98"/>
      <c r="E17" s="98"/>
      <c r="F17" s="98"/>
      <c r="G17" s="98"/>
      <c r="H17" s="98"/>
      <c r="I17" s="180"/>
      <c r="J17" s="180"/>
      <c r="K17" s="200"/>
    </row>
    <row r="18" spans="2:12" ht="25.5" x14ac:dyDescent="0.2">
      <c r="B18" s="119" t="s">
        <v>207</v>
      </c>
      <c r="C18" s="190"/>
      <c r="D18" s="109"/>
      <c r="E18" s="109"/>
      <c r="F18" s="109"/>
      <c r="G18" s="109"/>
      <c r="H18" s="109"/>
      <c r="I18" s="183"/>
      <c r="J18" s="183"/>
      <c r="K18" s="201"/>
    </row>
    <row r="19" spans="2:12" ht="25.5" x14ac:dyDescent="0.2">
      <c r="B19" s="119" t="s">
        <v>208</v>
      </c>
      <c r="C19" s="182"/>
      <c r="D19" s="109"/>
      <c r="E19" s="109"/>
      <c r="F19" s="191"/>
      <c r="G19" s="109"/>
      <c r="H19" s="109"/>
      <c r="I19" s="183"/>
      <c r="J19" s="183"/>
      <c r="K19" s="202"/>
    </row>
    <row r="20" spans="2:12" ht="25.5" x14ac:dyDescent="0.2">
      <c r="B20" s="119" t="s">
        <v>209</v>
      </c>
      <c r="C20" s="190"/>
      <c r="D20" s="109"/>
      <c r="E20" s="109"/>
      <c r="F20" s="109"/>
      <c r="G20" s="109"/>
      <c r="H20" s="109"/>
      <c r="I20" s="183"/>
      <c r="J20" s="183"/>
      <c r="K20" s="201"/>
    </row>
    <row r="21" spans="2:12" ht="25.5" x14ac:dyDescent="0.2">
      <c r="B21" s="119" t="s">
        <v>210</v>
      </c>
      <c r="C21" s="182"/>
      <c r="D21" s="109"/>
      <c r="E21" s="109"/>
      <c r="F21" s="191"/>
      <c r="G21" s="109"/>
      <c r="H21" s="109"/>
      <c r="I21" s="183"/>
      <c r="J21" s="183"/>
      <c r="K21" s="202"/>
    </row>
    <row r="22" spans="2:12" s="8" customFormat="1" x14ac:dyDescent="0.2">
      <c r="B22" s="129" t="s">
        <v>211</v>
      </c>
      <c r="C22" s="124"/>
      <c r="D22" s="130"/>
      <c r="E22" s="130"/>
      <c r="F22" s="130"/>
      <c r="G22" s="130"/>
      <c r="H22" s="130"/>
      <c r="I22" s="184"/>
      <c r="J22" s="184"/>
      <c r="K22" s="203"/>
    </row>
    <row r="23" spans="2:12" s="8" customFormat="1" ht="100.15" customHeight="1" x14ac:dyDescent="0.2">
      <c r="B23" s="94" t="s">
        <v>212</v>
      </c>
      <c r="C23" s="493"/>
      <c r="D23" s="494"/>
      <c r="E23" s="494"/>
      <c r="F23" s="494"/>
      <c r="G23" s="494"/>
      <c r="H23" s="494"/>
      <c r="I23" s="494"/>
      <c r="J23" s="494"/>
      <c r="K23" s="495"/>
    </row>
    <row r="24" spans="2:12" s="8" customFormat="1" ht="100.15" customHeight="1" x14ac:dyDescent="0.2">
      <c r="B24" s="93" t="s">
        <v>213</v>
      </c>
      <c r="C24" s="496"/>
      <c r="D24" s="497"/>
      <c r="E24" s="497"/>
      <c r="F24" s="497"/>
      <c r="G24" s="497"/>
      <c r="H24" s="497"/>
      <c r="I24" s="497"/>
      <c r="J24" s="497"/>
      <c r="K24" s="498"/>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1" t="s">
        <v>418</v>
      </c>
    </row>
    <row r="2" spans="1:12" s="14" customFormat="1" x14ac:dyDescent="0.2">
      <c r="B2" s="23"/>
      <c r="C2" s="19"/>
      <c r="D2" s="24"/>
      <c r="E2" s="25"/>
      <c r="F2" s="25"/>
      <c r="G2" s="24"/>
      <c r="H2" s="26"/>
      <c r="I2" s="26"/>
      <c r="J2" s="24"/>
      <c r="K2" s="27"/>
      <c r="L2" s="27"/>
    </row>
    <row r="3" spans="1:12" s="7" customFormat="1" ht="19.5" x14ac:dyDescent="0.2">
      <c r="A3" s="12"/>
      <c r="B3" s="70" t="s">
        <v>348</v>
      </c>
      <c r="C3" s="69" t="s">
        <v>96</v>
      </c>
      <c r="D3" s="17"/>
      <c r="E3" s="17"/>
      <c r="F3" s="17"/>
      <c r="G3" s="17"/>
      <c r="H3" s="17"/>
      <c r="I3" s="18"/>
      <c r="J3" s="17"/>
      <c r="K3" s="17"/>
      <c r="L3" s="17"/>
    </row>
    <row r="4" spans="1:12" s="5" customFormat="1" ht="27" customHeight="1" x14ac:dyDescent="0.2">
      <c r="A4" s="29"/>
      <c r="B4" s="41" t="s">
        <v>214</v>
      </c>
      <c r="C4" s="63"/>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4" t="s">
        <v>507</v>
      </c>
      <c r="C8" s="31"/>
      <c r="D8" s="32"/>
      <c r="E8" s="32"/>
      <c r="F8" s="32"/>
      <c r="G8" s="32"/>
      <c r="H8" s="32"/>
      <c r="I8" s="30"/>
      <c r="J8" s="30"/>
      <c r="K8" s="5"/>
    </row>
    <row r="9" spans="1:12" s="8" customFormat="1" ht="18" customHeight="1" x14ac:dyDescent="0.2">
      <c r="B9" s="64"/>
      <c r="C9" s="31"/>
      <c r="D9" s="32"/>
      <c r="E9" s="32"/>
      <c r="F9" s="32"/>
      <c r="G9" s="32"/>
      <c r="H9" s="32"/>
      <c r="I9" s="30"/>
      <c r="J9" s="30"/>
      <c r="K9" s="5"/>
    </row>
    <row r="10" spans="1:12" s="8" customFormat="1" ht="18" customHeight="1" x14ac:dyDescent="0.2">
      <c r="B10" s="64"/>
      <c r="C10" s="31"/>
      <c r="D10" s="32"/>
      <c r="E10" s="32"/>
      <c r="F10" s="32"/>
      <c r="G10" s="32"/>
      <c r="H10" s="32"/>
      <c r="I10" s="30"/>
      <c r="J10" s="30"/>
      <c r="K10" s="5"/>
    </row>
    <row r="11" spans="1:12" s="8" customFormat="1" ht="18" customHeight="1" x14ac:dyDescent="0.2">
      <c r="B11" s="64"/>
      <c r="C11" s="31"/>
      <c r="D11" s="32"/>
      <c r="E11" s="32"/>
      <c r="F11" s="32"/>
      <c r="G11" s="32"/>
      <c r="H11" s="32"/>
      <c r="I11" s="30"/>
      <c r="J11" s="30"/>
      <c r="K11" s="5"/>
    </row>
    <row r="12" spans="1:12" s="8" customFormat="1" ht="18" customHeight="1" x14ac:dyDescent="0.2">
      <c r="B12" s="64"/>
      <c r="C12" s="31"/>
      <c r="D12" s="32"/>
      <c r="E12" s="32"/>
      <c r="F12" s="32"/>
      <c r="G12" s="32"/>
      <c r="H12" s="32"/>
      <c r="I12" s="30"/>
      <c r="J12" s="30"/>
      <c r="K12" s="5"/>
    </row>
    <row r="13" spans="1:12" s="8" customFormat="1" ht="18" customHeight="1" x14ac:dyDescent="0.2">
      <c r="B13" s="64"/>
      <c r="C13" s="31"/>
      <c r="D13" s="32"/>
      <c r="E13" s="32"/>
      <c r="F13" s="32"/>
      <c r="G13" s="32"/>
      <c r="H13" s="32"/>
      <c r="I13" s="30"/>
      <c r="J13" s="30"/>
      <c r="K13" s="5"/>
    </row>
    <row r="14" spans="1:12" s="8" customFormat="1" ht="18" customHeight="1" x14ac:dyDescent="0.2">
      <c r="B14" s="64"/>
      <c r="C14" s="31"/>
      <c r="D14" s="32"/>
      <c r="E14" s="32"/>
      <c r="F14" s="32"/>
      <c r="G14" s="32"/>
      <c r="H14" s="32"/>
      <c r="I14" s="30"/>
      <c r="J14" s="30"/>
      <c r="K14" s="5"/>
    </row>
    <row r="15" spans="1:12" s="8" customFormat="1" ht="18" customHeight="1" x14ac:dyDescent="0.2">
      <c r="B15" s="64"/>
      <c r="C15" s="31"/>
      <c r="D15" s="32"/>
      <c r="E15" s="32"/>
      <c r="F15" s="32"/>
      <c r="G15" s="32"/>
      <c r="H15" s="32"/>
      <c r="I15" s="30"/>
      <c r="J15" s="30"/>
      <c r="K15" s="5"/>
    </row>
    <row r="16" spans="1:12" s="8" customFormat="1" ht="18" customHeight="1" x14ac:dyDescent="0.2">
      <c r="B16" s="64"/>
      <c r="C16" s="31"/>
      <c r="D16" s="32"/>
      <c r="E16" s="32"/>
      <c r="F16" s="32"/>
      <c r="G16" s="32"/>
      <c r="H16" s="32"/>
      <c r="I16" s="30"/>
      <c r="J16" s="30"/>
      <c r="K16" s="5"/>
    </row>
    <row r="17" spans="2:11" s="8" customFormat="1" ht="18" customHeight="1" x14ac:dyDescent="0.2">
      <c r="B17" s="64"/>
      <c r="C17" s="31"/>
      <c r="D17" s="32"/>
      <c r="E17" s="32"/>
      <c r="F17" s="32"/>
      <c r="G17" s="32"/>
      <c r="H17" s="32"/>
      <c r="I17" s="30"/>
      <c r="J17" s="30"/>
      <c r="K17" s="5"/>
    </row>
    <row r="18" spans="2:11" s="8" customFormat="1" ht="18" customHeight="1" x14ac:dyDescent="0.2">
      <c r="B18" s="64"/>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4" t="s">
        <v>507</v>
      </c>
      <c r="C22" s="32"/>
      <c r="D22" s="32"/>
      <c r="E22" s="32"/>
      <c r="F22" s="32"/>
      <c r="G22" s="32"/>
      <c r="H22" s="32"/>
      <c r="I22" s="32"/>
      <c r="J22" s="32"/>
    </row>
    <row r="23" spans="2:11" s="8" customFormat="1" ht="19.149999999999999" customHeight="1" x14ac:dyDescent="0.2">
      <c r="B23" s="64"/>
      <c r="C23" s="32"/>
      <c r="D23" s="32"/>
      <c r="E23" s="32"/>
      <c r="F23" s="32"/>
      <c r="G23" s="32"/>
      <c r="H23" s="32"/>
      <c r="I23" s="32"/>
      <c r="J23" s="32"/>
    </row>
    <row r="24" spans="2:11" s="8" customFormat="1" ht="19.149999999999999" customHeight="1" x14ac:dyDescent="0.2">
      <c r="B24" s="64"/>
      <c r="C24" s="32"/>
      <c r="D24" s="32"/>
      <c r="E24" s="32"/>
      <c r="F24" s="32"/>
      <c r="G24" s="32"/>
      <c r="H24" s="32"/>
      <c r="I24" s="32"/>
      <c r="J24" s="32"/>
    </row>
    <row r="25" spans="2:11" s="8" customFormat="1" ht="19.149999999999999" customHeight="1" x14ac:dyDescent="0.2">
      <c r="B25" s="64"/>
      <c r="C25" s="32"/>
      <c r="D25" s="32"/>
      <c r="E25" s="32"/>
      <c r="F25" s="32"/>
      <c r="G25" s="32"/>
      <c r="H25" s="32"/>
      <c r="I25" s="32"/>
      <c r="J25" s="32"/>
    </row>
    <row r="26" spans="2:11" s="8" customFormat="1" ht="19.149999999999999" customHeight="1" x14ac:dyDescent="0.2">
      <c r="B26" s="64"/>
      <c r="C26" s="32"/>
      <c r="D26" s="32"/>
      <c r="E26" s="32"/>
      <c r="F26" s="32"/>
      <c r="G26" s="32"/>
      <c r="H26" s="32"/>
      <c r="I26" s="32"/>
      <c r="J26" s="32"/>
    </row>
    <row r="27" spans="2:11" s="8" customFormat="1" ht="19.149999999999999" customHeight="1" x14ac:dyDescent="0.2">
      <c r="B27" s="64"/>
      <c r="C27" s="32"/>
      <c r="D27" s="32"/>
      <c r="E27" s="32"/>
      <c r="F27" s="32"/>
      <c r="G27" s="32"/>
      <c r="H27" s="32"/>
      <c r="I27" s="32"/>
      <c r="J27" s="32"/>
    </row>
    <row r="28" spans="2:11" s="8" customFormat="1" ht="19.149999999999999" customHeight="1" x14ac:dyDescent="0.2">
      <c r="B28" s="64"/>
      <c r="C28" s="32"/>
      <c r="D28" s="32"/>
      <c r="E28" s="32"/>
      <c r="F28" s="32"/>
      <c r="G28" s="32"/>
      <c r="H28" s="32"/>
      <c r="I28" s="32"/>
      <c r="J28" s="32"/>
    </row>
    <row r="29" spans="2:11" s="8" customFormat="1" ht="19.149999999999999" customHeight="1" x14ac:dyDescent="0.2">
      <c r="B29" s="64"/>
      <c r="C29" s="32"/>
      <c r="D29" s="32"/>
      <c r="E29" s="32"/>
      <c r="F29" s="32"/>
      <c r="G29" s="32"/>
      <c r="H29" s="32"/>
      <c r="I29" s="32"/>
      <c r="J29" s="32"/>
    </row>
    <row r="30" spans="2:11" s="8" customFormat="1" ht="19.149999999999999" customHeight="1" x14ac:dyDescent="0.2">
      <c r="B30" s="64"/>
      <c r="C30" s="32"/>
      <c r="D30" s="32"/>
      <c r="E30" s="32"/>
      <c r="F30" s="32"/>
      <c r="G30" s="32"/>
      <c r="H30" s="32"/>
      <c r="I30" s="32"/>
      <c r="J30" s="32"/>
    </row>
    <row r="31" spans="2:11" s="8" customFormat="1" ht="19.149999999999999" customHeight="1" x14ac:dyDescent="0.2">
      <c r="B31" s="64"/>
      <c r="C31" s="32"/>
      <c r="D31" s="32"/>
      <c r="E31" s="32"/>
      <c r="F31" s="32"/>
      <c r="G31" s="32"/>
      <c r="H31" s="32"/>
      <c r="I31" s="32"/>
      <c r="J31" s="32"/>
    </row>
    <row r="32" spans="2:11" s="8" customFormat="1" ht="19.149999999999999" customHeight="1" x14ac:dyDescent="0.2">
      <c r="B32" s="64"/>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1" t="s">
        <v>97</v>
      </c>
      <c r="C35" s="132" t="s">
        <v>98</v>
      </c>
      <c r="D35" s="44"/>
      <c r="E35" s="44"/>
      <c r="F35" s="44"/>
      <c r="G35" s="44"/>
      <c r="H35" s="44"/>
      <c r="I35" s="44"/>
      <c r="J35" s="44"/>
    </row>
    <row r="36" spans="1:10" s="8" customFormat="1" ht="18" customHeight="1" x14ac:dyDescent="0.2">
      <c r="B36" s="64" t="s">
        <v>507</v>
      </c>
      <c r="C36" s="134"/>
      <c r="D36" s="44"/>
      <c r="E36" s="44"/>
      <c r="F36" s="44"/>
      <c r="G36" s="44"/>
      <c r="H36" s="44"/>
      <c r="I36" s="44"/>
    </row>
    <row r="37" spans="1:10" s="8" customFormat="1" ht="18" customHeight="1" x14ac:dyDescent="0.2">
      <c r="B37" s="133"/>
      <c r="C37" s="134"/>
      <c r="D37" s="44"/>
      <c r="E37" s="44"/>
      <c r="F37" s="44"/>
      <c r="G37" s="44"/>
      <c r="H37" s="44"/>
      <c r="I37" s="44"/>
    </row>
    <row r="38" spans="1:10" s="8" customFormat="1" ht="18" customHeight="1" x14ac:dyDescent="0.2">
      <c r="B38" s="133"/>
      <c r="C38" s="134"/>
      <c r="D38" s="44"/>
      <c r="E38" s="44"/>
      <c r="F38" s="44"/>
      <c r="G38" s="44"/>
      <c r="H38" s="44"/>
      <c r="I38" s="44"/>
    </row>
    <row r="39" spans="1:10" s="8" customFormat="1" ht="18" customHeight="1" x14ac:dyDescent="0.2">
      <c r="B39" s="133"/>
      <c r="C39" s="134"/>
      <c r="D39" s="44"/>
      <c r="E39" s="44"/>
      <c r="F39" s="44"/>
      <c r="G39" s="44"/>
      <c r="H39" s="44"/>
      <c r="I39" s="44"/>
    </row>
    <row r="40" spans="1:10" s="8" customFormat="1" ht="18" customHeight="1" x14ac:dyDescent="0.2">
      <c r="B40" s="133"/>
      <c r="C40" s="134"/>
      <c r="D40" s="44"/>
      <c r="E40" s="44"/>
      <c r="F40" s="44"/>
      <c r="G40" s="44"/>
      <c r="H40" s="44"/>
      <c r="I40" s="44"/>
    </row>
    <row r="41" spans="1:10" s="8" customFormat="1" ht="18" customHeight="1" x14ac:dyDescent="0.2">
      <c r="B41" s="133"/>
      <c r="C41" s="134"/>
      <c r="D41" s="44"/>
      <c r="E41" s="44"/>
      <c r="F41" s="44"/>
      <c r="G41" s="44"/>
      <c r="H41" s="44"/>
      <c r="I41" s="44"/>
    </row>
    <row r="42" spans="1:10" s="8" customFormat="1" ht="18" customHeight="1" x14ac:dyDescent="0.2">
      <c r="A42" s="15"/>
      <c r="B42" s="133"/>
      <c r="C42" s="134"/>
      <c r="D42" s="44"/>
      <c r="E42" s="44"/>
      <c r="F42" s="44"/>
      <c r="G42" s="44"/>
      <c r="H42" s="44"/>
      <c r="I42" s="44"/>
    </row>
    <row r="43" spans="1:10" s="8" customFormat="1" ht="18" customHeight="1" x14ac:dyDescent="0.2">
      <c r="B43" s="133"/>
      <c r="C43" s="134"/>
      <c r="D43" s="44"/>
      <c r="E43" s="44"/>
      <c r="F43" s="44"/>
      <c r="G43" s="44"/>
      <c r="H43" s="44"/>
      <c r="I43" s="44"/>
    </row>
    <row r="44" spans="1:10" s="8" customFormat="1" ht="18" customHeight="1" x14ac:dyDescent="0.2">
      <c r="B44" s="133"/>
      <c r="C44" s="134"/>
      <c r="D44" s="44"/>
      <c r="E44" s="44"/>
      <c r="F44" s="44"/>
      <c r="G44" s="44"/>
      <c r="H44" s="44"/>
      <c r="I44" s="44"/>
    </row>
    <row r="45" spans="1:10" s="8" customFormat="1" ht="18" customHeight="1" x14ac:dyDescent="0.2">
      <c r="B45" s="133"/>
      <c r="C45" s="134"/>
      <c r="D45" s="44"/>
      <c r="E45" s="44"/>
      <c r="F45" s="44"/>
      <c r="G45" s="44"/>
      <c r="H45" s="44"/>
      <c r="I45" s="44"/>
    </row>
    <row r="46" spans="1:10" s="8" customFormat="1" ht="18" customHeight="1" x14ac:dyDescent="0.2">
      <c r="B46" s="135"/>
      <c r="C46" s="136"/>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1" t="s">
        <v>123</v>
      </c>
      <c r="C49" s="132" t="s">
        <v>99</v>
      </c>
      <c r="D49" s="30"/>
      <c r="E49" s="30"/>
      <c r="F49" s="30"/>
      <c r="G49" s="30"/>
      <c r="H49" s="30"/>
      <c r="I49" s="30"/>
      <c r="J49" s="30"/>
    </row>
    <row r="50" spans="2:10" s="8" customFormat="1" ht="18" customHeight="1" x14ac:dyDescent="0.2">
      <c r="B50" s="64" t="s">
        <v>507</v>
      </c>
      <c r="C50" s="134"/>
      <c r="D50" s="54"/>
      <c r="E50" s="30"/>
      <c r="F50" s="30"/>
      <c r="G50" s="30"/>
      <c r="H50" s="30"/>
      <c r="I50" s="30"/>
      <c r="J50" s="30"/>
    </row>
    <row r="51" spans="2:10" s="8" customFormat="1" ht="18" customHeight="1" x14ac:dyDescent="0.2">
      <c r="B51" s="133"/>
      <c r="C51" s="134"/>
      <c r="D51" s="54"/>
      <c r="E51" s="30"/>
      <c r="F51" s="30"/>
      <c r="G51" s="30"/>
      <c r="H51" s="30"/>
      <c r="I51" s="30"/>
      <c r="J51" s="30"/>
    </row>
    <row r="52" spans="2:10" s="8" customFormat="1" ht="18" customHeight="1" x14ac:dyDescent="0.2">
      <c r="B52" s="133"/>
      <c r="C52" s="134"/>
      <c r="D52" s="54"/>
      <c r="E52" s="30"/>
      <c r="F52" s="30"/>
      <c r="G52" s="30"/>
      <c r="H52" s="30"/>
      <c r="I52" s="30"/>
      <c r="J52" s="30"/>
    </row>
    <row r="53" spans="2:10" s="8" customFormat="1" ht="18" customHeight="1" x14ac:dyDescent="0.2">
      <c r="B53" s="133"/>
      <c r="C53" s="134"/>
      <c r="D53" s="54"/>
      <c r="E53" s="30"/>
      <c r="F53" s="30"/>
      <c r="G53" s="30"/>
      <c r="H53" s="30"/>
      <c r="I53" s="30"/>
      <c r="J53" s="30"/>
    </row>
    <row r="54" spans="2:10" s="8" customFormat="1" ht="18" customHeight="1" x14ac:dyDescent="0.2">
      <c r="B54" s="133"/>
      <c r="C54" s="134"/>
      <c r="D54" s="54"/>
      <c r="E54" s="30"/>
      <c r="F54" s="30"/>
      <c r="G54" s="30"/>
      <c r="H54" s="30"/>
      <c r="I54" s="30"/>
      <c r="J54" s="30"/>
    </row>
    <row r="55" spans="2:10" s="8" customFormat="1" ht="18" customHeight="1" x14ac:dyDescent="0.2">
      <c r="B55" s="133"/>
      <c r="C55" s="134"/>
      <c r="D55" s="54"/>
      <c r="E55" s="30"/>
      <c r="F55" s="30"/>
      <c r="G55" s="30"/>
      <c r="H55" s="30"/>
      <c r="I55" s="30"/>
      <c r="J55" s="30"/>
    </row>
    <row r="56" spans="2:10" s="8" customFormat="1" ht="18" customHeight="1" x14ac:dyDescent="0.2">
      <c r="B56" s="133"/>
      <c r="C56" s="134"/>
      <c r="D56" s="54"/>
      <c r="E56" s="30"/>
      <c r="F56" s="30"/>
      <c r="G56" s="30"/>
      <c r="H56" s="30"/>
      <c r="I56" s="30"/>
      <c r="J56" s="30"/>
    </row>
    <row r="57" spans="2:10" s="8" customFormat="1" ht="18" customHeight="1" x14ac:dyDescent="0.2">
      <c r="B57" s="133"/>
      <c r="C57" s="134"/>
      <c r="D57" s="54"/>
      <c r="E57" s="30"/>
      <c r="F57" s="30"/>
      <c r="G57" s="30"/>
      <c r="H57" s="30"/>
      <c r="I57" s="30"/>
      <c r="J57" s="30"/>
    </row>
    <row r="58" spans="2:10" s="8" customFormat="1" ht="18" customHeight="1" x14ac:dyDescent="0.2">
      <c r="B58" s="133"/>
      <c r="C58" s="134"/>
      <c r="D58" s="54"/>
      <c r="E58" s="30"/>
      <c r="F58" s="30"/>
      <c r="G58" s="30"/>
      <c r="H58" s="30"/>
      <c r="I58" s="30"/>
      <c r="J58" s="30"/>
    </row>
    <row r="59" spans="2:10" s="8" customFormat="1" ht="18" customHeight="1" x14ac:dyDescent="0.2">
      <c r="B59" s="135"/>
      <c r="C59" s="136"/>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64" t="s">
        <v>507</v>
      </c>
      <c r="C62" s="32"/>
      <c r="D62" s="32"/>
      <c r="E62" s="32"/>
      <c r="F62" s="32"/>
      <c r="G62" s="32"/>
      <c r="H62" s="32"/>
    </row>
    <row r="63" spans="2:10" s="8" customFormat="1" ht="19.5" customHeight="1" x14ac:dyDescent="0.2">
      <c r="B63" s="65"/>
      <c r="C63" s="32"/>
      <c r="D63" s="32"/>
      <c r="E63" s="32"/>
      <c r="F63" s="32"/>
      <c r="G63" s="32"/>
      <c r="H63" s="32"/>
    </row>
    <row r="64" spans="2:10" s="8" customFormat="1" ht="19.5" customHeight="1" x14ac:dyDescent="0.2">
      <c r="B64" s="65"/>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1"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90" t="s">
        <v>419</v>
      </c>
    </row>
    <row r="2" spans="1:5" s="8" customFormat="1" ht="19.5" x14ac:dyDescent="0.3">
      <c r="B2" s="52"/>
    </row>
    <row r="3" spans="1:5" s="11" customFormat="1" ht="33" x14ac:dyDescent="0.25">
      <c r="A3" s="15"/>
      <c r="B3" s="142" t="s">
        <v>420</v>
      </c>
      <c r="C3" s="143" t="s">
        <v>421</v>
      </c>
      <c r="D3" s="144" t="s">
        <v>422</v>
      </c>
    </row>
    <row r="4" spans="1:5" ht="15" x14ac:dyDescent="0.25">
      <c r="B4" s="168" t="s">
        <v>54</v>
      </c>
      <c r="C4" s="169"/>
      <c r="D4" s="170"/>
      <c r="E4" s="10"/>
    </row>
    <row r="5" spans="1:5" ht="35.25" customHeight="1" x14ac:dyDescent="0.2">
      <c r="B5" s="137" t="s">
        <v>508</v>
      </c>
      <c r="C5" s="116"/>
      <c r="D5" s="139" t="s">
        <v>509</v>
      </c>
      <c r="E5" s="10"/>
    </row>
    <row r="6" spans="1:5" ht="35.25" customHeight="1" x14ac:dyDescent="0.2">
      <c r="B6" s="137"/>
      <c r="C6" s="116"/>
      <c r="D6" s="140" t="s">
        <v>510</v>
      </c>
      <c r="E6" s="10"/>
    </row>
    <row r="7" spans="1:5" ht="35.25" customHeight="1" x14ac:dyDescent="0.2">
      <c r="B7" s="137"/>
      <c r="C7" s="116"/>
      <c r="D7" s="140"/>
      <c r="E7" s="10"/>
    </row>
    <row r="8" spans="1:5" ht="35.25" customHeight="1" x14ac:dyDescent="0.2">
      <c r="B8" s="137"/>
      <c r="C8" s="116"/>
      <c r="D8" s="140"/>
      <c r="E8" s="10"/>
    </row>
    <row r="9" spans="1:5" ht="35.25" customHeight="1" x14ac:dyDescent="0.2">
      <c r="B9" s="137"/>
      <c r="C9" s="116"/>
      <c r="D9" s="140"/>
      <c r="E9" s="10"/>
    </row>
    <row r="10" spans="1:5" ht="35.25" customHeight="1" x14ac:dyDescent="0.2">
      <c r="B10" s="137"/>
      <c r="C10" s="116"/>
      <c r="D10" s="140"/>
      <c r="E10" s="10"/>
    </row>
    <row r="11" spans="1:5" ht="35.25" customHeight="1" x14ac:dyDescent="0.2">
      <c r="B11" s="137"/>
      <c r="C11" s="116"/>
      <c r="D11" s="140"/>
      <c r="E11" s="10"/>
    </row>
    <row r="12" spans="1:5" ht="35.25" customHeight="1" x14ac:dyDescent="0.2">
      <c r="B12" s="138"/>
      <c r="C12" s="116"/>
      <c r="D12" s="140"/>
      <c r="E12" s="10"/>
    </row>
    <row r="13" spans="1:5" ht="35.25" customHeight="1" x14ac:dyDescent="0.2">
      <c r="B13" s="137"/>
      <c r="C13" s="116"/>
      <c r="D13" s="140"/>
      <c r="E13" s="10"/>
    </row>
    <row r="14" spans="1:5" ht="35.25" customHeight="1" x14ac:dyDescent="0.2">
      <c r="B14" s="137"/>
      <c r="C14" s="116"/>
      <c r="D14" s="140"/>
      <c r="E14" s="10"/>
    </row>
    <row r="15" spans="1:5" ht="35.25" customHeight="1" x14ac:dyDescent="0.2">
      <c r="B15" s="137"/>
      <c r="C15" s="116"/>
      <c r="D15" s="140"/>
      <c r="E15" s="10"/>
    </row>
    <row r="16" spans="1:5" ht="35.25" customHeight="1" x14ac:dyDescent="0.2">
      <c r="B16" s="137"/>
      <c r="C16" s="116"/>
      <c r="D16" s="140"/>
      <c r="E16" s="10"/>
    </row>
    <row r="17" spans="2:5" ht="35.25" customHeight="1" x14ac:dyDescent="0.2">
      <c r="B17" s="137"/>
      <c r="C17" s="116"/>
      <c r="D17" s="140"/>
      <c r="E17" s="10"/>
    </row>
    <row r="18" spans="2:5" ht="35.25" customHeight="1" x14ac:dyDescent="0.2">
      <c r="B18" s="137"/>
      <c r="C18" s="116"/>
      <c r="D18" s="140"/>
      <c r="E18" s="10"/>
    </row>
    <row r="19" spans="2:5" ht="35.25" customHeight="1" x14ac:dyDescent="0.2">
      <c r="B19" s="137"/>
      <c r="C19" s="116"/>
      <c r="D19" s="140"/>
      <c r="E19" s="10"/>
    </row>
    <row r="20" spans="2:5" ht="35.25" customHeight="1" x14ac:dyDescent="0.2">
      <c r="B20" s="137"/>
      <c r="C20" s="116"/>
      <c r="D20" s="140"/>
      <c r="E20" s="10"/>
    </row>
    <row r="21" spans="2:5" ht="35.25" customHeight="1" x14ac:dyDescent="0.2">
      <c r="B21" s="137"/>
      <c r="C21" s="116"/>
      <c r="D21" s="140"/>
      <c r="E21" s="10"/>
    </row>
    <row r="22" spans="2:5" ht="35.25" customHeight="1" x14ac:dyDescent="0.2">
      <c r="B22" s="137"/>
      <c r="C22" s="116"/>
      <c r="D22" s="140"/>
      <c r="E22" s="10"/>
    </row>
    <row r="23" spans="2:5" ht="35.25" customHeight="1" x14ac:dyDescent="0.2">
      <c r="B23" s="137"/>
      <c r="C23" s="116"/>
      <c r="D23" s="140"/>
      <c r="E23" s="10"/>
    </row>
    <row r="24" spans="2:5" ht="35.25" customHeight="1" x14ac:dyDescent="0.2">
      <c r="B24" s="137"/>
      <c r="C24" s="117"/>
      <c r="D24" s="140"/>
      <c r="E24" s="10"/>
    </row>
    <row r="25" spans="2:5" ht="16.5" x14ac:dyDescent="0.25">
      <c r="B25" s="171" t="s">
        <v>55</v>
      </c>
      <c r="C25" s="172"/>
      <c r="D25" s="173"/>
      <c r="E25" s="10"/>
    </row>
    <row r="26" spans="2:5" ht="15" x14ac:dyDescent="0.25">
      <c r="B26" s="174" t="s">
        <v>67</v>
      </c>
      <c r="C26" s="175"/>
      <c r="D26" s="176"/>
      <c r="E26" s="10"/>
    </row>
    <row r="27" spans="2:5" ht="35.25" customHeight="1" x14ac:dyDescent="0.2">
      <c r="B27" s="137" t="s">
        <v>511</v>
      </c>
      <c r="C27" s="116"/>
      <c r="D27" s="141" t="s">
        <v>512</v>
      </c>
      <c r="E27" s="10"/>
    </row>
    <row r="28" spans="2:5" ht="35.25" customHeight="1" x14ac:dyDescent="0.2">
      <c r="B28" s="137"/>
      <c r="C28" s="116"/>
      <c r="D28" s="140"/>
      <c r="E28" s="10"/>
    </row>
    <row r="29" spans="2:5" ht="35.25" customHeight="1" x14ac:dyDescent="0.2">
      <c r="B29" s="137"/>
      <c r="C29" s="116"/>
      <c r="D29" s="140"/>
      <c r="E29" s="10"/>
    </row>
    <row r="30" spans="2:5" ht="35.25" customHeight="1" x14ac:dyDescent="0.2">
      <c r="B30" s="137"/>
      <c r="C30" s="116"/>
      <c r="D30" s="140"/>
      <c r="E30" s="10"/>
    </row>
    <row r="31" spans="2:5" ht="35.25" customHeight="1" x14ac:dyDescent="0.2">
      <c r="B31" s="137"/>
      <c r="C31" s="116"/>
      <c r="D31" s="140"/>
      <c r="E31" s="10"/>
    </row>
    <row r="32" spans="2:5" ht="35.25" customHeight="1" x14ac:dyDescent="0.2">
      <c r="B32" s="137"/>
      <c r="C32" s="116"/>
      <c r="D32" s="140"/>
      <c r="E32" s="10"/>
    </row>
    <row r="33" spans="2:5" ht="15" x14ac:dyDescent="0.25">
      <c r="B33" s="177" t="s">
        <v>68</v>
      </c>
      <c r="C33" s="178"/>
      <c r="D33" s="179"/>
      <c r="E33" s="10"/>
    </row>
    <row r="34" spans="2:5" ht="35.25" customHeight="1" x14ac:dyDescent="0.2">
      <c r="B34" s="137" t="s">
        <v>513</v>
      </c>
      <c r="C34" s="116"/>
      <c r="D34" s="140" t="s">
        <v>515</v>
      </c>
      <c r="E34" s="10"/>
    </row>
    <row r="35" spans="2:5" ht="35.25" customHeight="1" x14ac:dyDescent="0.2">
      <c r="B35" s="137"/>
      <c r="C35" s="116"/>
      <c r="D35" s="140"/>
      <c r="E35" s="10"/>
    </row>
    <row r="36" spans="2:5" ht="35.25" customHeight="1" x14ac:dyDescent="0.2">
      <c r="B36" s="137" t="s">
        <v>514</v>
      </c>
      <c r="C36" s="116"/>
      <c r="D36" s="140" t="s">
        <v>516</v>
      </c>
      <c r="E36" s="10"/>
    </row>
    <row r="37" spans="2:5" ht="35.25" customHeight="1" x14ac:dyDescent="0.2">
      <c r="B37" s="137"/>
      <c r="C37" s="116"/>
      <c r="D37" s="140" t="s">
        <v>517</v>
      </c>
      <c r="E37" s="10"/>
    </row>
    <row r="38" spans="2:5" ht="35.25" customHeight="1" x14ac:dyDescent="0.2">
      <c r="B38" s="137"/>
      <c r="C38" s="116"/>
      <c r="D38" s="140"/>
      <c r="E38" s="10"/>
    </row>
    <row r="39" spans="2:5" ht="35.25" customHeight="1" x14ac:dyDescent="0.2">
      <c r="B39" s="137"/>
      <c r="C39" s="117"/>
      <c r="D39" s="140"/>
      <c r="E39" s="10"/>
    </row>
    <row r="40" spans="2:5" ht="15" x14ac:dyDescent="0.25">
      <c r="B40" s="177" t="s">
        <v>126</v>
      </c>
      <c r="C40" s="178"/>
      <c r="D40" s="179"/>
      <c r="E40" s="10"/>
    </row>
    <row r="41" spans="2:5" ht="35.25" customHeight="1" x14ac:dyDescent="0.2">
      <c r="B41" s="137" t="s">
        <v>518</v>
      </c>
      <c r="C41" s="116"/>
      <c r="D41" s="140" t="s">
        <v>519</v>
      </c>
      <c r="E41" s="10"/>
    </row>
    <row r="42" spans="2:5" ht="35.25" customHeight="1" x14ac:dyDescent="0.2">
      <c r="B42" s="137"/>
      <c r="C42" s="116"/>
      <c r="D42" s="140"/>
      <c r="E42" s="10"/>
    </row>
    <row r="43" spans="2:5" ht="35.25" customHeight="1" x14ac:dyDescent="0.2">
      <c r="B43" s="137"/>
      <c r="C43" s="116"/>
      <c r="D43" s="140"/>
      <c r="E43" s="10"/>
    </row>
    <row r="44" spans="2:5" ht="35.25" customHeight="1" x14ac:dyDescent="0.2">
      <c r="B44" s="137"/>
      <c r="C44" s="116"/>
      <c r="D44" s="140"/>
      <c r="E44" s="10"/>
    </row>
    <row r="45" spans="2:5" ht="35.25" customHeight="1" x14ac:dyDescent="0.2">
      <c r="B45" s="137"/>
      <c r="C45" s="116"/>
      <c r="D45" s="140"/>
      <c r="E45" s="10"/>
    </row>
    <row r="46" spans="2:5" ht="35.25" customHeight="1" x14ac:dyDescent="0.2">
      <c r="B46" s="137"/>
      <c r="C46" s="117"/>
      <c r="D46" s="140"/>
      <c r="E46" s="10"/>
    </row>
    <row r="47" spans="2:5" ht="15" x14ac:dyDescent="0.25">
      <c r="B47" s="177" t="s">
        <v>69</v>
      </c>
      <c r="C47" s="178"/>
      <c r="D47" s="179"/>
      <c r="E47" s="10"/>
    </row>
    <row r="48" spans="2:5" ht="35.25" customHeight="1" x14ac:dyDescent="0.2">
      <c r="B48" s="137" t="s">
        <v>520</v>
      </c>
      <c r="C48" s="116"/>
      <c r="D48" s="140" t="s">
        <v>521</v>
      </c>
      <c r="E48" s="10"/>
    </row>
    <row r="49" spans="2:5" ht="35.25" customHeight="1" x14ac:dyDescent="0.2">
      <c r="B49" s="137"/>
      <c r="C49" s="116"/>
      <c r="D49" s="140"/>
      <c r="E49" s="10"/>
    </row>
    <row r="50" spans="2:5" ht="35.25" customHeight="1" x14ac:dyDescent="0.2">
      <c r="B50" s="137"/>
      <c r="C50" s="116"/>
      <c r="D50" s="140"/>
      <c r="E50" s="10"/>
    </row>
    <row r="51" spans="2:5" ht="35.25" customHeight="1" x14ac:dyDescent="0.2">
      <c r="B51" s="137"/>
      <c r="C51" s="116"/>
      <c r="D51" s="140"/>
      <c r="E51" s="10"/>
    </row>
    <row r="52" spans="2:5" ht="35.25" customHeight="1" x14ac:dyDescent="0.2">
      <c r="B52" s="137"/>
      <c r="C52" s="116"/>
      <c r="D52" s="140"/>
      <c r="E52" s="10"/>
    </row>
    <row r="53" spans="2:5" ht="35.25" customHeight="1" x14ac:dyDescent="0.2">
      <c r="B53" s="137"/>
      <c r="C53" s="117"/>
      <c r="D53" s="140"/>
      <c r="E53" s="10"/>
    </row>
    <row r="54" spans="2:5" ht="16.5" x14ac:dyDescent="0.25">
      <c r="B54" s="171" t="s">
        <v>56</v>
      </c>
      <c r="C54" s="172"/>
      <c r="D54" s="173"/>
      <c r="E54" s="10"/>
    </row>
    <row r="55" spans="2:5" ht="15" x14ac:dyDescent="0.25">
      <c r="B55" s="174" t="s">
        <v>127</v>
      </c>
      <c r="C55" s="175"/>
      <c r="D55" s="176"/>
      <c r="E55" s="10"/>
    </row>
    <row r="56" spans="2:5" ht="35.25" customHeight="1" x14ac:dyDescent="0.2">
      <c r="B56" s="137" t="s">
        <v>127</v>
      </c>
      <c r="C56" s="118"/>
      <c r="D56" s="140" t="s">
        <v>522</v>
      </c>
      <c r="E56" s="10"/>
    </row>
    <row r="57" spans="2:5" ht="35.25" customHeight="1" x14ac:dyDescent="0.2">
      <c r="B57" s="137" t="s">
        <v>523</v>
      </c>
      <c r="C57" s="118"/>
      <c r="D57" s="140" t="s">
        <v>524</v>
      </c>
      <c r="E57" s="10"/>
    </row>
    <row r="58" spans="2:5" ht="35.25" customHeight="1" x14ac:dyDescent="0.2">
      <c r="B58" s="137" t="s">
        <v>525</v>
      </c>
      <c r="C58" s="118"/>
      <c r="D58" s="140" t="s">
        <v>526</v>
      </c>
      <c r="E58" s="10"/>
    </row>
    <row r="59" spans="2:5" ht="35.25" customHeight="1" x14ac:dyDescent="0.2">
      <c r="B59" s="137" t="s">
        <v>527</v>
      </c>
      <c r="C59" s="118"/>
      <c r="D59" s="140"/>
      <c r="E59" s="10"/>
    </row>
    <row r="60" spans="2:5" ht="35.25" customHeight="1" x14ac:dyDescent="0.2">
      <c r="B60" s="137" t="s">
        <v>528</v>
      </c>
      <c r="C60" s="118"/>
      <c r="D60" s="140"/>
      <c r="E60" s="10"/>
    </row>
    <row r="61" spans="2:5" ht="35.25" customHeight="1" x14ac:dyDescent="0.2">
      <c r="B61" s="137" t="s">
        <v>529</v>
      </c>
      <c r="C61" s="118"/>
      <c r="D61" s="140"/>
      <c r="E61" s="10"/>
    </row>
    <row r="62" spans="2:5" ht="35.25" customHeight="1" x14ac:dyDescent="0.2">
      <c r="B62" s="137" t="s">
        <v>530</v>
      </c>
      <c r="C62" s="118"/>
      <c r="D62" s="140"/>
      <c r="E62" s="10"/>
    </row>
    <row r="63" spans="2:5" ht="35.25" customHeight="1" x14ac:dyDescent="0.2">
      <c r="B63" s="137" t="s">
        <v>531</v>
      </c>
      <c r="C63" s="118"/>
      <c r="D63" s="140"/>
      <c r="E63" s="10"/>
    </row>
    <row r="64" spans="2:5" ht="35.25" customHeight="1" x14ac:dyDescent="0.2">
      <c r="B64" s="137" t="s">
        <v>532</v>
      </c>
      <c r="C64" s="118"/>
      <c r="D64" s="140"/>
      <c r="E64" s="10"/>
    </row>
    <row r="65" spans="2:5" ht="35.25" customHeight="1" x14ac:dyDescent="0.2">
      <c r="B65" s="137" t="s">
        <v>533</v>
      </c>
      <c r="C65" s="118"/>
      <c r="D65" s="140"/>
      <c r="E65" s="10"/>
    </row>
    <row r="66" spans="2:5" ht="15" x14ac:dyDescent="0.25">
      <c r="B66" s="177" t="s">
        <v>113</v>
      </c>
      <c r="C66" s="178"/>
      <c r="D66" s="179"/>
      <c r="E66" s="10"/>
    </row>
    <row r="67" spans="2:5" ht="35.25" customHeight="1" x14ac:dyDescent="0.2">
      <c r="B67" s="137" t="s">
        <v>534</v>
      </c>
      <c r="C67" s="118"/>
      <c r="D67" s="140" t="s">
        <v>522</v>
      </c>
      <c r="E67" s="10"/>
    </row>
    <row r="68" spans="2:5" ht="35.25" customHeight="1" x14ac:dyDescent="0.2">
      <c r="B68" s="137"/>
      <c r="C68" s="118"/>
      <c r="D68" s="140" t="s">
        <v>524</v>
      </c>
      <c r="E68" s="10"/>
    </row>
    <row r="69" spans="2:5" ht="35.25" customHeight="1" x14ac:dyDescent="0.2">
      <c r="B69" s="137"/>
      <c r="C69" s="118"/>
      <c r="D69" s="140" t="s">
        <v>526</v>
      </c>
      <c r="E69" s="10"/>
    </row>
    <row r="70" spans="2:5" ht="35.25" customHeight="1" x14ac:dyDescent="0.2">
      <c r="B70" s="137"/>
      <c r="C70" s="118"/>
      <c r="D70" s="140"/>
      <c r="E70" s="10"/>
    </row>
    <row r="71" spans="2:5" ht="35.25" customHeight="1" x14ac:dyDescent="0.2">
      <c r="B71" s="137"/>
      <c r="C71" s="118"/>
      <c r="D71" s="140"/>
      <c r="E71" s="10"/>
    </row>
    <row r="72" spans="2:5" ht="35.25" customHeight="1" x14ac:dyDescent="0.2">
      <c r="B72" s="137"/>
      <c r="C72" s="118"/>
      <c r="D72" s="140"/>
      <c r="E72" s="10"/>
    </row>
    <row r="73" spans="2:5" ht="35.25" customHeight="1" x14ac:dyDescent="0.2">
      <c r="B73" s="137"/>
      <c r="C73" s="118"/>
      <c r="D73" s="140"/>
      <c r="E73" s="10"/>
    </row>
    <row r="74" spans="2:5" ht="35.25" customHeight="1" x14ac:dyDescent="0.2">
      <c r="B74" s="137"/>
      <c r="C74" s="118"/>
      <c r="D74" s="140"/>
      <c r="E74" s="10"/>
    </row>
    <row r="75" spans="2:5" ht="35.25" customHeight="1" x14ac:dyDescent="0.2">
      <c r="B75" s="137"/>
      <c r="C75" s="118"/>
      <c r="D75" s="140"/>
      <c r="E75" s="10"/>
    </row>
    <row r="76" spans="2:5" ht="35.25" customHeight="1" x14ac:dyDescent="0.2">
      <c r="B76" s="137"/>
      <c r="C76" s="118"/>
      <c r="D76" s="140"/>
      <c r="E76" s="10"/>
    </row>
    <row r="77" spans="2:5" ht="15" x14ac:dyDescent="0.25">
      <c r="B77" s="177" t="s">
        <v>70</v>
      </c>
      <c r="C77" s="178"/>
      <c r="D77" s="179"/>
      <c r="E77" s="10"/>
    </row>
    <row r="78" spans="2:5" ht="35.25" customHeight="1" x14ac:dyDescent="0.2">
      <c r="B78" s="137" t="s">
        <v>70</v>
      </c>
      <c r="C78" s="118"/>
      <c r="D78" s="140" t="s">
        <v>522</v>
      </c>
      <c r="E78" s="10"/>
    </row>
    <row r="79" spans="2:5" ht="35.25" customHeight="1" x14ac:dyDescent="0.2">
      <c r="B79" s="137" t="s">
        <v>535</v>
      </c>
      <c r="C79" s="118"/>
      <c r="D79" s="140" t="s">
        <v>524</v>
      </c>
      <c r="E79" s="10"/>
    </row>
    <row r="80" spans="2:5" ht="35.25" customHeight="1" x14ac:dyDescent="0.2">
      <c r="B80" s="137" t="s">
        <v>536</v>
      </c>
      <c r="C80" s="118"/>
      <c r="D80" s="140" t="s">
        <v>526</v>
      </c>
      <c r="E80" s="10"/>
    </row>
    <row r="81" spans="2:5" ht="35.25" customHeight="1" x14ac:dyDescent="0.2">
      <c r="B81" s="137" t="s">
        <v>537</v>
      </c>
      <c r="C81" s="118"/>
      <c r="D81" s="140"/>
      <c r="E81" s="10"/>
    </row>
    <row r="82" spans="2:5" ht="35.25" customHeight="1" x14ac:dyDescent="0.2">
      <c r="B82" s="137" t="s">
        <v>538</v>
      </c>
      <c r="C82" s="118"/>
      <c r="D82" s="140"/>
      <c r="E82" s="10"/>
    </row>
    <row r="83" spans="2:5" ht="35.25" customHeight="1" x14ac:dyDescent="0.2">
      <c r="B83" s="137"/>
      <c r="C83" s="118"/>
      <c r="D83" s="140"/>
      <c r="E83" s="10"/>
    </row>
    <row r="84" spans="2:5" ht="35.25" customHeight="1" x14ac:dyDescent="0.2">
      <c r="B84" s="137"/>
      <c r="C84" s="118"/>
      <c r="D84" s="140"/>
      <c r="E84" s="10"/>
    </row>
    <row r="85" spans="2:5" ht="35.25" customHeight="1" x14ac:dyDescent="0.2">
      <c r="B85" s="137"/>
      <c r="C85" s="118"/>
      <c r="D85" s="140"/>
      <c r="E85" s="10"/>
    </row>
    <row r="86" spans="2:5" ht="35.25" customHeight="1" x14ac:dyDescent="0.2">
      <c r="B86" s="137"/>
      <c r="C86" s="118"/>
      <c r="D86" s="140"/>
      <c r="E86" s="10"/>
    </row>
    <row r="87" spans="2:5" ht="35.25" customHeight="1" x14ac:dyDescent="0.2">
      <c r="B87" s="137"/>
      <c r="C87" s="118"/>
      <c r="D87" s="140"/>
      <c r="E87" s="10"/>
    </row>
    <row r="88" spans="2:5" ht="15" x14ac:dyDescent="0.25">
      <c r="B88" s="177" t="s">
        <v>71</v>
      </c>
      <c r="C88" s="178"/>
      <c r="D88" s="179"/>
      <c r="E88" s="10"/>
    </row>
    <row r="89" spans="2:5" ht="35.25" customHeight="1" x14ac:dyDescent="0.2">
      <c r="B89" s="137" t="s">
        <v>71</v>
      </c>
      <c r="C89" s="118"/>
      <c r="D89" s="140" t="s">
        <v>522</v>
      </c>
      <c r="E89" s="10"/>
    </row>
    <row r="90" spans="2:5" ht="35.25" customHeight="1" x14ac:dyDescent="0.2">
      <c r="B90" s="137" t="s">
        <v>539</v>
      </c>
      <c r="C90" s="118"/>
      <c r="D90" s="140" t="s">
        <v>524</v>
      </c>
      <c r="E90" s="10"/>
    </row>
    <row r="91" spans="2:5" ht="35.25" customHeight="1" x14ac:dyDescent="0.2">
      <c r="B91" s="137" t="s">
        <v>540</v>
      </c>
      <c r="C91" s="118"/>
      <c r="D91" s="140" t="s">
        <v>526</v>
      </c>
      <c r="E91" s="10"/>
    </row>
    <row r="92" spans="2:5" ht="35.25" customHeight="1" x14ac:dyDescent="0.2">
      <c r="B92" s="137" t="s">
        <v>541</v>
      </c>
      <c r="C92" s="118"/>
      <c r="D92" s="140"/>
      <c r="E92" s="10"/>
    </row>
    <row r="93" spans="2:5" ht="35.25" customHeight="1" x14ac:dyDescent="0.2">
      <c r="B93" s="137"/>
      <c r="C93" s="118"/>
      <c r="D93" s="140"/>
      <c r="E93" s="10"/>
    </row>
    <row r="94" spans="2:5" ht="35.25" customHeight="1" x14ac:dyDescent="0.2">
      <c r="B94" s="137"/>
      <c r="C94" s="118"/>
      <c r="D94" s="140"/>
      <c r="E94" s="10"/>
    </row>
    <row r="95" spans="2:5" ht="35.25" customHeight="1" x14ac:dyDescent="0.2">
      <c r="B95" s="137"/>
      <c r="C95" s="118"/>
      <c r="D95" s="140"/>
      <c r="E95" s="10"/>
    </row>
    <row r="96" spans="2:5" ht="35.25" customHeight="1" x14ac:dyDescent="0.2">
      <c r="B96" s="137"/>
      <c r="C96" s="118"/>
      <c r="D96" s="140"/>
      <c r="E96" s="10"/>
    </row>
    <row r="97" spans="2:5" ht="35.25" customHeight="1" x14ac:dyDescent="0.2">
      <c r="B97" s="137"/>
      <c r="C97" s="118"/>
      <c r="D97" s="140"/>
      <c r="E97" s="10"/>
    </row>
    <row r="98" spans="2:5" ht="35.25" customHeight="1" x14ac:dyDescent="0.2">
      <c r="B98" s="137"/>
      <c r="C98" s="118"/>
      <c r="D98" s="140"/>
      <c r="E98" s="10"/>
    </row>
    <row r="99" spans="2:5" ht="15" x14ac:dyDescent="0.25">
      <c r="B99" s="177" t="s">
        <v>199</v>
      </c>
      <c r="C99" s="178"/>
      <c r="D99" s="179"/>
      <c r="E99" s="10"/>
    </row>
    <row r="100" spans="2:5" ht="35.25" customHeight="1" x14ac:dyDescent="0.2">
      <c r="B100" s="137" t="s">
        <v>542</v>
      </c>
      <c r="C100" s="118"/>
      <c r="D100" s="140" t="s">
        <v>522</v>
      </c>
      <c r="E100" s="10"/>
    </row>
    <row r="101" spans="2:5" ht="35.25" customHeight="1" x14ac:dyDescent="0.2">
      <c r="B101" s="137" t="s">
        <v>543</v>
      </c>
      <c r="C101" s="118"/>
      <c r="D101" s="140" t="s">
        <v>524</v>
      </c>
      <c r="E101" s="10"/>
    </row>
    <row r="102" spans="2:5" ht="35.25" customHeight="1" x14ac:dyDescent="0.2">
      <c r="B102" s="137"/>
      <c r="C102" s="118"/>
      <c r="D102" s="140" t="s">
        <v>526</v>
      </c>
      <c r="E102" s="10"/>
    </row>
    <row r="103" spans="2:5" ht="35.25" customHeight="1" x14ac:dyDescent="0.2">
      <c r="B103" s="137"/>
      <c r="C103" s="118"/>
      <c r="D103" s="140"/>
      <c r="E103" s="10"/>
    </row>
    <row r="104" spans="2:5" ht="35.25" customHeight="1" x14ac:dyDescent="0.2">
      <c r="B104" s="137"/>
      <c r="C104" s="118"/>
      <c r="D104" s="140"/>
      <c r="E104" s="10"/>
    </row>
    <row r="105" spans="2:5" ht="35.25" customHeight="1" x14ac:dyDescent="0.2">
      <c r="B105" s="137"/>
      <c r="C105" s="118"/>
      <c r="D105" s="140"/>
      <c r="E105" s="10"/>
    </row>
    <row r="106" spans="2:5" ht="35.25" customHeight="1" x14ac:dyDescent="0.2">
      <c r="B106" s="137"/>
      <c r="C106" s="118"/>
      <c r="D106" s="140"/>
      <c r="E106" s="10"/>
    </row>
    <row r="107" spans="2:5" ht="35.25" customHeight="1" x14ac:dyDescent="0.2">
      <c r="B107" s="137"/>
      <c r="C107" s="118"/>
      <c r="D107" s="140"/>
      <c r="E107" s="10"/>
    </row>
    <row r="108" spans="2:5" ht="35.25" customHeight="1" x14ac:dyDescent="0.2">
      <c r="B108" s="137"/>
      <c r="C108" s="118"/>
      <c r="D108" s="140"/>
      <c r="E108" s="10"/>
    </row>
    <row r="109" spans="2:5" ht="35.25" customHeight="1" x14ac:dyDescent="0.2">
      <c r="B109" s="137"/>
      <c r="C109" s="118"/>
      <c r="D109" s="140"/>
      <c r="E109" s="10"/>
    </row>
    <row r="110" spans="2:5" s="8" customFormat="1" ht="15" x14ac:dyDescent="0.25">
      <c r="B110" s="177" t="s">
        <v>100</v>
      </c>
      <c r="C110" s="178"/>
      <c r="D110" s="179"/>
      <c r="E110" s="30"/>
    </row>
    <row r="111" spans="2:5" s="8" customFormat="1" ht="35.25" customHeight="1" x14ac:dyDescent="0.2">
      <c r="B111" s="137" t="s">
        <v>544</v>
      </c>
      <c r="C111" s="118"/>
      <c r="D111" s="140" t="s">
        <v>545</v>
      </c>
      <c r="E111" s="30"/>
    </row>
    <row r="112" spans="2:5" s="8" customFormat="1" ht="35.25" customHeight="1" x14ac:dyDescent="0.2">
      <c r="B112" s="137"/>
      <c r="C112" s="118"/>
      <c r="D112" s="140"/>
      <c r="E112" s="30"/>
    </row>
    <row r="113" spans="2:5" s="8" customFormat="1" ht="35.25" customHeight="1" x14ac:dyDescent="0.2">
      <c r="B113" s="137"/>
      <c r="C113" s="118"/>
      <c r="D113" s="140"/>
      <c r="E113" s="30"/>
    </row>
    <row r="114" spans="2:5" s="8" customFormat="1" ht="35.25" customHeight="1" x14ac:dyDescent="0.2">
      <c r="B114" s="137"/>
      <c r="C114" s="118"/>
      <c r="D114" s="140"/>
      <c r="E114" s="30"/>
    </row>
    <row r="115" spans="2:5" s="8" customFormat="1" ht="35.25" customHeight="1" x14ac:dyDescent="0.2">
      <c r="B115" s="137"/>
      <c r="C115" s="118"/>
      <c r="D115" s="140"/>
      <c r="E115" s="30"/>
    </row>
    <row r="116" spans="2:5" s="8" customFormat="1" ht="35.25" customHeight="1" x14ac:dyDescent="0.2">
      <c r="B116" s="137"/>
      <c r="C116" s="118"/>
      <c r="D116" s="140"/>
      <c r="E116" s="30"/>
    </row>
    <row r="117" spans="2:5" s="8" customFormat="1" ht="35.25" customHeight="1" x14ac:dyDescent="0.2">
      <c r="B117" s="137"/>
      <c r="C117" s="118"/>
      <c r="D117" s="140"/>
      <c r="E117" s="30"/>
    </row>
    <row r="118" spans="2:5" s="8" customFormat="1" ht="35.25" customHeight="1" x14ac:dyDescent="0.2">
      <c r="B118" s="137"/>
      <c r="C118" s="118"/>
      <c r="D118" s="140"/>
      <c r="E118" s="30"/>
    </row>
    <row r="119" spans="2:5" s="8" customFormat="1" ht="35.25" customHeight="1" x14ac:dyDescent="0.2">
      <c r="B119" s="137"/>
      <c r="C119" s="118"/>
      <c r="D119" s="140"/>
      <c r="E119" s="30"/>
    </row>
    <row r="120" spans="2:5" s="8" customFormat="1" ht="35.25" customHeight="1" x14ac:dyDescent="0.2">
      <c r="B120" s="137"/>
      <c r="C120" s="118"/>
      <c r="D120" s="140"/>
      <c r="E120" s="30"/>
    </row>
    <row r="121" spans="2:5" ht="16.5" x14ac:dyDescent="0.25">
      <c r="B121" s="171" t="s">
        <v>57</v>
      </c>
      <c r="C121" s="172"/>
      <c r="D121" s="173"/>
      <c r="E121" s="10"/>
    </row>
    <row r="122" spans="2:5" ht="15" x14ac:dyDescent="0.25">
      <c r="B122" s="177" t="s">
        <v>72</v>
      </c>
      <c r="C122" s="178"/>
      <c r="D122" s="179"/>
      <c r="E122" s="10"/>
    </row>
    <row r="123" spans="2:5" ht="35.25" customHeight="1" x14ac:dyDescent="0.2">
      <c r="B123" s="137" t="s">
        <v>546</v>
      </c>
      <c r="C123" s="116"/>
      <c r="D123" s="140" t="s">
        <v>547</v>
      </c>
      <c r="E123" s="10"/>
    </row>
    <row r="124" spans="2:5" s="8" customFormat="1" ht="35.25" customHeight="1" x14ac:dyDescent="0.2">
      <c r="B124" s="137"/>
      <c r="C124" s="116"/>
      <c r="D124" s="140" t="s">
        <v>548</v>
      </c>
      <c r="E124" s="30"/>
    </row>
    <row r="125" spans="2:5" s="8" customFormat="1" ht="35.25" customHeight="1" x14ac:dyDescent="0.2">
      <c r="B125" s="137"/>
      <c r="C125" s="116"/>
      <c r="D125" s="140"/>
      <c r="E125" s="30"/>
    </row>
    <row r="126" spans="2:5" s="8" customFormat="1" ht="35.25" customHeight="1" x14ac:dyDescent="0.2">
      <c r="B126" s="137"/>
      <c r="C126" s="116"/>
      <c r="D126" s="140"/>
      <c r="E126" s="30"/>
    </row>
    <row r="127" spans="2:5" s="8" customFormat="1" ht="35.25" customHeight="1" x14ac:dyDescent="0.2">
      <c r="B127" s="137"/>
      <c r="C127" s="116"/>
      <c r="D127" s="140"/>
      <c r="E127" s="30"/>
    </row>
    <row r="128" spans="2:5" s="8" customFormat="1" ht="35.25" customHeight="1" x14ac:dyDescent="0.2">
      <c r="B128" s="137"/>
      <c r="C128" s="116"/>
      <c r="D128" s="140"/>
      <c r="E128" s="30"/>
    </row>
    <row r="129" spans="2:5" s="8" customFormat="1" ht="35.25" customHeight="1" x14ac:dyDescent="0.2">
      <c r="B129" s="137"/>
      <c r="C129" s="116"/>
      <c r="D129" s="140"/>
      <c r="E129" s="30"/>
    </row>
    <row r="130" spans="2:5" s="8" customFormat="1" ht="35.25" customHeight="1" x14ac:dyDescent="0.2">
      <c r="B130" s="137"/>
      <c r="C130" s="116"/>
      <c r="D130" s="140"/>
      <c r="E130" s="30"/>
    </row>
    <row r="131" spans="2:5" s="8" customFormat="1" ht="35.25" customHeight="1" x14ac:dyDescent="0.2">
      <c r="B131" s="137"/>
      <c r="C131" s="116"/>
      <c r="D131" s="140"/>
      <c r="E131" s="30"/>
    </row>
    <row r="132" spans="2:5" s="8" customFormat="1" ht="35.25" customHeight="1" x14ac:dyDescent="0.2">
      <c r="B132" s="137"/>
      <c r="C132" s="117"/>
      <c r="D132" s="140"/>
      <c r="E132" s="30"/>
    </row>
    <row r="133" spans="2:5" ht="15" x14ac:dyDescent="0.25">
      <c r="B133" s="177" t="s">
        <v>73</v>
      </c>
      <c r="C133" s="178"/>
      <c r="D133" s="179"/>
      <c r="E133" s="10"/>
    </row>
    <row r="134" spans="2:5" s="8" customFormat="1" ht="35.25" customHeight="1" x14ac:dyDescent="0.2">
      <c r="B134" s="137" t="s">
        <v>549</v>
      </c>
      <c r="C134" s="116"/>
      <c r="D134" s="140" t="s">
        <v>550</v>
      </c>
      <c r="E134" s="30"/>
    </row>
    <row r="135" spans="2:5" s="8" customFormat="1" ht="35.25" customHeight="1" x14ac:dyDescent="0.2">
      <c r="B135" s="137"/>
      <c r="C135" s="116"/>
      <c r="D135" s="140"/>
      <c r="E135" s="30"/>
    </row>
    <row r="136" spans="2:5" s="8" customFormat="1" ht="35.25" customHeight="1" x14ac:dyDescent="0.2">
      <c r="B136" s="137"/>
      <c r="C136" s="116"/>
      <c r="D136" s="140"/>
      <c r="E136" s="30"/>
    </row>
    <row r="137" spans="2:5" s="8" customFormat="1" ht="35.25" customHeight="1" x14ac:dyDescent="0.2">
      <c r="B137" s="137"/>
      <c r="C137" s="116"/>
      <c r="D137" s="140"/>
      <c r="E137" s="30"/>
    </row>
    <row r="138" spans="2:5" s="8" customFormat="1" ht="35.25" customHeight="1" x14ac:dyDescent="0.2">
      <c r="B138" s="137"/>
      <c r="C138" s="116"/>
      <c r="D138" s="140"/>
      <c r="E138" s="30"/>
    </row>
    <row r="139" spans="2:5" s="8" customFormat="1" ht="35.25" customHeight="1" x14ac:dyDescent="0.2">
      <c r="B139" s="137"/>
      <c r="C139" s="116"/>
      <c r="D139" s="140"/>
      <c r="E139" s="30"/>
    </row>
    <row r="140" spans="2:5" s="8" customFormat="1" ht="35.25" customHeight="1" x14ac:dyDescent="0.2">
      <c r="B140" s="137"/>
      <c r="C140" s="116"/>
      <c r="D140" s="140"/>
      <c r="E140" s="30"/>
    </row>
    <row r="141" spans="2:5" s="8" customFormat="1" ht="35.25" customHeight="1" x14ac:dyDescent="0.2">
      <c r="B141" s="137"/>
      <c r="C141" s="116"/>
      <c r="D141" s="140"/>
      <c r="E141" s="30"/>
    </row>
    <row r="142" spans="2:5" s="8" customFormat="1" ht="35.25" customHeight="1" x14ac:dyDescent="0.2">
      <c r="B142" s="137"/>
      <c r="C142" s="116"/>
      <c r="D142" s="140"/>
      <c r="E142" s="30"/>
    </row>
    <row r="143" spans="2:5" s="8" customFormat="1" ht="35.25" customHeight="1" x14ac:dyDescent="0.2">
      <c r="B143" s="137"/>
      <c r="C143" s="117"/>
      <c r="D143" s="140"/>
      <c r="E143" s="30"/>
    </row>
    <row r="144" spans="2:5" ht="15" x14ac:dyDescent="0.25">
      <c r="B144" s="177" t="s">
        <v>74</v>
      </c>
      <c r="C144" s="178"/>
      <c r="D144" s="179"/>
      <c r="E144" s="10"/>
    </row>
    <row r="145" spans="2:5" s="8" customFormat="1" ht="35.25" customHeight="1" x14ac:dyDescent="0.2">
      <c r="B145" s="137" t="s">
        <v>551</v>
      </c>
      <c r="C145" s="116"/>
      <c r="D145" s="140" t="s">
        <v>552</v>
      </c>
      <c r="E145" s="30"/>
    </row>
    <row r="146" spans="2:5" s="8" customFormat="1" ht="35.25" customHeight="1" x14ac:dyDescent="0.2">
      <c r="B146" s="137"/>
      <c r="C146" s="116"/>
      <c r="D146" s="140" t="s">
        <v>553</v>
      </c>
      <c r="E146" s="30"/>
    </row>
    <row r="147" spans="2:5" s="8" customFormat="1" ht="35.25" customHeight="1" x14ac:dyDescent="0.2">
      <c r="B147" s="137"/>
      <c r="C147" s="116"/>
      <c r="D147" s="140"/>
      <c r="E147" s="30"/>
    </row>
    <row r="148" spans="2:5" s="8" customFormat="1" ht="35.25" customHeight="1" x14ac:dyDescent="0.2">
      <c r="B148" s="137"/>
      <c r="C148" s="116"/>
      <c r="D148" s="140"/>
      <c r="E148" s="30"/>
    </row>
    <row r="149" spans="2:5" s="8" customFormat="1" ht="35.25" customHeight="1" x14ac:dyDescent="0.2">
      <c r="B149" s="137"/>
      <c r="C149" s="116"/>
      <c r="D149" s="140"/>
      <c r="E149" s="30"/>
    </row>
    <row r="150" spans="2:5" s="8" customFormat="1" ht="35.25" customHeight="1" x14ac:dyDescent="0.2">
      <c r="B150" s="137"/>
      <c r="C150" s="116"/>
      <c r="D150" s="140"/>
      <c r="E150" s="30"/>
    </row>
    <row r="151" spans="2:5" s="8" customFormat="1" ht="35.25" customHeight="1" x14ac:dyDescent="0.2">
      <c r="B151" s="137"/>
      <c r="C151" s="116"/>
      <c r="D151" s="140"/>
      <c r="E151" s="30"/>
    </row>
    <row r="152" spans="2:5" s="8" customFormat="1" ht="35.25" customHeight="1" x14ac:dyDescent="0.2">
      <c r="B152" s="137"/>
      <c r="C152" s="116"/>
      <c r="D152" s="140"/>
      <c r="E152" s="30"/>
    </row>
    <row r="153" spans="2:5" s="8" customFormat="1" ht="35.25" customHeight="1" x14ac:dyDescent="0.2">
      <c r="B153" s="137"/>
      <c r="C153" s="116"/>
      <c r="D153" s="140"/>
      <c r="E153" s="30"/>
    </row>
    <row r="154" spans="2:5" s="8" customFormat="1" ht="35.25" customHeight="1" x14ac:dyDescent="0.2">
      <c r="B154" s="137"/>
      <c r="C154" s="117"/>
      <c r="D154" s="140"/>
      <c r="E154" s="30"/>
    </row>
    <row r="155" spans="2:5" ht="15" x14ac:dyDescent="0.25">
      <c r="B155" s="177" t="s">
        <v>75</v>
      </c>
      <c r="C155" s="178"/>
      <c r="D155" s="179"/>
      <c r="E155" s="10"/>
    </row>
    <row r="156" spans="2:5" s="8" customFormat="1" ht="35.25" customHeight="1" x14ac:dyDescent="0.2">
      <c r="B156" s="137" t="s">
        <v>554</v>
      </c>
      <c r="C156" s="116"/>
      <c r="D156" s="140" t="s">
        <v>555</v>
      </c>
      <c r="E156" s="30"/>
    </row>
    <row r="157" spans="2:5" s="8" customFormat="1" ht="35.25" customHeight="1" x14ac:dyDescent="0.2">
      <c r="B157" s="137"/>
      <c r="C157" s="116"/>
      <c r="D157" s="140"/>
      <c r="E157" s="30"/>
    </row>
    <row r="158" spans="2:5" s="8" customFormat="1" ht="35.25" customHeight="1" x14ac:dyDescent="0.2">
      <c r="B158" s="137"/>
      <c r="C158" s="116"/>
      <c r="D158" s="140"/>
      <c r="E158" s="30"/>
    </row>
    <row r="159" spans="2:5" s="8" customFormat="1" ht="35.25" customHeight="1" x14ac:dyDescent="0.2">
      <c r="B159" s="137"/>
      <c r="C159" s="116"/>
      <c r="D159" s="140"/>
      <c r="E159" s="30"/>
    </row>
    <row r="160" spans="2:5" s="8" customFormat="1" ht="35.25" customHeight="1" x14ac:dyDescent="0.2">
      <c r="B160" s="137"/>
      <c r="C160" s="116"/>
      <c r="D160" s="140"/>
      <c r="E160" s="30"/>
    </row>
    <row r="161" spans="2:5" s="8" customFormat="1" ht="35.25" customHeight="1" x14ac:dyDescent="0.2">
      <c r="B161" s="137"/>
      <c r="C161" s="116"/>
      <c r="D161" s="140"/>
      <c r="E161" s="30"/>
    </row>
    <row r="162" spans="2:5" s="8" customFormat="1" ht="35.25" customHeight="1" x14ac:dyDescent="0.2">
      <c r="B162" s="137"/>
      <c r="C162" s="116"/>
      <c r="D162" s="140"/>
      <c r="E162" s="30"/>
    </row>
    <row r="163" spans="2:5" s="8" customFormat="1" ht="35.25" customHeight="1" x14ac:dyDescent="0.2">
      <c r="B163" s="137"/>
      <c r="C163" s="116"/>
      <c r="D163" s="140"/>
      <c r="E163" s="30"/>
    </row>
    <row r="164" spans="2:5" s="8" customFormat="1" ht="35.25" customHeight="1" x14ac:dyDescent="0.2">
      <c r="B164" s="137"/>
      <c r="C164" s="116"/>
      <c r="D164" s="140"/>
      <c r="E164" s="30"/>
    </row>
    <row r="165" spans="2:5" s="8" customFormat="1" ht="35.25" customHeight="1" x14ac:dyDescent="0.2">
      <c r="B165" s="137"/>
      <c r="C165" s="117"/>
      <c r="D165" s="140"/>
      <c r="E165" s="30"/>
    </row>
    <row r="166" spans="2:5" ht="15" x14ac:dyDescent="0.25">
      <c r="B166" s="177" t="s">
        <v>76</v>
      </c>
      <c r="C166" s="178"/>
      <c r="D166" s="179"/>
      <c r="E166" s="10"/>
    </row>
    <row r="167" spans="2:5" s="8" customFormat="1" ht="35.25" customHeight="1" x14ac:dyDescent="0.2">
      <c r="B167" s="137" t="s">
        <v>556</v>
      </c>
      <c r="C167" s="116"/>
      <c r="D167" s="140" t="s">
        <v>519</v>
      </c>
      <c r="E167" s="30"/>
    </row>
    <row r="168" spans="2:5" s="8" customFormat="1" ht="35.25" customHeight="1" x14ac:dyDescent="0.2">
      <c r="B168" s="137"/>
      <c r="C168" s="116"/>
      <c r="D168" s="140"/>
      <c r="E168" s="30"/>
    </row>
    <row r="169" spans="2:5" s="8" customFormat="1" ht="35.25" customHeight="1" x14ac:dyDescent="0.2">
      <c r="B169" s="137"/>
      <c r="C169" s="116"/>
      <c r="D169" s="140"/>
      <c r="E169" s="30"/>
    </row>
    <row r="170" spans="2:5" s="8" customFormat="1" ht="35.25" customHeight="1" x14ac:dyDescent="0.2">
      <c r="B170" s="137"/>
      <c r="C170" s="116"/>
      <c r="D170" s="140"/>
      <c r="E170" s="30"/>
    </row>
    <row r="171" spans="2:5" s="8" customFormat="1" ht="35.25" customHeight="1" x14ac:dyDescent="0.2">
      <c r="B171" s="137"/>
      <c r="C171" s="116"/>
      <c r="D171" s="140"/>
      <c r="E171" s="30"/>
    </row>
    <row r="172" spans="2:5" s="8" customFormat="1" ht="35.25" customHeight="1" x14ac:dyDescent="0.2">
      <c r="B172" s="137"/>
      <c r="C172" s="116"/>
      <c r="D172" s="140"/>
      <c r="E172" s="30"/>
    </row>
    <row r="173" spans="2:5" s="8" customFormat="1" ht="35.25" customHeight="1" x14ac:dyDescent="0.2">
      <c r="B173" s="137"/>
      <c r="C173" s="116"/>
      <c r="D173" s="140"/>
      <c r="E173" s="30"/>
    </row>
    <row r="174" spans="2:5" s="8" customFormat="1" ht="35.25" customHeight="1" x14ac:dyDescent="0.2">
      <c r="B174" s="137"/>
      <c r="C174" s="116"/>
      <c r="D174" s="140"/>
      <c r="E174" s="30"/>
    </row>
    <row r="175" spans="2:5" s="8" customFormat="1" ht="35.25" customHeight="1" x14ac:dyDescent="0.2">
      <c r="B175" s="137"/>
      <c r="C175" s="116"/>
      <c r="D175" s="140"/>
      <c r="E175" s="30"/>
    </row>
    <row r="176" spans="2:5" s="8" customFormat="1" ht="35.25" customHeight="1" x14ac:dyDescent="0.2">
      <c r="B176" s="137"/>
      <c r="C176" s="117"/>
      <c r="D176" s="140"/>
      <c r="E176" s="30"/>
    </row>
    <row r="177" spans="2:5" ht="15" x14ac:dyDescent="0.25">
      <c r="B177" s="177" t="s">
        <v>78</v>
      </c>
      <c r="C177" s="178"/>
      <c r="D177" s="179"/>
      <c r="E177" s="4"/>
    </row>
    <row r="178" spans="2:5" s="8" customFormat="1" ht="35.25" customHeight="1" x14ac:dyDescent="0.2">
      <c r="B178" s="137" t="s">
        <v>557</v>
      </c>
      <c r="C178" s="116"/>
      <c r="D178" s="140" t="s">
        <v>558</v>
      </c>
      <c r="E178" s="30"/>
    </row>
    <row r="179" spans="2:5" s="8" customFormat="1" ht="35.25" customHeight="1" x14ac:dyDescent="0.2">
      <c r="B179" s="137"/>
      <c r="C179" s="116"/>
      <c r="D179" s="140" t="s">
        <v>559</v>
      </c>
      <c r="E179" s="30"/>
    </row>
    <row r="180" spans="2:5" s="8" customFormat="1" ht="35.25" customHeight="1" x14ac:dyDescent="0.2">
      <c r="B180" s="137"/>
      <c r="C180" s="116"/>
      <c r="D180" s="140" t="s">
        <v>560</v>
      </c>
      <c r="E180" s="30"/>
    </row>
    <row r="181" spans="2:5" s="8" customFormat="1" ht="35.25" customHeight="1" x14ac:dyDescent="0.2">
      <c r="B181" s="137"/>
      <c r="C181" s="116"/>
      <c r="D181" s="140"/>
      <c r="E181" s="30"/>
    </row>
    <row r="182" spans="2:5" s="8" customFormat="1" ht="35.25" customHeight="1" x14ac:dyDescent="0.2">
      <c r="B182" s="137"/>
      <c r="C182" s="116"/>
      <c r="D182" s="140"/>
      <c r="E182" s="30"/>
    </row>
    <row r="183" spans="2:5" s="8" customFormat="1" ht="35.25" customHeight="1" x14ac:dyDescent="0.2">
      <c r="B183" s="137"/>
      <c r="C183" s="116"/>
      <c r="D183" s="140"/>
      <c r="E183" s="30"/>
    </row>
    <row r="184" spans="2:5" s="8" customFormat="1" ht="35.25" customHeight="1" x14ac:dyDescent="0.2">
      <c r="B184" s="137"/>
      <c r="C184" s="116"/>
      <c r="D184" s="140"/>
      <c r="E184" s="30"/>
    </row>
    <row r="185" spans="2:5" s="8" customFormat="1" ht="35.25" customHeight="1" x14ac:dyDescent="0.2">
      <c r="B185" s="137"/>
      <c r="C185" s="116"/>
      <c r="D185" s="140"/>
      <c r="E185" s="30"/>
    </row>
    <row r="186" spans="2:5" s="8" customFormat="1" ht="35.25" customHeight="1" x14ac:dyDescent="0.2">
      <c r="B186" s="137"/>
      <c r="C186" s="116"/>
      <c r="D186" s="140"/>
      <c r="E186" s="30"/>
    </row>
    <row r="187" spans="2:5" s="8" customFormat="1" ht="35.25" customHeight="1" x14ac:dyDescent="0.2">
      <c r="B187" s="137"/>
      <c r="C187" s="117"/>
      <c r="D187" s="140"/>
    </row>
    <row r="188" spans="2:5" ht="15" x14ac:dyDescent="0.25">
      <c r="B188" s="177" t="s">
        <v>79</v>
      </c>
      <c r="C188" s="178"/>
      <c r="D188" s="179"/>
      <c r="E188" s="4"/>
    </row>
    <row r="189" spans="2:5" s="8" customFormat="1" ht="35.25" customHeight="1" x14ac:dyDescent="0.2">
      <c r="B189" s="137" t="s">
        <v>518</v>
      </c>
      <c r="C189" s="116"/>
      <c r="D189" s="140" t="s">
        <v>519</v>
      </c>
      <c r="E189" s="30"/>
    </row>
    <row r="190" spans="2:5" s="8" customFormat="1" ht="35.25" customHeight="1" x14ac:dyDescent="0.2">
      <c r="B190" s="137"/>
      <c r="C190" s="116"/>
      <c r="D190" s="140"/>
      <c r="E190" s="30"/>
    </row>
    <row r="191" spans="2:5" s="8" customFormat="1" ht="35.25" customHeight="1" x14ac:dyDescent="0.2">
      <c r="B191" s="137"/>
      <c r="C191" s="116"/>
      <c r="D191" s="140"/>
      <c r="E191" s="30"/>
    </row>
    <row r="192" spans="2:5" s="8" customFormat="1" ht="35.25" customHeight="1" x14ac:dyDescent="0.2">
      <c r="B192" s="137"/>
      <c r="C192" s="116"/>
      <c r="D192" s="140"/>
      <c r="E192" s="30"/>
    </row>
    <row r="193" spans="2:5" s="8" customFormat="1" ht="35.25" customHeight="1" x14ac:dyDescent="0.2">
      <c r="B193" s="137"/>
      <c r="C193" s="116"/>
      <c r="D193" s="140"/>
      <c r="E193" s="30"/>
    </row>
    <row r="194" spans="2:5" s="8" customFormat="1" ht="35.25" customHeight="1" x14ac:dyDescent="0.2">
      <c r="B194" s="137"/>
      <c r="C194" s="116"/>
      <c r="D194" s="140"/>
      <c r="E194" s="30"/>
    </row>
    <row r="195" spans="2:5" s="8" customFormat="1" ht="35.25" customHeight="1" x14ac:dyDescent="0.2">
      <c r="B195" s="137"/>
      <c r="C195" s="116"/>
      <c r="D195" s="140"/>
      <c r="E195" s="30"/>
    </row>
    <row r="196" spans="2:5" s="8" customFormat="1" ht="35.25" customHeight="1" x14ac:dyDescent="0.2">
      <c r="B196" s="137"/>
      <c r="C196" s="116"/>
      <c r="D196" s="140"/>
      <c r="E196" s="30"/>
    </row>
    <row r="197" spans="2:5" s="8" customFormat="1" ht="35.25" customHeight="1" x14ac:dyDescent="0.2">
      <c r="B197" s="137"/>
      <c r="C197" s="116"/>
      <c r="D197" s="140"/>
      <c r="E197" s="30"/>
    </row>
    <row r="198" spans="2:5" s="8" customFormat="1" ht="35.25" customHeight="1" x14ac:dyDescent="0.2">
      <c r="B198" s="137"/>
      <c r="C198" s="117"/>
      <c r="D198" s="140"/>
    </row>
    <row r="199" spans="2:5" ht="15" x14ac:dyDescent="0.25">
      <c r="B199" s="177" t="s">
        <v>81</v>
      </c>
      <c r="C199" s="178"/>
      <c r="D199" s="179"/>
      <c r="E199" s="4"/>
    </row>
    <row r="200" spans="2:5" s="8" customFormat="1" ht="35.25" customHeight="1" x14ac:dyDescent="0.2">
      <c r="B200" s="137" t="s">
        <v>561</v>
      </c>
      <c r="C200" s="116"/>
      <c r="D200" s="140" t="s">
        <v>562</v>
      </c>
      <c r="E200" s="30"/>
    </row>
    <row r="201" spans="2:5" s="8" customFormat="1" ht="35.25" customHeight="1" x14ac:dyDescent="0.2">
      <c r="B201" s="137"/>
      <c r="C201" s="116"/>
      <c r="D201" s="140"/>
      <c r="E201" s="30"/>
    </row>
    <row r="202" spans="2:5" s="8" customFormat="1" ht="35.25" customHeight="1" x14ac:dyDescent="0.2">
      <c r="B202" s="137"/>
      <c r="C202" s="116"/>
      <c r="D202" s="140"/>
      <c r="E202" s="30"/>
    </row>
    <row r="203" spans="2:5" s="8" customFormat="1" ht="35.25" customHeight="1" x14ac:dyDescent="0.2">
      <c r="B203" s="137"/>
      <c r="C203" s="116"/>
      <c r="D203" s="140"/>
      <c r="E203" s="30"/>
    </row>
    <row r="204" spans="2:5" s="8" customFormat="1" ht="35.25" customHeight="1" x14ac:dyDescent="0.2">
      <c r="B204" s="137"/>
      <c r="C204" s="116"/>
      <c r="D204" s="140"/>
      <c r="E204" s="30"/>
    </row>
    <row r="205" spans="2:5" s="8" customFormat="1" ht="35.25" customHeight="1" x14ac:dyDescent="0.2">
      <c r="B205" s="137"/>
      <c r="C205" s="116"/>
      <c r="D205" s="140"/>
      <c r="E205" s="30"/>
    </row>
    <row r="206" spans="2:5" s="8" customFormat="1" ht="35.25" customHeight="1" x14ac:dyDescent="0.2">
      <c r="B206" s="137"/>
      <c r="C206" s="116"/>
      <c r="D206" s="140"/>
      <c r="E206" s="30"/>
    </row>
    <row r="207" spans="2:5" s="8" customFormat="1" ht="35.25" customHeight="1" x14ac:dyDescent="0.2">
      <c r="B207" s="137"/>
      <c r="C207" s="116"/>
      <c r="D207" s="140"/>
      <c r="E207" s="30"/>
    </row>
    <row r="208" spans="2:5" s="8" customFormat="1" ht="35.25" customHeight="1" x14ac:dyDescent="0.2">
      <c r="B208" s="137"/>
      <c r="C208" s="116"/>
      <c r="D208" s="140"/>
      <c r="E208" s="30"/>
    </row>
    <row r="209" spans="1:4" s="8" customFormat="1" ht="35.25" customHeight="1" x14ac:dyDescent="0.2">
      <c r="B209" s="145"/>
      <c r="C209" s="146"/>
      <c r="D209" s="147"/>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1"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2"/>
      <c r="B1" s="72"/>
      <c r="D1" s="35"/>
      <c r="F1" s="36"/>
      <c r="H1" s="36"/>
    </row>
    <row r="2" spans="1:8" ht="31.5" x14ac:dyDescent="0.2">
      <c r="A2" s="74" t="s">
        <v>423</v>
      </c>
      <c r="B2" s="75"/>
      <c r="C2" s="76"/>
      <c r="D2" s="77" t="s">
        <v>425</v>
      </c>
      <c r="E2" s="76"/>
      <c r="F2" s="77" t="s">
        <v>426</v>
      </c>
      <c r="G2" s="76"/>
      <c r="H2" s="77" t="s">
        <v>427</v>
      </c>
    </row>
    <row r="3" spans="1:8" x14ac:dyDescent="0.2">
      <c r="A3" s="155" t="s">
        <v>130</v>
      </c>
      <c r="B3" s="156" t="s">
        <v>131</v>
      </c>
      <c r="C3" s="76"/>
      <c r="D3" s="73" t="s">
        <v>132</v>
      </c>
      <c r="E3" s="76"/>
      <c r="F3" s="78">
        <v>2011</v>
      </c>
      <c r="G3" s="76"/>
      <c r="H3" s="79" t="s">
        <v>133</v>
      </c>
    </row>
    <row r="4" spans="1:8" x14ac:dyDescent="0.2">
      <c r="A4" s="153">
        <v>0</v>
      </c>
      <c r="B4" s="154">
        <v>0</v>
      </c>
      <c r="C4" s="76"/>
      <c r="D4" s="80" t="s">
        <v>134</v>
      </c>
      <c r="E4" s="76"/>
      <c r="F4" s="81">
        <v>2012</v>
      </c>
      <c r="G4" s="76"/>
      <c r="H4" s="82" t="s">
        <v>135</v>
      </c>
    </row>
    <row r="5" spans="1:8" x14ac:dyDescent="0.2">
      <c r="A5" s="153">
        <v>1000</v>
      </c>
      <c r="B5" s="154">
        <v>8.3000000000000004E-2</v>
      </c>
      <c r="C5" s="76"/>
      <c r="D5" s="80" t="s">
        <v>136</v>
      </c>
      <c r="E5" s="76"/>
      <c r="F5" s="81">
        <v>2013</v>
      </c>
      <c r="G5" s="76"/>
      <c r="H5" s="76"/>
    </row>
    <row r="6" spans="1:8" x14ac:dyDescent="0.2">
      <c r="A6" s="153">
        <v>2500</v>
      </c>
      <c r="B6" s="154">
        <v>5.1999999999999998E-2</v>
      </c>
      <c r="C6" s="76"/>
      <c r="D6" s="80" t="s">
        <v>137</v>
      </c>
      <c r="E6" s="76"/>
      <c r="F6" s="81">
        <v>2014</v>
      </c>
      <c r="G6" s="76"/>
      <c r="H6" s="76"/>
    </row>
    <row r="7" spans="1:8" x14ac:dyDescent="0.2">
      <c r="A7" s="153">
        <v>5000</v>
      </c>
      <c r="B7" s="154">
        <v>3.6999999999999998E-2</v>
      </c>
      <c r="C7" s="76"/>
      <c r="D7" s="80" t="s">
        <v>138</v>
      </c>
      <c r="E7" s="76"/>
      <c r="F7" s="81">
        <v>2015</v>
      </c>
      <c r="G7" s="76"/>
      <c r="H7" s="76"/>
    </row>
    <row r="8" spans="1:8" x14ac:dyDescent="0.2">
      <c r="A8" s="153">
        <v>10000</v>
      </c>
      <c r="B8" s="154">
        <v>2.5999999999999999E-2</v>
      </c>
      <c r="C8" s="76"/>
      <c r="D8" s="80" t="s">
        <v>139</v>
      </c>
      <c r="E8" s="76"/>
      <c r="F8" s="81">
        <v>2016</v>
      </c>
      <c r="G8" s="76"/>
      <c r="H8" s="76"/>
    </row>
    <row r="9" spans="1:8" x14ac:dyDescent="0.2">
      <c r="A9" s="153">
        <v>25000</v>
      </c>
      <c r="B9" s="154">
        <v>1.6E-2</v>
      </c>
      <c r="C9" s="76"/>
      <c r="D9" s="80" t="s">
        <v>140</v>
      </c>
      <c r="E9" s="76"/>
      <c r="F9" s="81">
        <v>2017</v>
      </c>
      <c r="G9" s="76"/>
      <c r="H9" s="76"/>
    </row>
    <row r="10" spans="1:8" x14ac:dyDescent="0.2">
      <c r="A10" s="153">
        <v>50000</v>
      </c>
      <c r="B10" s="154">
        <v>1.2E-2</v>
      </c>
      <c r="C10" s="76"/>
      <c r="D10" s="80" t="s">
        <v>141</v>
      </c>
      <c r="E10" s="76"/>
      <c r="F10" s="81">
        <v>2018</v>
      </c>
      <c r="G10" s="76"/>
      <c r="H10" s="76"/>
    </row>
    <row r="11" spans="1:8" x14ac:dyDescent="0.2">
      <c r="A11" s="157">
        <v>75000</v>
      </c>
      <c r="B11" s="158">
        <v>0</v>
      </c>
      <c r="C11" s="76"/>
      <c r="D11" s="80" t="s">
        <v>142</v>
      </c>
      <c r="E11" s="76"/>
      <c r="F11" s="81">
        <v>2019</v>
      </c>
      <c r="G11" s="76"/>
      <c r="H11" s="76"/>
    </row>
    <row r="12" spans="1:8" x14ac:dyDescent="0.2">
      <c r="A12" s="76"/>
      <c r="B12" s="76"/>
      <c r="C12" s="76"/>
      <c r="D12" s="80" t="s">
        <v>143</v>
      </c>
      <c r="E12" s="76"/>
      <c r="F12" s="81">
        <v>2020</v>
      </c>
      <c r="G12" s="76"/>
      <c r="H12" s="76"/>
    </row>
    <row r="13" spans="1:8" x14ac:dyDescent="0.2">
      <c r="A13" s="76"/>
      <c r="B13" s="76"/>
      <c r="C13" s="76"/>
      <c r="D13" s="80" t="s">
        <v>144</v>
      </c>
      <c r="E13" s="76"/>
      <c r="F13" s="81">
        <v>2021</v>
      </c>
      <c r="G13" s="76"/>
      <c r="H13" s="76"/>
    </row>
    <row r="14" spans="1:8" x14ac:dyDescent="0.2">
      <c r="A14" s="76"/>
      <c r="B14" s="76"/>
      <c r="C14" s="76"/>
      <c r="D14" s="80" t="s">
        <v>145</v>
      </c>
      <c r="E14" s="76"/>
      <c r="F14" s="81">
        <v>2022</v>
      </c>
      <c r="G14" s="76"/>
      <c r="H14" s="76"/>
    </row>
    <row r="15" spans="1:8" ht="15.75" x14ac:dyDescent="0.2">
      <c r="A15" s="74" t="s">
        <v>424</v>
      </c>
      <c r="B15" s="75"/>
      <c r="C15" s="76"/>
      <c r="D15" s="80" t="s">
        <v>146</v>
      </c>
      <c r="E15" s="76"/>
      <c r="F15" s="81">
        <v>2023</v>
      </c>
      <c r="G15" s="76"/>
      <c r="H15" s="76"/>
    </row>
    <row r="16" spans="1:8" x14ac:dyDescent="0.2">
      <c r="A16" s="155" t="s">
        <v>147</v>
      </c>
      <c r="B16" s="156" t="s">
        <v>148</v>
      </c>
      <c r="C16" s="76"/>
      <c r="D16" s="80" t="s">
        <v>150</v>
      </c>
      <c r="E16" s="76"/>
      <c r="F16" s="81">
        <v>2024</v>
      </c>
      <c r="G16" s="76"/>
      <c r="H16" s="76"/>
    </row>
    <row r="17" spans="1:8" x14ac:dyDescent="0.2">
      <c r="A17" s="159">
        <v>0</v>
      </c>
      <c r="B17" s="161">
        <v>1</v>
      </c>
      <c r="C17" s="76"/>
      <c r="D17" s="80" t="s">
        <v>151</v>
      </c>
      <c r="E17" s="76"/>
      <c r="F17" s="81">
        <v>2025</v>
      </c>
      <c r="G17" s="76"/>
      <c r="H17" s="76"/>
    </row>
    <row r="18" spans="1:8" x14ac:dyDescent="0.2">
      <c r="A18" s="160">
        <v>2500</v>
      </c>
      <c r="B18" s="162">
        <v>1.1639999999999999</v>
      </c>
      <c r="C18" s="76"/>
      <c r="D18" s="80" t="s">
        <v>152</v>
      </c>
      <c r="E18" s="76"/>
      <c r="F18" s="81">
        <v>2026</v>
      </c>
      <c r="G18" s="76"/>
      <c r="H18" s="76"/>
    </row>
    <row r="19" spans="1:8" x14ac:dyDescent="0.2">
      <c r="A19" s="160">
        <v>5000</v>
      </c>
      <c r="B19" s="162">
        <v>1.4019999999999999</v>
      </c>
      <c r="C19" s="76"/>
      <c r="D19" s="80" t="s">
        <v>153</v>
      </c>
      <c r="E19" s="76"/>
      <c r="F19" s="81">
        <v>2027</v>
      </c>
      <c r="G19" s="76"/>
      <c r="H19" s="76"/>
    </row>
    <row r="20" spans="1:8" x14ac:dyDescent="0.2">
      <c r="A20" s="163">
        <v>10000</v>
      </c>
      <c r="B20" s="164">
        <v>1.736</v>
      </c>
      <c r="C20" s="76"/>
      <c r="D20" s="80" t="s">
        <v>154</v>
      </c>
      <c r="E20" s="76"/>
      <c r="F20" s="81">
        <v>2028</v>
      </c>
      <c r="G20" s="76"/>
      <c r="H20" s="76"/>
    </row>
    <row r="21" spans="1:8" x14ac:dyDescent="0.2">
      <c r="A21" s="76"/>
      <c r="B21" s="76"/>
      <c r="C21" s="76"/>
      <c r="D21" s="80" t="s">
        <v>155</v>
      </c>
      <c r="E21" s="76"/>
      <c r="F21" s="81">
        <v>2029</v>
      </c>
      <c r="G21" s="76"/>
      <c r="H21" s="76"/>
    </row>
    <row r="22" spans="1:8" x14ac:dyDescent="0.2">
      <c r="A22" s="76"/>
      <c r="B22" s="76"/>
      <c r="C22" s="76"/>
      <c r="D22" s="80" t="s">
        <v>156</v>
      </c>
      <c r="E22" s="76"/>
      <c r="F22" s="81">
        <v>2030</v>
      </c>
      <c r="G22" s="76"/>
      <c r="H22" s="76"/>
    </row>
    <row r="23" spans="1:8" x14ac:dyDescent="0.2">
      <c r="A23" s="76"/>
      <c r="B23" s="76"/>
      <c r="C23" s="76"/>
      <c r="D23" s="80" t="s">
        <v>157</v>
      </c>
      <c r="E23" s="76"/>
      <c r="F23" s="81">
        <v>2031</v>
      </c>
      <c r="G23" s="76"/>
      <c r="H23" s="76"/>
    </row>
    <row r="24" spans="1:8" x14ac:dyDescent="0.2">
      <c r="A24" s="76"/>
      <c r="B24" s="76"/>
      <c r="C24" s="76"/>
      <c r="D24" s="80" t="s">
        <v>158</v>
      </c>
      <c r="E24" s="76"/>
      <c r="F24" s="81">
        <v>2032</v>
      </c>
      <c r="G24" s="76"/>
      <c r="H24" s="76"/>
    </row>
    <row r="25" spans="1:8" x14ac:dyDescent="0.2">
      <c r="A25" s="76"/>
      <c r="B25" s="76"/>
      <c r="C25" s="76"/>
      <c r="D25" s="80" t="s">
        <v>159</v>
      </c>
      <c r="E25" s="76"/>
      <c r="F25" s="81">
        <v>2033</v>
      </c>
      <c r="G25" s="76"/>
      <c r="H25" s="76"/>
    </row>
    <row r="26" spans="1:8" x14ac:dyDescent="0.2">
      <c r="A26" s="76"/>
      <c r="B26" s="76"/>
      <c r="C26" s="76"/>
      <c r="D26" s="80" t="s">
        <v>160</v>
      </c>
      <c r="E26" s="76"/>
      <c r="F26" s="81">
        <v>2034</v>
      </c>
      <c r="G26" s="76"/>
      <c r="H26" s="76"/>
    </row>
    <row r="27" spans="1:8" x14ac:dyDescent="0.2">
      <c r="A27" s="76"/>
      <c r="B27" s="76"/>
      <c r="C27" s="76"/>
      <c r="D27" s="80" t="s">
        <v>161</v>
      </c>
      <c r="E27" s="76"/>
      <c r="F27" s="81">
        <v>2035</v>
      </c>
      <c r="G27" s="76"/>
      <c r="H27" s="76"/>
    </row>
    <row r="28" spans="1:8" x14ac:dyDescent="0.2">
      <c r="A28" s="76"/>
      <c r="B28" s="76"/>
      <c r="C28" s="76"/>
      <c r="D28" s="80" t="s">
        <v>162</v>
      </c>
      <c r="E28" s="76"/>
      <c r="F28" s="81">
        <v>2036</v>
      </c>
      <c r="G28" s="76"/>
      <c r="H28" s="76"/>
    </row>
    <row r="29" spans="1:8" x14ac:dyDescent="0.2">
      <c r="A29" s="76"/>
      <c r="B29" s="76"/>
      <c r="C29" s="76"/>
      <c r="D29" s="80" t="s">
        <v>163</v>
      </c>
      <c r="E29" s="76"/>
      <c r="F29" s="81">
        <v>2037</v>
      </c>
      <c r="G29" s="76"/>
      <c r="H29" s="76"/>
    </row>
    <row r="30" spans="1:8" x14ac:dyDescent="0.2">
      <c r="A30" s="76"/>
      <c r="B30" s="76"/>
      <c r="C30" s="76"/>
      <c r="D30" s="80" t="s">
        <v>164</v>
      </c>
      <c r="E30" s="76"/>
      <c r="F30" s="81">
        <v>2038</v>
      </c>
      <c r="G30" s="76"/>
      <c r="H30" s="76"/>
    </row>
    <row r="31" spans="1:8" x14ac:dyDescent="0.2">
      <c r="A31" s="76"/>
      <c r="B31" s="76"/>
      <c r="C31" s="76"/>
      <c r="D31" s="80" t="s">
        <v>165</v>
      </c>
      <c r="E31" s="76"/>
      <c r="F31" s="81">
        <v>2039</v>
      </c>
      <c r="G31" s="76"/>
      <c r="H31" s="76"/>
    </row>
    <row r="32" spans="1:8" x14ac:dyDescent="0.2">
      <c r="A32" s="76"/>
      <c r="B32" s="76"/>
      <c r="C32" s="76"/>
      <c r="D32" s="80" t="s">
        <v>166</v>
      </c>
      <c r="E32" s="76"/>
      <c r="F32" s="81">
        <v>2040</v>
      </c>
      <c r="G32" s="76"/>
      <c r="H32" s="76"/>
    </row>
    <row r="33" spans="1:8" x14ac:dyDescent="0.2">
      <c r="A33" s="76"/>
      <c r="B33" s="76"/>
      <c r="C33" s="76"/>
      <c r="D33" s="80" t="s">
        <v>167</v>
      </c>
      <c r="E33" s="76"/>
      <c r="F33" s="81">
        <v>2041</v>
      </c>
      <c r="G33" s="76"/>
      <c r="H33" s="76"/>
    </row>
    <row r="34" spans="1:8" x14ac:dyDescent="0.2">
      <c r="A34" s="76"/>
      <c r="B34" s="76"/>
      <c r="C34" s="76"/>
      <c r="D34" s="80" t="s">
        <v>168</v>
      </c>
      <c r="E34" s="76"/>
      <c r="F34" s="81">
        <v>2042</v>
      </c>
      <c r="G34" s="76"/>
      <c r="H34" s="76"/>
    </row>
    <row r="35" spans="1:8" x14ac:dyDescent="0.2">
      <c r="A35" s="76"/>
      <c r="B35" s="76"/>
      <c r="C35" s="76"/>
      <c r="D35" s="80" t="s">
        <v>169</v>
      </c>
      <c r="E35" s="76"/>
      <c r="F35" s="81">
        <v>2043</v>
      </c>
      <c r="G35" s="76"/>
      <c r="H35" s="76"/>
    </row>
    <row r="36" spans="1:8" x14ac:dyDescent="0.2">
      <c r="A36" s="76"/>
      <c r="B36" s="76"/>
      <c r="C36" s="76"/>
      <c r="D36" s="80" t="s">
        <v>170</v>
      </c>
      <c r="E36" s="76"/>
      <c r="F36" s="81">
        <v>2044</v>
      </c>
      <c r="G36" s="76"/>
      <c r="H36" s="76"/>
    </row>
    <row r="37" spans="1:8" x14ac:dyDescent="0.2">
      <c r="A37" s="76"/>
      <c r="B37" s="76"/>
      <c r="C37" s="76"/>
      <c r="D37" s="80" t="s">
        <v>171</v>
      </c>
      <c r="E37" s="76"/>
      <c r="F37" s="81">
        <v>2045</v>
      </c>
      <c r="G37" s="76"/>
      <c r="H37" s="76"/>
    </row>
    <row r="38" spans="1:8" x14ac:dyDescent="0.2">
      <c r="A38" s="76"/>
      <c r="B38" s="76"/>
      <c r="C38" s="76"/>
      <c r="D38" s="80" t="s">
        <v>172</v>
      </c>
      <c r="E38" s="76"/>
      <c r="F38" s="81">
        <v>2046</v>
      </c>
      <c r="G38" s="76"/>
      <c r="H38" s="76"/>
    </row>
    <row r="39" spans="1:8" x14ac:dyDescent="0.2">
      <c r="A39" s="76"/>
      <c r="B39" s="76"/>
      <c r="C39" s="76"/>
      <c r="D39" s="80" t="s">
        <v>173</v>
      </c>
      <c r="E39" s="76"/>
      <c r="F39" s="81">
        <v>2047</v>
      </c>
      <c r="G39" s="76"/>
      <c r="H39" s="76"/>
    </row>
    <row r="40" spans="1:8" x14ac:dyDescent="0.2">
      <c r="A40" s="76"/>
      <c r="B40" s="76"/>
      <c r="C40" s="76"/>
      <c r="D40" s="80" t="s">
        <v>174</v>
      </c>
      <c r="E40" s="76"/>
      <c r="F40" s="81">
        <v>2048</v>
      </c>
      <c r="G40" s="76"/>
      <c r="H40" s="76"/>
    </row>
    <row r="41" spans="1:8" x14ac:dyDescent="0.2">
      <c r="A41" s="76"/>
      <c r="B41" s="76"/>
      <c r="C41" s="76"/>
      <c r="D41" s="80" t="s">
        <v>175</v>
      </c>
      <c r="E41" s="76"/>
      <c r="F41" s="81">
        <v>2049</v>
      </c>
      <c r="G41" s="76"/>
      <c r="H41" s="76"/>
    </row>
    <row r="42" spans="1:8" x14ac:dyDescent="0.2">
      <c r="A42" s="76"/>
      <c r="B42" s="76"/>
      <c r="C42" s="76"/>
      <c r="D42" s="80" t="s">
        <v>176</v>
      </c>
      <c r="E42" s="76"/>
      <c r="F42" s="81">
        <v>2050</v>
      </c>
      <c r="G42" s="76"/>
      <c r="H42" s="76"/>
    </row>
    <row r="43" spans="1:8" x14ac:dyDescent="0.2">
      <c r="A43" s="76"/>
      <c r="B43" s="76"/>
      <c r="C43" s="76"/>
      <c r="D43" s="80" t="s">
        <v>177</v>
      </c>
      <c r="E43" s="76"/>
      <c r="F43" s="81">
        <v>2051</v>
      </c>
      <c r="G43" s="76"/>
      <c r="H43" s="76"/>
    </row>
    <row r="44" spans="1:8" x14ac:dyDescent="0.2">
      <c r="A44" s="76"/>
      <c r="B44" s="76"/>
      <c r="C44" s="76"/>
      <c r="D44" s="80" t="s">
        <v>178</v>
      </c>
      <c r="E44" s="76"/>
      <c r="F44" s="81">
        <v>2052</v>
      </c>
      <c r="G44" s="76"/>
      <c r="H44" s="76"/>
    </row>
    <row r="45" spans="1:8" x14ac:dyDescent="0.2">
      <c r="A45" s="76"/>
      <c r="B45" s="76"/>
      <c r="C45" s="76"/>
      <c r="D45" s="80" t="s">
        <v>179</v>
      </c>
      <c r="E45" s="76"/>
      <c r="F45" s="81">
        <v>2053</v>
      </c>
      <c r="G45" s="76"/>
      <c r="H45" s="76"/>
    </row>
    <row r="46" spans="1:8" x14ac:dyDescent="0.2">
      <c r="A46" s="76"/>
      <c r="B46" s="76"/>
      <c r="C46" s="76"/>
      <c r="D46" s="80" t="s">
        <v>180</v>
      </c>
      <c r="E46" s="76"/>
      <c r="F46" s="81">
        <v>2054</v>
      </c>
      <c r="G46" s="76"/>
      <c r="H46" s="76"/>
    </row>
    <row r="47" spans="1:8" x14ac:dyDescent="0.2">
      <c r="A47" s="76"/>
      <c r="B47" s="76"/>
      <c r="C47" s="76"/>
      <c r="D47" s="80" t="s">
        <v>181</v>
      </c>
      <c r="E47" s="76"/>
      <c r="F47" s="81">
        <v>2055</v>
      </c>
      <c r="G47" s="76"/>
      <c r="H47" s="76"/>
    </row>
    <row r="48" spans="1:8" x14ac:dyDescent="0.2">
      <c r="A48" s="76"/>
      <c r="B48" s="76"/>
      <c r="C48" s="76"/>
      <c r="D48" s="80" t="s">
        <v>182</v>
      </c>
      <c r="E48" s="76"/>
      <c r="F48" s="81">
        <v>2056</v>
      </c>
      <c r="G48" s="76"/>
      <c r="H48" s="76"/>
    </row>
    <row r="49" spans="1:8" x14ac:dyDescent="0.2">
      <c r="A49" s="76"/>
      <c r="B49" s="76"/>
      <c r="C49" s="76"/>
      <c r="D49" s="80" t="s">
        <v>183</v>
      </c>
      <c r="E49" s="76"/>
      <c r="F49" s="81">
        <v>2057</v>
      </c>
      <c r="G49" s="76"/>
      <c r="H49" s="76"/>
    </row>
    <row r="50" spans="1:8" x14ac:dyDescent="0.2">
      <c r="A50" s="76"/>
      <c r="B50" s="76"/>
      <c r="C50" s="76"/>
      <c r="D50" s="80" t="s">
        <v>184</v>
      </c>
      <c r="E50" s="76"/>
      <c r="F50" s="81">
        <v>2058</v>
      </c>
      <c r="G50" s="76"/>
      <c r="H50" s="76"/>
    </row>
    <row r="51" spans="1:8" x14ac:dyDescent="0.2">
      <c r="A51" s="76"/>
      <c r="B51" s="76"/>
      <c r="C51" s="76"/>
      <c r="D51" s="80" t="s">
        <v>185</v>
      </c>
      <c r="E51" s="76"/>
      <c r="F51" s="81">
        <v>2059</v>
      </c>
      <c r="G51" s="76"/>
      <c r="H51" s="76"/>
    </row>
    <row r="52" spans="1:8" x14ac:dyDescent="0.2">
      <c r="A52" s="76"/>
      <c r="B52" s="76"/>
      <c r="C52" s="76"/>
      <c r="D52" s="80" t="s">
        <v>186</v>
      </c>
      <c r="E52" s="76"/>
      <c r="F52" s="83">
        <v>2060</v>
      </c>
      <c r="G52" s="76"/>
      <c r="H52" s="76"/>
    </row>
    <row r="53" spans="1:8" x14ac:dyDescent="0.2">
      <c r="A53" s="76"/>
      <c r="B53" s="76"/>
      <c r="C53" s="76"/>
      <c r="D53" s="80" t="s">
        <v>187</v>
      </c>
      <c r="E53" s="76"/>
      <c r="F53" s="76"/>
      <c r="G53" s="76"/>
      <c r="H53" s="76"/>
    </row>
    <row r="54" spans="1:8" x14ac:dyDescent="0.2">
      <c r="A54" s="76"/>
      <c r="B54" s="76"/>
      <c r="C54" s="76"/>
      <c r="D54" s="80" t="s">
        <v>188</v>
      </c>
      <c r="E54" s="76"/>
      <c r="F54" s="76"/>
      <c r="G54" s="76"/>
      <c r="H54" s="76"/>
    </row>
    <row r="55" spans="1:8" x14ac:dyDescent="0.2">
      <c r="A55" s="76"/>
      <c r="B55" s="76"/>
      <c r="C55" s="76"/>
      <c r="D55" s="80" t="s">
        <v>189</v>
      </c>
      <c r="E55" s="76"/>
      <c r="F55" s="76"/>
      <c r="G55" s="76"/>
      <c r="H55" s="76"/>
    </row>
    <row r="56" spans="1:8" x14ac:dyDescent="0.2">
      <c r="A56" s="76"/>
      <c r="B56" s="76"/>
      <c r="C56" s="76"/>
      <c r="D56" s="80" t="s">
        <v>190</v>
      </c>
      <c r="E56" s="76"/>
      <c r="F56" s="76"/>
      <c r="G56" s="76"/>
      <c r="H56" s="76"/>
    </row>
    <row r="57" spans="1:8" x14ac:dyDescent="0.2">
      <c r="A57" s="76"/>
      <c r="B57" s="76"/>
      <c r="C57" s="76"/>
      <c r="D57" s="80" t="s">
        <v>191</v>
      </c>
      <c r="E57" s="76"/>
      <c r="F57" s="76"/>
      <c r="G57" s="76"/>
      <c r="H57" s="76"/>
    </row>
    <row r="58" spans="1:8" x14ac:dyDescent="0.2">
      <c r="A58" s="76"/>
      <c r="B58" s="76"/>
      <c r="C58" s="76"/>
      <c r="D58" s="80" t="s">
        <v>192</v>
      </c>
      <c r="E58" s="76"/>
      <c r="F58" s="76"/>
      <c r="G58" s="76"/>
      <c r="H58" s="76"/>
    </row>
    <row r="59" spans="1:8" x14ac:dyDescent="0.2">
      <c r="A59" s="76"/>
      <c r="B59" s="76"/>
      <c r="C59" s="76"/>
      <c r="D59" s="80" t="s">
        <v>193</v>
      </c>
      <c r="E59" s="76"/>
      <c r="F59" s="76"/>
      <c r="G59" s="76"/>
      <c r="H59" s="76"/>
    </row>
    <row r="60" spans="1:8" x14ac:dyDescent="0.2">
      <c r="A60" s="76"/>
      <c r="B60" s="76"/>
      <c r="C60" s="76"/>
      <c r="D60" s="84" t="s">
        <v>194</v>
      </c>
      <c r="E60" s="76"/>
      <c r="F60" s="76"/>
      <c r="G60" s="76"/>
      <c r="H60" s="76"/>
    </row>
    <row r="61" spans="1:8" x14ac:dyDescent="0.2">
      <c r="A61" s="76"/>
      <c r="B61" s="76"/>
      <c r="C61" s="76"/>
      <c r="D61" s="85" t="s">
        <v>149</v>
      </c>
      <c r="E61" s="76"/>
      <c r="F61" s="76"/>
      <c r="G61" s="76"/>
      <c r="H61" s="76"/>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Horizon-BCBSNJ</cp:lastModifiedBy>
  <cp:lastPrinted>2014-12-18T11:24:00Z</cp:lastPrinted>
  <dcterms:created xsi:type="dcterms:W3CDTF">2012-03-15T16:14:51Z</dcterms:created>
  <dcterms:modified xsi:type="dcterms:W3CDTF">2016-07-26T15:05:25Z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