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4" i="16" l="1"/>
  <c r="D14" i="16"/>
</calcChain>
</file>

<file path=xl/sharedStrings.xml><?xml version="1.0" encoding="utf-8"?>
<sst xmlns="http://schemas.openxmlformats.org/spreadsheetml/2006/main" count="603" uniqueCount="507">
  <si>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</si>
  <si>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</si>
  <si>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</si>
  <si>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</si>
  <si>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</si>
  <si>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</si>
  <si>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</si>
  <si>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</si>
  <si>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</si>
  <si>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</si>
  <si>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</si>
  <si>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</si>
  <si>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</si>
  <si>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</si>
  <si>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</si>
  <si>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</si>
  <si>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</si>
  <si>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</si>
  <si>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</si>
  <si>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</si>
  <si>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</si>
  <si>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</si>
  <si>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</si>
  <si>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</si>
  <si>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</si>
  <si>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</si>
  <si>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</si>
  <si>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</si>
  <si>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</si>
  <si>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</si>
  <si>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</si>
  <si>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</si>
  <si>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</si>
  <si>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</si>
  <si>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</si>
  <si>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</si>
  <si>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</si>
  <si>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</si>
  <si>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</si>
  <si>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</si>
  <si>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</si>
  <si>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</si>
  <si>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</si>
  <si>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</si>
  <si>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</si>
  <si>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</si>
  <si>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</si>
  <si>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</si>
  <si>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</si>
  <si>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</si>
  <si>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</si>
  <si>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</si>
  <si>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</si>
  <si>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</si>
  <si>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</si>
  <si>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</si>
  <si>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</si>
  <si>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</si>
  <si>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</si>
  <si>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</si>
  <si>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</si>
  <si>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</si>
  <si>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</si>
  <si>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</si>
  <si>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</si>
  <si>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</si>
  <si>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</si>
  <si>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</si>
  <si>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</si>
  <si>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</si>
  <si>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</si>
  <si>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</si>
  <si>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</si>
  <si>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</si>
  <si>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</si>
  <si>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</si>
  <si>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</si>
  <si>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</si>
  <si>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</si>
  <si>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</si>
  <si>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</si>
  <si>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</si>
  <si>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</si>
  <si>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</si>
  <si>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</si>
  <si>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</si>
  <si>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</si>
  <si>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</si>
  <si>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</si>
  <si>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</si>
  <si>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</si>
  <si>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</si>
  <si>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</si>
  <si>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</si>
  <si>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</si>
  <si>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</si>
  <si>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</si>
  <si>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</si>
  <si>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</si>
  <si>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</si>
  <si>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</si>
  <si>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</si>
  <si>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</si>
  <si>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</si>
  <si>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</si>
  <si>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</si>
  <si>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</si>
  <si>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</si>
  <si>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</si>
  <si>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</si>
  <si>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</si>
  <si>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</si>
  <si>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</si>
  <si>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</si>
  <si>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</si>
  <si>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</si>
  <si>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</si>
  <si>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</si>
  <si>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</si>
  <si>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</si>
  <si>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</si>
  <si>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</si>
  <si>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</si>
  <si>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</si>
  <si>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</si>
  <si>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</si>
  <si>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</si>
  <si>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</si>
  <si>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</si>
  <si>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</si>
  <si>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</si>
  <si>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</si>
  <si>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</si>
  <si>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</si>
  <si>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</si>
  <si>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</si>
  <si>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</si>
  <si>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</si>
  <si>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</si>
  <si>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</si>
  <si>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</si>
  <si>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</si>
  <si>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</si>
  <si>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</si>
  <si>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</si>
  <si>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</si>
  <si>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</si>
  <si>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</si>
  <si>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</si>
  <si>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</si>
  <si>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</si>
  <si>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</si>
  <si>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</si>
  <si>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</si>
  <si>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</si>
  <si>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</si>
  <si>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</si>
  <si>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</si>
  <si>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</si>
  <si>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</si>
  <si>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</si>
  <si>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</si>
  <si>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</si>
  <si>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</si>
  <si>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</si>
  <si>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</si>
  <si>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</si>
  <si>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</si>
  <si>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</si>
  <si>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</si>
  <si>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</si>
  <si>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</si>
  <si>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</si>
  <si>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</si>
  <si>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</si>
  <si>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</si>
  <si>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</si>
  <si>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</si>
  <si>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</si>
  <si>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</si>
  <si>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</si>
  <si>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</si>
  <si>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</si>
  <si>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</si>
  <si>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</si>
  <si>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</si>
  <si>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</si>
  <si>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</si>
  <si>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</si>
  <si>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</si>
  <si>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</si>
  <si>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</si>
  <si>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</si>
  <si>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</si>
  <si>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</si>
  <si>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</si>
  <si>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</si>
  <si>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</si>
  <si>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</si>
  <si>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</si>
  <si>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</si>
  <si>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</si>
  <si>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</si>
  <si>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</si>
  <si>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</si>
  <si>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</si>
  <si>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</si>
  <si>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</si>
  <si>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</si>
  <si>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</si>
  <si>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</si>
  <si>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</si>
  <si>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</si>
  <si>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</si>
  <si>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</si>
  <si>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</si>
  <si>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</si>
  <si>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</si>
  <si>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</si>
  <si>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</si>
  <si>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</si>
  <si>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</si>
  <si>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</si>
  <si>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</si>
  <si>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</si>
  <si>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</si>
  <si>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</si>
  <si>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</si>
  <si>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</si>
  <si>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</si>
  <si>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</si>
  <si>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</si>
  <si>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</si>
  <si>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</si>
  <si>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</si>
  <si>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</si>
  <si>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</si>
  <si>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</si>
  <si>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</si>
  <si>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</si>
  <si>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</si>
  <si>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</si>
  <si>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</si>
  <si>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</si>
  <si>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</si>
  <si>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</si>
  <si>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</si>
  <si>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</si>
  <si>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</si>
  <si>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</si>
  <si>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</si>
  <si>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</si>
  <si>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</si>
  <si>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</si>
  <si>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</si>
  <si>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</si>
  <si>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</si>
  <si>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</si>
  <si>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</si>
  <si>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</si>
  <si>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</si>
  <si>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</si>
  <si>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</si>
  <si>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</si>
  <si>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</si>
  <si>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</si>
  <si>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</si>
  <si>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</si>
  <si>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</si>
  <si>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</si>
  <si>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</si>
  <si>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</si>
  <si>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</si>
  <si>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</si>
  <si>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</si>
  <si>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</si>
  <si>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</si>
  <si>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</si>
  <si>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</si>
  <si>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</si>
  <si>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</si>
  <si>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</si>
  <si>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</si>
  <si>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</si>
  <si>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</si>
  <si>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</si>
  <si>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</si>
  <si>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</si>
  <si>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</si>
  <si>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</si>
  <si>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</si>
  <si>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</si>
  <si>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</si>
  <si>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</si>
  <si>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</si>
  <si>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</si>
  <si>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</si>
  <si>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</si>
  <si>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</si>
  <si>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</si>
  <si>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</si>
  <si>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</si>
  <si>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</si>
  <si>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</si>
  <si>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</si>
  <si>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</si>
  <si>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</si>
  <si>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</si>
  <si>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</si>
  <si>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</si>
  <si>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</si>
  <si>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</si>
  <si>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</si>
  <si>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</si>
  <si>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</si>
  <si>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</si>
  <si>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</si>
  <si>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</si>
  <si>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</si>
  <si>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</si>
  <si>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</si>
  <si>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</si>
  <si>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</si>
  <si>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</si>
  <si>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</si>
  <si>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</si>
  <si>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</si>
  <si>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</si>
  <si>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</si>
  <si>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</si>
  <si>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</si>
  <si>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</si>
  <si>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</si>
  <si>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</si>
  <si>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</si>
  <si>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</si>
  <si>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</si>
  <si>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</si>
  <si>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</si>
  <si>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</si>
  <si>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</si>
  <si>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</si>
  <si>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</si>
  <si>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</si>
  <si>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</si>
  <si>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</si>
  <si>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</si>
  <si>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</si>
  <si>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</si>
  <si>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</si>
  <si>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</si>
  <si>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</si>
  <si>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</si>
  <si>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</si>
  <si>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</si>
  <si>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</si>
  <si>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</si>
  <si>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</si>
  <si>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</si>
  <si>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</si>
  <si>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</si>
  <si>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</si>
  <si>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</si>
  <si>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</si>
  <si>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</si>
  <si>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</si>
  <si>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</si>
  <si>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</si>
  <si>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</si>
  <si>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</si>
  <si>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</si>
  <si>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</si>
  <si>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</si>
  <si>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</si>
  <si>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</si>
  <si>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</si>
  <si>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</si>
  <si>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</si>
  <si>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</si>
  <si>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</si>
  <si>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</si>
  <si>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</si>
  <si>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</si>
  <si>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</si>
  <si>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</si>
  <si>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</si>
  <si>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</si>
  <si>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</si>
  <si>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</si>
  <si>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</si>
  <si>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</si>
  <si>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</si>
  <si>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</si>
  <si>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</si>
  <si>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</si>
  <si>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</si>
  <si>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</si>
  <si>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</si>
  <si>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</si>
  <si>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</si>
  <si>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</si>
  <si>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</si>
  <si>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</si>
  <si>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</si>
  <si>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</si>
  <si>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</si>
  <si>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</si>
  <si>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</si>
  <si>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</si>
  <si>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</si>
  <si>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</si>
  <si>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</si>
  <si>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</si>
  <si>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</si>
  <si>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</si>
  <si>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</si>
  <si>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</si>
  <si>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</si>
  <si>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</si>
  <si>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</si>
  <si>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</si>
  <si>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</si>
  <si>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</si>
  <si>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</si>
  <si>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</si>
  <si>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</si>
  <si>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</si>
  <si>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</si>
  <si>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</si>
  <si>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</si>
  <si>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</si>
  <si>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</si>
  <si>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</si>
  <si>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</si>
  <si>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</si>
  <si>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</si>
  <si>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</si>
  <si>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</si>
  <si>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</si>
  <si>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</si>
  <si>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</si>
  <si>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</si>
  <si>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</si>
  <si>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</si>
  <si>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</si>
  <si>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</si>
  <si>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</si>
  <si>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</si>
  <si>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</si>
  <si>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</si>
  <si>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</si>
  <si>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</si>
  <si>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</si>
  <si>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</si>
  <si>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</si>
  <si>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</si>
  <si>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</si>
  <si>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</si>
  <si>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</si>
  <si>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</si>
  <si>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</si>
  <si>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</si>
  <si>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</si>
  <si>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</si>
  <si>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</si>
  <si>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</si>
  <si>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</si>
  <si>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</si>
  <si>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</si>
  <si>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</si>
  <si>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</si>
  <si>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</si>
  <si>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</si>
  <si>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</si>
  <si>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</si>
  <si>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</si>
  <si>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</si>
  <si>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</si>
  <si>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</si>
  <si>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</si>
  <si>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</si>
  <si>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</si>
  <si>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</si>
  <si>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</si>
  <si>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</si>
  <si>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</si>
  <si>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</si>
  <si>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</si>
  <si>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</si>
  <si>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</si>
  <si>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</si>
  <si>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</si>
  <si>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</si>
  <si>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</si>
  <si>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</si>
  <si>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</si>
  <si>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</si>
  <si>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</si>
  <si>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</si>
  <si>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</si>
  <si>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</si>
  <si>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</si>
  <si>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19253</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</si>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</sst>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R7" sqref="R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2594443.7999999998</v>
      </c>
      <c r="K5" s="106">
        <v>2594443.7999999998</v>
      </c>
      <c r="L5" s="106">
        <v>0</v>
      </c>
      <c r="M5" s="106">
        <v>0</v>
      </c>
      <c r="N5" s="106">
        <v>0</v>
      </c>
      <c r="O5" s="105">
        <v>0</v>
      </c>
      <c r="P5" s="105">
        <v>341773.33</v>
      </c>
      <c r="Q5" s="106">
        <v>341773.33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2538029.9099999997</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1701346.23</v>
      </c>
      <c r="K7" s="110">
        <v>1701346.23</v>
      </c>
      <c r="L7" s="110"/>
      <c r="M7" s="110"/>
      <c r="N7" s="110"/>
      <c r="O7" s="109"/>
      <c r="P7" s="109">
        <v>487008.82</v>
      </c>
      <c r="Q7" s="110">
        <v>487008.82</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-414.46</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-7950147.0999999996</v>
      </c>
      <c r="AO8" s="289"/>
      <c r="AP8" s="290"/>
      <c r="AQ8" s="290"/>
      <c r="AR8" s="290"/>
      <c r="AS8" s="109"/>
      <c r="AT8" s="113">
        <v>-1713723.82</v>
      </c>
      <c r="AU8" s="113"/>
      <c r="AV8" s="311"/>
      <c r="AW8" s="318"/>
    </row>
    <row r="9" spans="1:49" x14ac:dyDescent="0.2">
      <c r="B9" s="155" t="s">
        <v>226</v>
      </c>
      <c r="C9" s="62" t="s">
        <v>60</v>
      </c>
      <c r="D9" s="109">
        <v>0</v>
      </c>
      <c r="E9" s="288"/>
      <c r="F9" s="291"/>
      <c r="G9" s="291"/>
      <c r="H9" s="291"/>
      <c r="I9" s="292"/>
      <c r="J9" s="109">
        <v>-41589.96</v>
      </c>
      <c r="K9" s="288"/>
      <c r="L9" s="291"/>
      <c r="M9" s="291"/>
      <c r="N9" s="291"/>
      <c r="O9" s="292"/>
      <c r="P9" s="109">
        <v>31259.27</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190674</v>
      </c>
      <c r="AO9" s="288"/>
      <c r="AP9" s="291"/>
      <c r="AQ9" s="291"/>
      <c r="AR9" s="291"/>
      <c r="AS9" s="109"/>
      <c r="AT9" s="113">
        <v>736</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1853814.8599999996</v>
      </c>
      <c r="K12" s="106">
        <v>1592134.1237604565</v>
      </c>
      <c r="L12" s="106">
        <v>0</v>
      </c>
      <c r="M12" s="106">
        <v>0</v>
      </c>
      <c r="N12" s="106">
        <v>0</v>
      </c>
      <c r="O12" s="105">
        <v>0</v>
      </c>
      <c r="P12" s="105">
        <v>1881383.7</v>
      </c>
      <c r="Q12" s="106">
        <v>192742.1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1727276.1500000011</v>
      </c>
      <c r="AU12" s="107">
        <v>0</v>
      </c>
      <c r="AV12" s="312"/>
      <c r="AW12" s="317"/>
    </row>
    <row r="13" spans="1:49" ht="25.5" x14ac:dyDescent="0.2">
      <c r="B13" s="155" t="s">
        <v>230</v>
      </c>
      <c r="C13" s="62" t="s">
        <v>37</v>
      </c>
      <c r="D13" s="109">
        <v>0</v>
      </c>
      <c r="E13" s="110">
        <v>0</v>
      </c>
      <c r="F13" s="110"/>
      <c r="G13" s="289"/>
      <c r="H13" s="290"/>
      <c r="I13" s="109"/>
      <c r="J13" s="109">
        <v>300133.2</v>
      </c>
      <c r="K13" s="110">
        <v>298256.99</v>
      </c>
      <c r="L13" s="110"/>
      <c r="M13" s="289"/>
      <c r="N13" s="290"/>
      <c r="O13" s="109"/>
      <c r="P13" s="109">
        <v>18022.23</v>
      </c>
      <c r="Q13" s="110">
        <v>18982.310000000001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32100.07</v>
      </c>
      <c r="K14" s="110">
        <v>21919.648409807498</v>
      </c>
      <c r="L14" s="110"/>
      <c r="M14" s="288"/>
      <c r="N14" s="291"/>
      <c r="O14" s="109"/>
      <c r="P14" s="109">
        <v>3993.45</v>
      </c>
      <c r="Q14" s="110">
        <v>2622.2929982075498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37079.5</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-6590440.1600000001</v>
      </c>
      <c r="AO16" s="289"/>
      <c r="AP16" s="290"/>
      <c r="AQ16" s="291"/>
      <c r="AR16" s="291"/>
      <c r="AS16" s="109"/>
      <c r="AT16" s="113">
        <v>-98769.1</v>
      </c>
      <c r="AU16" s="113"/>
      <c r="AV16" s="311"/>
      <c r="AW16" s="318"/>
    </row>
    <row r="17" spans="1:49" x14ac:dyDescent="0.2">
      <c r="B17" s="155" t="s">
        <v>234</v>
      </c>
      <c r="C17" s="62" t="s">
        <v>62</v>
      </c>
      <c r="D17" s="109">
        <v>0</v>
      </c>
      <c r="E17" s="288"/>
      <c r="F17" s="291"/>
      <c r="G17" s="291"/>
      <c r="H17" s="291"/>
      <c r="I17" s="292"/>
      <c r="J17" s="109">
        <v>-37782.879999999997</v>
      </c>
      <c r="K17" s="288"/>
      <c r="L17" s="291"/>
      <c r="M17" s="291"/>
      <c r="N17" s="291"/>
      <c r="O17" s="292"/>
      <c r="P17" s="109">
        <v>31559.8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76848</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1130031.24</v>
      </c>
      <c r="K18" s="288"/>
      <c r="L18" s="291"/>
      <c r="M18" s="291"/>
      <c r="N18" s="294"/>
      <c r="O18" s="292"/>
      <c r="P18" s="109">
        <v>3686.73</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150804</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1245881</v>
      </c>
      <c r="K19" s="288"/>
      <c r="L19" s="291"/>
      <c r="M19" s="291"/>
      <c r="N19" s="291"/>
      <c r="O19" s="292"/>
      <c r="P19" s="109">
        <v>34946</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227652</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157439.72</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524644.33338539884</v>
      </c>
      <c r="K25" s="110">
        <v>524644.33338539884</v>
      </c>
      <c r="L25" s="110"/>
      <c r="M25" s="110"/>
      <c r="N25" s="110"/>
      <c r="O25" s="109"/>
      <c r="P25" s="109">
        <v>-357826.57823772018</v>
      </c>
      <c r="Q25" s="110">
        <v>-357826.57823772018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-871934.38272058102</v>
      </c>
      <c r="AO25" s="110">
        <v>0</v>
      </c>
      <c r="AP25" s="110"/>
      <c r="AQ25" s="110"/>
      <c r="AR25" s="110"/>
      <c r="AS25" s="109"/>
      <c r="AT25" s="113">
        <v>71929.87</v>
      </c>
      <c r="AU25" s="113"/>
      <c r="AV25" s="113">
        <v>87815.360000000001</v>
      </c>
      <c r="AW25" s="318"/>
    </row>
    <row r="26" spans="1:49" s="5" customFormat="1" x14ac:dyDescent="0.2">
      <c r="A26" s="35"/>
      <c r="B26" s="158" t="s">
        <v>243</v>
      </c>
      <c r="C26" s="62"/>
      <c r="D26" s="109">
        <v>0</v>
      </c>
      <c r="E26" s="110">
        <v>0</v>
      </c>
      <c r="F26" s="110"/>
      <c r="G26" s="110"/>
      <c r="H26" s="110"/>
      <c r="I26" s="109"/>
      <c r="J26" s="109">
        <v>650.60417578433328</v>
      </c>
      <c r="K26" s="110">
        <v>650.60417578433328</v>
      </c>
      <c r="L26" s="110"/>
      <c r="M26" s="110"/>
      <c r="N26" s="110"/>
      <c r="O26" s="109"/>
      <c r="P26" s="109">
        <v>70.503428369666665</v>
      </c>
      <c r="Q26" s="110">
        <v>70.503428369666665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39122.096690411665</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77427.739646812333</v>
      </c>
      <c r="K27" s="110">
        <v>77427.739646812333</v>
      </c>
      <c r="L27" s="110"/>
      <c r="M27" s="110"/>
      <c r="N27" s="110"/>
      <c r="O27" s="109"/>
      <c r="P27" s="109">
        <v>10199.772457381454</v>
      </c>
      <c r="Q27" s="110">
        <v>10199.772457381454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501991.46051656763</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1843.55</v>
      </c>
      <c r="AW30" s="318"/>
    </row>
    <row r="31" spans="1:49" x14ac:dyDescent="0.2">
      <c r="B31" s="158" t="s">
        <v>248</v>
      </c>
      <c r="C31" s="62"/>
      <c r="D31" s="109">
        <v>0</v>
      </c>
      <c r="E31" s="110">
        <v>0</v>
      </c>
      <c r="F31" s="110"/>
      <c r="G31" s="110"/>
      <c r="H31" s="110"/>
      <c r="I31" s="109"/>
      <c r="J31" s="109">
        <v>13213.78</v>
      </c>
      <c r="K31" s="110">
        <v>13213.78</v>
      </c>
      <c r="L31" s="110"/>
      <c r="M31" s="110"/>
      <c r="N31" s="110"/>
      <c r="O31" s="109"/>
      <c r="P31" s="109">
        <v>1550.92</v>
      </c>
      <c r="Q31" s="110">
        <v>1550.92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164912.19</v>
      </c>
      <c r="AO31" s="110">
        <v>0</v>
      </c>
      <c r="AP31" s="110"/>
      <c r="AQ31" s="110"/>
      <c r="AR31" s="110"/>
      <c r="AS31" s="109"/>
      <c r="AT31" s="113">
        <v>13405.55</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18803.782792004527</v>
      </c>
      <c r="K34" s="110">
        <v>18803.782792004527</v>
      </c>
      <c r="L34" s="110"/>
      <c r="M34" s="110"/>
      <c r="N34" s="110"/>
      <c r="O34" s="109"/>
      <c r="P34" s="109">
        <v>2037.6923519690474</v>
      </c>
      <c r="Q34" s="110">
        <v>2037.6923519690474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1130708.0955136018</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6909.74</v>
      </c>
      <c r="K35" s="110">
        <v>6909.74</v>
      </c>
      <c r="L35" s="110"/>
      <c r="M35" s="110"/>
      <c r="N35" s="110"/>
      <c r="O35" s="109"/>
      <c r="P35" s="109">
        <v>934.51</v>
      </c>
      <c r="Q35" s="110">
        <v>934.51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5044.3100000000004</v>
      </c>
      <c r="AO35" s="110">
        <v>0</v>
      </c>
      <c r="AP35" s="110"/>
      <c r="AQ35" s="110"/>
      <c r="AR35" s="110"/>
      <c r="AS35" s="109"/>
      <c r="AT35" s="113">
        <v>2540.88</v>
      </c>
      <c r="AU35" s="113"/>
      <c r="AV35" s="113">
        <v>834.73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5090.8999999999996</v>
      </c>
      <c r="K37" s="118">
        <v>5090.8999999999996</v>
      </c>
      <c r="L37" s="118"/>
      <c r="M37" s="118"/>
      <c r="N37" s="118"/>
      <c r="O37" s="117"/>
      <c r="P37" s="117">
        <v>664.12</v>
      </c>
      <c r="Q37" s="118">
        <v>664.12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2763</v>
      </c>
      <c r="AU37" s="119"/>
      <c r="AV37" s="119">
        <v>4403.7299999999996</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22.81</v>
      </c>
      <c r="K39" s="110">
        <v>22.81</v>
      </c>
      <c r="L39" s="110"/>
      <c r="M39" s="110"/>
      <c r="N39" s="110"/>
      <c r="O39" s="109"/>
      <c r="P39" s="109">
        <v>2.63</v>
      </c>
      <c r="Q39" s="110">
        <v>2.63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113.47</v>
      </c>
      <c r="AO39" s="110">
        <v>0</v>
      </c>
      <c r="AP39" s="110"/>
      <c r="AQ39" s="110"/>
      <c r="AR39" s="110"/>
      <c r="AS39" s="109"/>
      <c r="AT39" s="113">
        <v>13.91</v>
      </c>
      <c r="AU39" s="113"/>
      <c r="AV39" s="113">
        <v>22.16</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88421.04</v>
      </c>
      <c r="K44" s="118">
        <v>88421.04</v>
      </c>
      <c r="L44" s="118"/>
      <c r="M44" s="118"/>
      <c r="N44" s="118"/>
      <c r="O44" s="117"/>
      <c r="P44" s="117">
        <v>11957.08</v>
      </c>
      <c r="Q44" s="118">
        <v>11957.08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2255907.0699999998</v>
      </c>
      <c r="AO44" s="118">
        <v>0</v>
      </c>
      <c r="AP44" s="118"/>
      <c r="AQ44" s="118"/>
      <c r="AR44" s="118"/>
      <c r="AS44" s="117"/>
      <c r="AT44" s="119">
        <v>48266.52</v>
      </c>
      <c r="AU44" s="119"/>
      <c r="AV44" s="119">
        <v>76928.27</v>
      </c>
      <c r="AW44" s="317"/>
    </row>
    <row r="45" spans="1:49" x14ac:dyDescent="0.2">
      <c r="B45" s="161" t="s">
        <v>262</v>
      </c>
      <c r="C45" s="62" t="s">
        <v>19</v>
      </c>
      <c r="D45" s="109">
        <v>0</v>
      </c>
      <c r="E45" s="110">
        <v>0</v>
      </c>
      <c r="F45" s="110"/>
      <c r="G45" s="110"/>
      <c r="H45" s="110"/>
      <c r="I45" s="109"/>
      <c r="J45" s="109">
        <v>65886.78</v>
      </c>
      <c r="K45" s="110">
        <v>65886.78</v>
      </c>
      <c r="L45" s="110"/>
      <c r="M45" s="110"/>
      <c r="N45" s="110"/>
      <c r="O45" s="109"/>
      <c r="P45" s="109">
        <v>4167.97</v>
      </c>
      <c r="Q45" s="110">
        <v>4167.97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157512.23000000001</v>
      </c>
      <c r="AO45" s="110">
        <v>0</v>
      </c>
      <c r="AP45" s="110"/>
      <c r="AQ45" s="110"/>
      <c r="AR45" s="110"/>
      <c r="AS45" s="109"/>
      <c r="AT45" s="113">
        <v>32927.81</v>
      </c>
      <c r="AU45" s="113"/>
      <c r="AV45" s="113">
        <v>41277.03</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185570.06</v>
      </c>
      <c r="K47" s="110">
        <v>185570.06</v>
      </c>
      <c r="L47" s="110"/>
      <c r="M47" s="110"/>
      <c r="N47" s="110"/>
      <c r="O47" s="109"/>
      <c r="P47" s="109">
        <v>13423.51</v>
      </c>
      <c r="Q47" s="110">
        <v>13423.51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-2332353.2200000002</v>
      </c>
      <c r="AO47" s="110">
        <v>0</v>
      </c>
      <c r="AP47" s="110"/>
      <c r="AQ47" s="110"/>
      <c r="AR47" s="110"/>
      <c r="AS47" s="109"/>
      <c r="AT47" s="113">
        <v>352148.31</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414994.31</v>
      </c>
      <c r="K51" s="110">
        <v>414994.31</v>
      </c>
      <c r="L51" s="110"/>
      <c r="M51" s="110"/>
      <c r="N51" s="110"/>
      <c r="O51" s="109"/>
      <c r="P51" s="109">
        <v>44135.71</v>
      </c>
      <c r="Q51" s="110">
        <v>44135.71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1182394.49</v>
      </c>
      <c r="AO51" s="110">
        <v>0</v>
      </c>
      <c r="AP51" s="110"/>
      <c r="AQ51" s="110"/>
      <c r="AR51" s="110"/>
      <c r="AS51" s="109"/>
      <c r="AT51" s="113">
        <v>356382.44</v>
      </c>
      <c r="AU51" s="113"/>
      <c r="AV51" s="113">
        <v>172747.4</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568097.23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20079</v>
      </c>
      <c r="AO56" s="122"/>
      <c r="AP56" s="122"/>
      <c r="AQ56" s="122"/>
      <c r="AR56" s="122"/>
      <c r="AS56" s="121"/>
      <c r="AT56" s="123">
        <v>36751</v>
      </c>
      <c r="AU56" s="123"/>
      <c r="AV56" s="123">
        <v>355</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20253</v>
      </c>
      <c r="AO57" s="125"/>
      <c r="AP57" s="125"/>
      <c r="AQ57" s="125"/>
      <c r="AR57" s="125"/>
      <c r="AS57" s="124"/>
      <c r="AT57" s="126">
        <v>37177</v>
      </c>
      <c r="AU57" s="126"/>
      <c r="AV57" s="126">
        <v>643</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163</v>
      </c>
      <c r="AU58" s="126"/>
      <c r="AV58" s="126">
        <v>27</v>
      </c>
      <c r="AW58" s="310"/>
    </row>
    <row r="59" spans="2:49" x14ac:dyDescent="0.2">
      <c r="B59" s="161" t="s">
        <v>275</v>
      </c>
      <c r="C59" s="62" t="s">
        <v>27</v>
      </c>
      <c r="D59" s="124">
        <v>0</v>
      </c>
      <c r="E59" s="125"/>
      <c r="F59" s="125"/>
      <c r="G59" s="125"/>
      <c r="H59" s="125"/>
      <c r="I59" s="124"/>
      <c r="J59" s="124">
        <v>3562</v>
      </c>
      <c r="K59" s="125">
        <v>3562</v>
      </c>
      <c r="L59" s="125"/>
      <c r="M59" s="125"/>
      <c r="N59" s="125"/>
      <c r="O59" s="124"/>
      <c r="P59" s="124">
        <v>386</v>
      </c>
      <c r="Q59" s="125">
        <v>386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214190</v>
      </c>
      <c r="AO59" s="125"/>
      <c r="AP59" s="125"/>
      <c r="AQ59" s="125"/>
      <c r="AR59" s="125"/>
      <c r="AS59" s="124"/>
      <c r="AT59" s="126">
        <v>447469</v>
      </c>
      <c r="AU59" s="126"/>
      <c r="AV59" s="126">
        <v>7895</v>
      </c>
      <c r="AW59" s="310"/>
    </row>
    <row r="60" spans="2:49" x14ac:dyDescent="0.2">
      <c r="B60" s="161" t="s">
        <v>276</v>
      </c>
      <c r="C60" s="62"/>
      <c r="D60" s="127">
        <v>0</v>
      </c>
      <c r="E60" s="128">
        <v>0</v>
      </c>
      <c r="F60" s="128">
        <v>0</v>
      </c>
      <c r="G60" s="128">
        <v>0</v>
      </c>
      <c r="H60" s="128">
        <v>0</v>
      </c>
      <c r="I60" s="127">
        <v>0</v>
      </c>
      <c r="J60" s="127">
        <v>296.83333333333331</v>
      </c>
      <c r="K60" s="128">
        <v>296.83333333333331</v>
      </c>
      <c r="L60" s="128">
        <v>0</v>
      </c>
      <c r="M60" s="128">
        <v>0</v>
      </c>
      <c r="N60" s="128">
        <v>0</v>
      </c>
      <c r="O60" s="127">
        <v>0</v>
      </c>
      <c r="P60" s="127">
        <v>32.166666666666664</v>
      </c>
      <c r="Q60" s="128">
        <v>32.166666666666664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37289.083333333336</v>
      </c>
      <c r="AU60" s="129">
        <v>0</v>
      </c>
      <c r="AV60" s="129">
        <v>657.91666666666663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1616056.9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512855.94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N49" activePane="bottomRight" state="frozen"/>
      <selection activeCell="B1" sqref="B1"/>
      <selection pane="topRight" activeCell="B1" sqref="B1"/>
      <selection pane="bottomLeft" activeCell="B1" sqref="B1"/>
      <selection pane="bottomRight" activeCell="T1048576" sqref="T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2591450.15</v>
      </c>
      <c r="K5" s="118">
        <v>2591450.15</v>
      </c>
      <c r="L5" s="118"/>
      <c r="M5" s="118"/>
      <c r="N5" s="118"/>
      <c r="O5" s="117"/>
      <c r="P5" s="117">
        <v>341771.31</v>
      </c>
      <c r="Q5" s="118">
        <v>341771.31</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2537759.7599999998</v>
      </c>
      <c r="AU5" s="119"/>
      <c r="AV5" s="312"/>
      <c r="AW5" s="317"/>
    </row>
    <row r="6" spans="2:49" x14ac:dyDescent="0.2">
      <c r="B6" s="176" t="s">
        <v>279</v>
      </c>
      <c r="C6" s="133" t="s">
        <v>8</v>
      </c>
      <c r="D6" s="109">
        <v>0</v>
      </c>
      <c r="E6" s="110">
        <v>0</v>
      </c>
      <c r="F6" s="110"/>
      <c r="G6" s="111"/>
      <c r="H6" s="111"/>
      <c r="I6" s="109"/>
      <c r="J6" s="109">
        <v>5923.07</v>
      </c>
      <c r="K6" s="110">
        <v>5923.07</v>
      </c>
      <c r="L6" s="110"/>
      <c r="M6" s="110"/>
      <c r="N6" s="110"/>
      <c r="O6" s="109"/>
      <c r="P6" s="109">
        <v>436.5</v>
      </c>
      <c r="Q6" s="110">
        <v>436.5</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3707.02</v>
      </c>
      <c r="AU6" s="113"/>
      <c r="AV6" s="311"/>
      <c r="AW6" s="318"/>
    </row>
    <row r="7" spans="2:49" x14ac:dyDescent="0.2">
      <c r="B7" s="176" t="s">
        <v>280</v>
      </c>
      <c r="C7" s="133" t="s">
        <v>9</v>
      </c>
      <c r="D7" s="109">
        <v>0</v>
      </c>
      <c r="E7" s="110">
        <v>0</v>
      </c>
      <c r="F7" s="110"/>
      <c r="G7" s="111"/>
      <c r="H7" s="111"/>
      <c r="I7" s="109"/>
      <c r="J7" s="109">
        <v>2929.42</v>
      </c>
      <c r="K7" s="110">
        <v>2929.42</v>
      </c>
      <c r="L7" s="110"/>
      <c r="M7" s="110"/>
      <c r="N7" s="110"/>
      <c r="O7" s="109"/>
      <c r="P7" s="109">
        <v>434.48</v>
      </c>
      <c r="Q7" s="110">
        <v>434.48</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2700.87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1413946.31</v>
      </c>
      <c r="AU11" s="113"/>
      <c r="AV11" s="311"/>
      <c r="AW11" s="318"/>
    </row>
    <row r="12" spans="2:49" x14ac:dyDescent="0.2">
      <c r="B12" s="176" t="s">
        <v>283</v>
      </c>
      <c r="C12" s="133" t="s">
        <v>44</v>
      </c>
      <c r="D12" s="109">
        <v>0</v>
      </c>
      <c r="E12" s="289"/>
      <c r="F12" s="289"/>
      <c r="G12" s="289"/>
      <c r="H12" s="289"/>
      <c r="I12" s="293"/>
      <c r="J12" s="109">
        <v>45330.07</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1124318.8</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736</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2478987</v>
      </c>
      <c r="K23" s="288"/>
      <c r="L23" s="288"/>
      <c r="M23" s="288"/>
      <c r="N23" s="288"/>
      <c r="O23" s="292"/>
      <c r="P23" s="109">
        <v>238168.99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3210115.87</v>
      </c>
      <c r="AU23" s="113"/>
      <c r="AV23" s="311"/>
      <c r="AW23" s="318"/>
    </row>
    <row r="24" spans="2:49" ht="28.5" customHeight="1" x14ac:dyDescent="0.2">
      <c r="B24" s="178" t="s">
        <v>114</v>
      </c>
      <c r="C24" s="133"/>
      <c r="D24" s="293"/>
      <c r="E24" s="110">
        <v>0</v>
      </c>
      <c r="F24" s="110"/>
      <c r="G24" s="110"/>
      <c r="H24" s="110"/>
      <c r="I24" s="109"/>
      <c r="J24" s="293"/>
      <c r="K24" s="110">
        <v>1579973.4785580595</v>
      </c>
      <c r="L24" s="110"/>
      <c r="M24" s="110"/>
      <c r="N24" s="110"/>
      <c r="O24" s="109"/>
      <c r="P24" s="293"/>
      <c r="Q24" s="110">
        <v>190870.78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619809.51</v>
      </c>
      <c r="K26" s="288"/>
      <c r="L26" s="288"/>
      <c r="M26" s="288"/>
      <c r="N26" s="288"/>
      <c r="O26" s="292"/>
      <c r="P26" s="109">
        <v>1833524.35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763038.11</v>
      </c>
      <c r="AU26" s="113"/>
      <c r="AV26" s="311"/>
      <c r="AW26" s="318"/>
    </row>
    <row r="27" spans="2:49" s="5" customFormat="1" ht="25.5" x14ac:dyDescent="0.2">
      <c r="B27" s="178" t="s">
        <v>85</v>
      </c>
      <c r="C27" s="133"/>
      <c r="D27" s="293"/>
      <c r="E27" s="110">
        <v>0</v>
      </c>
      <c r="F27" s="110"/>
      <c r="G27" s="110"/>
      <c r="H27" s="110"/>
      <c r="I27" s="109"/>
      <c r="J27" s="293"/>
      <c r="K27" s="110">
        <v>15967.725202397069</v>
      </c>
      <c r="L27" s="110"/>
      <c r="M27" s="110"/>
      <c r="N27" s="110"/>
      <c r="O27" s="109"/>
      <c r="P27" s="293"/>
      <c r="Q27" s="110">
        <v>2171.85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1212996.6499999999</v>
      </c>
      <c r="K28" s="289"/>
      <c r="L28" s="289"/>
      <c r="M28" s="289"/>
      <c r="N28" s="289"/>
      <c r="O28" s="293"/>
      <c r="P28" s="109">
        <v>195210.09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560520.21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6181816.8600000003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8144336.0099999998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1413946.31</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45330.07</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1124318.8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6533.98</v>
      </c>
      <c r="K49" s="110">
        <v>0</v>
      </c>
      <c r="L49" s="110"/>
      <c r="M49" s="110"/>
      <c r="N49" s="110"/>
      <c r="O49" s="109"/>
      <c r="P49" s="109">
        <v>825.84</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16630.21</v>
      </c>
      <c r="AU49" s="113"/>
      <c r="AV49" s="311"/>
      <c r="AW49" s="318"/>
    </row>
    <row r="50" spans="2:49" x14ac:dyDescent="0.2">
      <c r="B50" s="176" t="s">
        <v>119</v>
      </c>
      <c r="C50" s="133" t="s">
        <v>34</v>
      </c>
      <c r="D50" s="109">
        <v>0</v>
      </c>
      <c r="E50" s="289"/>
      <c r="F50" s="289"/>
      <c r="G50" s="289"/>
      <c r="H50" s="289"/>
      <c r="I50" s="293"/>
      <c r="J50" s="109">
        <v>23686.13</v>
      </c>
      <c r="K50" s="289"/>
      <c r="L50" s="289"/>
      <c r="M50" s="289"/>
      <c r="N50" s="289"/>
      <c r="O50" s="293"/>
      <c r="P50" s="109">
        <v>6026.82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4164.2299999999996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-3807.08</v>
      </c>
      <c r="K52" s="110">
        <v>-3807.08</v>
      </c>
      <c r="L52" s="110"/>
      <c r="M52" s="110"/>
      <c r="N52" s="110"/>
      <c r="O52" s="109"/>
      <c r="P52" s="109">
        <v>-300.52999999999997</v>
      </c>
      <c r="Q52" s="110">
        <v>-300.52999999999997</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1853814.8599999996</v>
      </c>
      <c r="K54" s="115">
        <v>1592134.1237604565</v>
      </c>
      <c r="L54" s="115">
        <v>0</v>
      </c>
      <c r="M54" s="115">
        <v>0</v>
      </c>
      <c r="N54" s="115">
        <v>0</v>
      </c>
      <c r="O54" s="114">
        <v>0</v>
      </c>
      <c r="P54" s="114">
        <v>1881383.7</v>
      </c>
      <c r="Q54" s="115">
        <v>192742.1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1727276.1500000011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1106.8699999999999</v>
      </c>
      <c r="K56" s="110">
        <v>1106.8699999999999</v>
      </c>
      <c r="L56" s="110"/>
      <c r="M56" s="110"/>
      <c r="N56" s="110"/>
      <c r="O56" s="109"/>
      <c r="P56" s="109">
        <v>222.63</v>
      </c>
      <c r="Q56" s="110">
        <v>222.63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1501.61</v>
      </c>
      <c r="AU56" s="113"/>
      <c r="AV56" s="113">
        <v>2393.29</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O15" sqref="O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9883871.3375534136</v>
      </c>
      <c r="I5" s="118">
        <v>6802083.540000001</v>
      </c>
      <c r="J5" s="346"/>
      <c r="K5" s="346"/>
      <c r="L5" s="312"/>
      <c r="M5" s="117">
        <v>7287395.1076008677</v>
      </c>
      <c r="N5" s="118">
        <v>1750574.4499999997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9769828.4077954162</v>
      </c>
      <c r="I6" s="110">
        <v>6750599.9724580459</v>
      </c>
      <c r="J6" s="115">
        <v>1592134.1237604565</v>
      </c>
      <c r="K6" s="115">
        <v>18112562.504013918</v>
      </c>
      <c r="L6" s="116">
        <v>0</v>
      </c>
      <c r="M6" s="109">
        <v>7174051.0134204412</v>
      </c>
      <c r="N6" s="110">
        <v>1724766.3399999999</v>
      </c>
      <c r="O6" s="115">
        <v>192742.1</v>
      </c>
      <c r="P6" s="115">
        <v>9091559.4534204397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61066.209999999992</v>
      </c>
      <c r="I7" s="110">
        <v>43244.417868742363</v>
      </c>
      <c r="J7" s="115">
        <v>5113.71</v>
      </c>
      <c r="K7" s="115">
        <v>109424.33786874237</v>
      </c>
      <c r="L7" s="116">
        <v>0</v>
      </c>
      <c r="M7" s="109">
        <v>39554.299999999996</v>
      </c>
      <c r="N7" s="110">
        <v>7121.2663252049178</v>
      </c>
      <c r="O7" s="115">
        <v>666.75</v>
      </c>
      <c r="P7" s="115">
        <v>47342.316325204913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9830894.6177954171</v>
      </c>
      <c r="I12" s="115">
        <v>6793844.3903267886</v>
      </c>
      <c r="J12" s="115">
        <v>1597247.8337604564</v>
      </c>
      <c r="K12" s="115">
        <v>18221986.841882661</v>
      </c>
      <c r="L12" s="311"/>
      <c r="M12" s="114">
        <v>7213605.313420441</v>
      </c>
      <c r="N12" s="115">
        <v>1731887.6063252047</v>
      </c>
      <c r="O12" s="115">
        <v>193408.85</v>
      </c>
      <c r="P12" s="115">
        <v>9138901.769745646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15787273.460000003</v>
      </c>
      <c r="I15" s="118">
        <v>12586978.452111075</v>
      </c>
      <c r="J15" s="106">
        <v>4295790.0299999993</v>
      </c>
      <c r="K15" s="106">
        <v>32670041.942111075</v>
      </c>
      <c r="L15" s="107">
        <v>0</v>
      </c>
      <c r="M15" s="117">
        <v>9798530.1700000037</v>
      </c>
      <c r="N15" s="118">
        <v>2335886.6371034873</v>
      </c>
      <c r="O15" s="106">
        <v>828782.15</v>
      </c>
      <c r="P15" s="106">
        <v>12963198.957103491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998083.35</v>
      </c>
      <c r="I16" s="110">
        <v>1286665.7808611561</v>
      </c>
      <c r="J16" s="115">
        <v>641649.98</v>
      </c>
      <c r="K16" s="115">
        <v>2926399.1108611561</v>
      </c>
      <c r="L16" s="116">
        <v>0</v>
      </c>
      <c r="M16" s="109">
        <v>211468.7</v>
      </c>
      <c r="N16" s="110">
        <v>492520.67431239976</v>
      </c>
      <c r="O16" s="115">
        <v>-343033.18</v>
      </c>
      <c r="P16" s="115">
        <v>360956.19431239978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14789190.110000003</v>
      </c>
      <c r="I17" s="115">
        <v>11300312.671249919</v>
      </c>
      <c r="J17" s="115">
        <v>3654140.0499999993</v>
      </c>
      <c r="K17" s="115">
        <v>29743642.831249919</v>
      </c>
      <c r="L17" s="314"/>
      <c r="M17" s="114">
        <v>9587061.4700000044</v>
      </c>
      <c r="N17" s="115">
        <v>1843365.9627910876</v>
      </c>
      <c r="O17" s="115">
        <v>1171815.33</v>
      </c>
      <c r="P17" s="115">
        <v>12602242.762791092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2417.4166666666665</v>
      </c>
      <c r="I37" s="122">
        <v>1738.25</v>
      </c>
      <c r="J37" s="256">
        <v>296.83333333333331</v>
      </c>
      <c r="K37" s="256">
        <v>4452.4999999999991</v>
      </c>
      <c r="L37" s="312"/>
      <c r="M37" s="121">
        <v>2026.9166666666667</v>
      </c>
      <c r="N37" s="122">
        <v>468.5</v>
      </c>
      <c r="O37" s="256">
        <v>32.166666666666664</v>
      </c>
      <c r="P37" s="256">
        <v>2527.5833333333335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4.0285000000000001E-2</v>
      </c>
      <c r="L38" s="353"/>
      <c r="M38" s="351"/>
      <c r="N38" s="352"/>
      <c r="O38" s="352"/>
      <c r="P38" s="267">
        <v>5.1834499999999999E-2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4.0285000000000001E-2</v>
      </c>
      <c r="L41" s="311"/>
      <c r="M41" s="292"/>
      <c r="N41" s="288"/>
      <c r="O41" s="288"/>
      <c r="P41" s="260">
        <v>5.1834499999999999E-2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0.66473515754916579</v>
      </c>
      <c r="I44" s="260">
        <v>0.60120853183218392</v>
      </c>
      <c r="J44" s="260" t="s">
        <v>504</v>
      </c>
      <c r="K44" s="260">
        <v>0.61263467105441027</v>
      </c>
      <c r="L44" s="311"/>
      <c r="M44" s="262">
        <v>0.75243131964819221</v>
      </c>
      <c r="N44" s="260" t="s">
        <v>504</v>
      </c>
      <c r="O44" s="260" t="s">
        <v>504</v>
      </c>
      <c r="P44" s="260">
        <v>0.72518058426305065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4.0285000000000001E-2</v>
      </c>
      <c r="L46" s="311"/>
      <c r="M46" s="292"/>
      <c r="N46" s="288"/>
      <c r="O46" s="288"/>
      <c r="P46" s="260">
        <v>5.1834499999999999E-2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0.65300000000000002</v>
      </c>
      <c r="L47" s="311"/>
      <c r="M47" s="292"/>
      <c r="N47" s="288"/>
      <c r="O47" s="288"/>
      <c r="P47" s="260">
        <v>0.77700000000000002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0.65300000000000002</v>
      </c>
      <c r="L50" s="311"/>
      <c r="M50" s="293"/>
      <c r="N50" s="289"/>
      <c r="O50" s="289"/>
      <c r="P50" s="260">
        <v>0.77700000000000002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3654140.0499999993</v>
      </c>
      <c r="L51" s="311"/>
      <c r="M51" s="292"/>
      <c r="N51" s="288"/>
      <c r="O51" s="288"/>
      <c r="P51" s="115">
        <v>1171815.33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537158.58734999993</v>
      </c>
      <c r="L52" s="311"/>
      <c r="M52" s="292"/>
      <c r="N52" s="288"/>
      <c r="O52" s="288"/>
      <c r="P52" s="115">
        <v>85542.519089999958</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84</v>
      </c>
      <c r="E6" s="123">
        <v>2</v>
      </c>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537158.58734999993</v>
      </c>
      <c r="E11" s="119">
        <v>85542.519089999958</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f>+D11</f>
        <v>537158.58734999993</v>
      </c>
      <c r="E14" s="113">
        <f>+E11</f>
        <v>85542.519089999958</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1130031.2671249928</v>
      </c>
      <c r="E16" s="119">
        <v>3686.7319255821785</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v>6291.8499999999995</v>
      </c>
      <c r="E22" s="212">
        <v>0</v>
      </c>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D6:E9 G6:H9 C12:H14">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2015-07-27T19:20:30Z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