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F17" i="10"/>
  <c r="F16" i="10"/>
  <c r="F15" i="10"/>
  <c r="E17" i="10"/>
  <c r="D17" i="10"/>
  <c r="C17" i="10"/>
  <c r="F12" i="10"/>
  <c r="E12" i="10"/>
  <c r="D12" i="10"/>
  <c r="C12" i="10"/>
  <c r="F6" i="10"/>
  <c r="E54" i="18"/>
  <c r="AT60" i="4" l="1"/>
  <c r="AT54" i="18"/>
  <c r="D54" i="18" l="1"/>
  <c r="E6" i="18"/>
  <c r="E5"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<sst xmlns="http://schemas.openxmlformats.org/spreadsheetml/2006/main" count="573" uniqueCount="505">
  <si>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</si>
  <si>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</si>
  <si>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</si>
  <si>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</si>
  <si>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</si>
  <si>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</si>
  <si>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</si>
  <si>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</si>
  <si>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</si>
  <si>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</si>
  <si>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</si>
  <si>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</si>
  <si>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</si>
  <si>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</si>
  <si>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</si>
  <si>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</si>
  <si>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</si>
  <si>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</si>
  <si>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</si>
  <si>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</si>
  <si>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</si>
  <si>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</si>
  <si>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</si>
  <si>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</si>
  <si>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</si>
  <si>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</si>
  <si>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</si>
  <si>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</si>
  <si>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</si>
  <si>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</si>
  <si>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</si>
  <si>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</si>
  <si>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</si>
  <si>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</si>
  <si>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</si>
  <si>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</si>
  <si>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</si>
  <si>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</si>
  <si>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</si>
  <si>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</si>
  <si>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</si>
  <si>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</si>
  <si>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</si>
  <si>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</si>
  <si>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</si>
  <si>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</si>
  <si>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</si>
  <si>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</si>
  <si>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</si>
  <si>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</si>
  <si>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</si>
  <si>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</si>
  <si>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</si>
  <si>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</si>
  <si>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</si>
  <si>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</si>
  <si>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</si>
  <si>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</si>
  <si>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</si>
  <si>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</si>
  <si>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</si>
  <si>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</si>
  <si>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</si>
  <si>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</si>
  <si>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</si>
  <si>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</si>
  <si>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</si>
  <si>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</si>
  <si>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</si>
  <si>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</si>
  <si>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</si>
  <si>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</si>
  <si>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</si>
  <si>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</si>
  <si>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</si>
  <si>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</si>
  <si>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</si>
  <si>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</si>
  <si>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</si>
  <si>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</si>
  <si>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</si>
  <si>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</si>
  <si>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</si>
  <si>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</si>
  <si>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</si>
  <si>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</si>
  <si>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</si>
  <si>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</si>
  <si>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</si>
  <si>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</si>
  <si>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</si>
  <si>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</si>
  <si>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</si>
  <si>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</si>
  <si>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</si>
  <si>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</si>
  <si>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</si>
  <si>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</si>
  <si>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</si>
  <si>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</si>
  <si>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</si>
  <si>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</si>
  <si>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</si>
  <si>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</si>
  <si>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</si>
  <si>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</si>
  <si>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</si>
  <si>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</si>
  <si>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</si>
  <si>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</si>
  <si>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</si>
  <si>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</si>
  <si>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</si>
  <si>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</si>
  <si>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</si>
  <si>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</si>
  <si>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</si>
  <si>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</si>
  <si>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</si>
  <si>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</si>
  <si>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</si>
  <si>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</si>
  <si>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</si>
  <si>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</si>
  <si>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</si>
  <si>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</si>
  <si>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</si>
  <si>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</si>
  <si>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</si>
  <si>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</si>
  <si>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</si>
  <si>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</si>
  <si>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</si>
  <si>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</si>
  <si>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</si>
  <si>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</si>
  <si>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</si>
  <si>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</si>
  <si>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</si>
  <si>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</si>
  <si>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</si>
  <si>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</si>
  <si>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</si>
  <si>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</si>
  <si>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</si>
  <si>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</si>
  <si>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</si>
  <si>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</si>
  <si>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</si>
  <si>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</si>
  <si>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</si>
  <si>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</si>
  <si>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</si>
  <si>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</si>
  <si>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</si>
  <si>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</si>
  <si>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</si>
  <si>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</si>
  <si>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</si>
  <si>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</si>
  <si>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</si>
  <si>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</si>
  <si>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</si>
  <si>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</si>
  <si>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</si>
  <si>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</si>
  <si>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</si>
  <si>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</si>
  <si>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</si>
  <si>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</si>
  <si>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</si>
  <si>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</si>
  <si>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</si>
  <si>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</si>
  <si>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</si>
  <si>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</si>
  <si>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</si>
  <si>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</si>
  <si>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</si>
  <si>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</si>
  <si>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</si>
  <si>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</si>
  <si>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</si>
  <si>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</si>
  <si>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</si>
  <si>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</si>
  <si>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</si>
  <si>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</si>
  <si>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</si>
  <si>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</si>
  <si>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</si>
  <si>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</si>
  <si>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</si>
  <si>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</si>
  <si>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</si>
  <si>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</si>
  <si>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</si>
  <si>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</si>
  <si>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</si>
  <si>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</si>
  <si>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</si>
  <si>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</si>
  <si>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</si>
  <si>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</si>
  <si>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</si>
  <si>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</si>
  <si>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</si>
  <si>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</si>
  <si>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</si>
  <si>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</si>
  <si>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</si>
  <si>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</si>
  <si>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</si>
  <si>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</si>
  <si>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</si>
  <si>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</si>
  <si>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</si>
  <si>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</si>
  <si>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</si>
  <si>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</si>
  <si>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</si>
  <si>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</si>
  <si>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</si>
  <si>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</si>
  <si>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</si>
  <si>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</si>
  <si>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</si>
  <si>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</si>
  <si>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</si>
  <si>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</si>
  <si>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</si>
  <si>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</si>
  <si>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</si>
  <si>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</si>
  <si>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</si>
  <si>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</si>
  <si>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</si>
  <si>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</si>
  <si>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</si>
  <si>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</si>
  <si>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</si>
  <si>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</si>
  <si>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</si>
  <si>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</si>
  <si>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</si>
  <si>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</si>
  <si>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</si>
  <si>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</si>
  <si>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</si>
  <si>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</si>
  <si>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</si>
  <si>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</si>
  <si>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</si>
  <si>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</si>
  <si>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</si>
  <si>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</si>
  <si>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</si>
  <si>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</si>
  <si>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</si>
  <si>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</si>
  <si>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</si>
  <si>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</si>
  <si>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</si>
  <si>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</si>
  <si>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</si>
  <si>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</si>
  <si>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</si>
  <si>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</si>
  <si>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</si>
  <si>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</si>
  <si>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</si>
  <si>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</si>
  <si>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</si>
  <si>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</si>
  <si>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</si>
  <si>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</si>
  <si>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</si>
  <si>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</si>
  <si>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</si>
  <si>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</si>
  <si>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</si>
  <si>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</si>
  <si>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</si>
  <si>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</si>
  <si>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</si>
  <si>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</si>
  <si>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</si>
  <si>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</si>
  <si>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</si>
  <si>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</si>
  <si>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</si>
  <si>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</si>
  <si>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</si>
  <si>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</si>
  <si>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</si>
  <si>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</si>
  <si>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</si>
  <si>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</si>
  <si>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</si>
  <si>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</si>
  <si>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</si>
  <si>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</si>
  <si>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</si>
  <si>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</si>
  <si>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</si>
  <si>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</si>
  <si>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</si>
  <si>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</si>
  <si>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</si>
  <si>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</si>
  <si>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</si>
  <si>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</si>
  <si>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</si>
  <si>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</si>
  <si>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</si>
  <si>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</si>
  <si>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</si>
  <si>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</si>
  <si>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</si>
  <si>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</si>
  <si>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</si>
  <si>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</si>
  <si>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</si>
  <si>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</si>
  <si>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</si>
  <si>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</si>
  <si>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</si>
  <si>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</si>
  <si>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</si>
  <si>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</si>
  <si>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</si>
  <si>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</si>
  <si>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</si>
  <si>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</si>
  <si>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</si>
  <si>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</si>
  <si>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</si>
  <si>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</si>
  <si>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</si>
  <si>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</si>
  <si>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</si>
  <si>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</si>
  <si>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</si>
  <si>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</si>
  <si>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</si>
  <si>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</si>
  <si>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</si>
  <si>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</si>
  <si>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</si>
  <si>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</si>
  <si>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</si>
  <si>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</si>
  <si>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</si>
  <si>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</si>
  <si>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</si>
  <si>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</si>
  <si>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</si>
  <si>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</si>
  <si>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</si>
  <si>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</si>
  <si>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</si>
  <si>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</si>
  <si>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</si>
  <si>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</si>
  <si>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</si>
  <si>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</si>
  <si>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</si>
  <si>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</si>
  <si>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</si>
  <si>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</si>
  <si>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</si>
  <si>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</si>
  <si>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</si>
  <si>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</si>
  <si>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</si>
  <si>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</si>
  <si>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</si>
  <si>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</si>
  <si>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</si>
  <si>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</si>
  <si>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</si>
  <si>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</si>
  <si>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</si>
  <si>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</si>
  <si>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</si>
  <si>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</si>
  <si>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</si>
  <si>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</si>
  <si>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</si>
  <si>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</si>
  <si>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</si>
  <si>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</si>
  <si>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</si>
  <si>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</si>
  <si>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</si>
  <si>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</si>
  <si>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</si>
  <si>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</si>
  <si>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</si>
  <si>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</si>
  <si>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</si>
  <si>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</si>
  <si>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</si>
  <si>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</si>
  <si>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</si>
  <si>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</si>
  <si>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</si>
  <si>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</si>
  <si>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</si>
  <si>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</si>
  <si>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</si>
  <si>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</si>
  <si>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</si>
  <si>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</si>
  <si>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</si>
  <si>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</si>
  <si>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</si>
  <si>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</si>
  <si>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</si>
  <si>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</si>
  <si>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</si>
  <si>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</si>
  <si>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</si>
  <si>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</si>
  <si>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</si>
  <si>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</si>
  <si>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</si>
  <si>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</si>
  <si>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</si>
  <si>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</si>
  <si>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</si>
  <si>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</si>
  <si>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</si>
  <si>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</si>
  <si>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</si>
  <si>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</si>
  <si>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</si>
  <si>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</si>
  <si>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</si>
  <si>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</si>
  <si>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</si>
  <si>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</si>
  <si>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</si>
  <si>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</si>
  <si>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</si>
  <si>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</si>
  <si>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</si>
  <si>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</si>
  <si>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</si>
  <si>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</si>
  <si>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</si>
  <si>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</si>
  <si>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</si>
  <si>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</si>
  <si>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</si>
  <si>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</si>
  <si>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</si>
  <si>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</si>
  <si>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</si>
  <si>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</si>
  <si>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</si>
  <si>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</si>
  <si>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</si>
  <si>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</si>
  <si>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</si>
  <si>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</si>
  <si>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</si>
  <si>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</si>
  <si>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</si>
  <si>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</si>
  <si>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</si>
  <si>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</si>
  <si>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</si>
  <si>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</si>
  <si>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</si>
  <si>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</si>
  <si>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</si>
  <si>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</si>
  <si>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</si>
  <si>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</si>
  <si>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</si>
  <si>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</si>
  <si>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</si>
  <si>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</si>
  <si>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</si>
  <si>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</si>
  <si>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</si>
  <si>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</si>
  <si>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</si>
  <si>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</si>
  <si>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</si>
  <si>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</si>
  <si>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</si>
  <si>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</si>
  <si>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</si>
  <si>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</si>
  <si>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</si>
  <si>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</si>
  <si>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</si>
  <si>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</si>
  <si>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</si>
  <si>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</si>
  <si>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78415</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</si>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</sst>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22"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29458</v>
      </c>
      <c r="E5" s="106">
        <v>29458</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1249134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23375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-665844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111621</v>
      </c>
      <c r="E12" s="106">
        <v>106546</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1016859</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32920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-400648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69</v>
      </c>
      <c r="E28" s="110">
        <v>69</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2920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282</v>
      </c>
      <c r="E31" s="110">
        <v>282</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11895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48</v>
      </c>
      <c r="E35" s="110">
        <v>48</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2014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431</v>
      </c>
      <c r="E46" s="109">
        <v>431</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18204</v>
      </c>
      <c r="AU46" s="113"/>
      <c r="AV46" s="113"/>
      <c r="AW46" s="318"/>
    </row>
    <row r="47" spans="1:49" x14ac:dyDescent="0.2">
      <c r="B47" s="161" t="s">
        <v>264</v>
      </c>
      <c r="C47" s="62" t="s">
        <v>21</v>
      </c>
      <c r="D47" s="109">
        <v>2470</v>
      </c>
      <c r="E47" s="109">
        <v>2470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-2667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65</v>
      </c>
      <c r="E49" s="109">
        <v>65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2725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2616</v>
      </c>
      <c r="E51" s="109">
        <v>2616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110415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v>7</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682</v>
      </c>
      <c r="AU56" s="123"/>
      <c r="AV56" s="123"/>
      <c r="AW56" s="309"/>
    </row>
    <row r="57" spans="2:49" x14ac:dyDescent="0.2">
      <c r="B57" s="161" t="s">
        <v>273</v>
      </c>
      <c r="C57" s="62" t="s">
        <v>25</v>
      </c>
      <c r="D57" s="124">
        <v>11</v>
      </c>
      <c r="E57" s="125">
        <v>11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898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132</v>
      </c>
      <c r="E59" s="125">
        <v>132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11360</v>
      </c>
      <c r="AU59" s="126"/>
      <c r="AV59" s="126"/>
      <c r="AW59" s="310"/>
    </row>
    <row r="60" spans="2:49" x14ac:dyDescent="0.2">
      <c r="B60" s="161" t="s">
        <v>276</v>
      </c>
      <c r="C60" s="62"/>
      <c r="D60" s="127">
        <v>11</v>
      </c>
      <c r="E60" s="128">
        <v>11</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946.66666666666663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29439</v>
      </c>
      <c r="E5" s="118">
        <f>+D5-D7</f>
        <v>29371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1242671</v>
      </c>
      <c r="AU5" s="119"/>
      <c r="AV5" s="312"/>
      <c r="AW5" s="317"/>
    </row>
    <row r="6" spans="2:49" x14ac:dyDescent="0.2">
      <c r="B6" s="176" t="s">
        <v>279</v>
      </c>
      <c r="C6" s="133" t="s">
        <v>8</v>
      </c>
      <c r="D6" s="109">
        <v>86</v>
      </c>
      <c r="E6" s="110">
        <f>+D6</f>
        <v>86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38361</v>
      </c>
      <c r="AU6" s="113"/>
      <c r="AV6" s="311"/>
      <c r="AW6" s="318"/>
    </row>
    <row r="7" spans="2:49" x14ac:dyDescent="0.2">
      <c r="B7" s="176" t="s">
        <v>280</v>
      </c>
      <c r="C7" s="133" t="s">
        <v>9</v>
      </c>
      <c r="D7" s="109">
        <v>68</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31898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111668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994711</v>
      </c>
      <c r="AU23" s="113"/>
      <c r="AV23" s="311"/>
      <c r="AW23" s="318"/>
    </row>
    <row r="24" spans="2:49" ht="28.5" customHeight="1" x14ac:dyDescent="0.2">
      <c r="B24" s="178" t="s">
        <v>114</v>
      </c>
      <c r="C24" s="133"/>
      <c r="D24" s="293"/>
      <c r="E24" s="110">
        <v>105778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4289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3461</v>
      </c>
      <c r="AU26" s="113"/>
      <c r="AV26" s="311"/>
      <c r="AW26" s="318"/>
    </row>
    <row r="27" spans="2:49" s="5" customFormat="1" ht="25.5" x14ac:dyDescent="0.2">
      <c r="B27" s="178" t="s">
        <v>85</v>
      </c>
      <c r="C27" s="133"/>
      <c r="D27" s="293"/>
      <c r="E27" s="110">
        <v>175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34218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6627</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239385</v>
      </c>
      <c r="AU30" s="113"/>
      <c r="AV30" s="311"/>
      <c r="AW30" s="318"/>
    </row>
    <row r="31" spans="2:49" s="5" customFormat="1" ht="25.5" x14ac:dyDescent="0.2">
      <c r="B31" s="178" t="s">
        <v>84</v>
      </c>
      <c r="C31" s="133"/>
      <c r="D31" s="293"/>
      <c r="E31" s="110">
        <v>593</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10864</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178886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65606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73200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111621</v>
      </c>
      <c r="E54" s="115">
        <f>+E24+E27+E31</f>
        <v>106546</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1016859</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6" activePane="bottomRight" state="frozen"/>
      <selection activeCell="B1" sqref="B1"/>
      <selection pane="topRight" activeCell="B1" sqref="B1"/>
      <selection pane="bottomLeft" activeCell="B1" sqref="B1"/>
      <selection pane="bottomRight" activeCell="C44" sqref="C44:F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2651</v>
      </c>
      <c r="D5" s="118">
        <v>40753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15287</v>
      </c>
      <c r="D6" s="110">
        <v>44906</v>
      </c>
      <c r="E6" s="115">
        <v>106546</v>
      </c>
      <c r="F6" s="115">
        <f>+E6+D6+C6</f>
        <v>166739</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15287</v>
      </c>
      <c r="D12" s="115">
        <f t="shared" ref="D12:F12" si="0">+D6</f>
        <v>44906</v>
      </c>
      <c r="E12" s="115">
        <f t="shared" si="0"/>
        <v>106546</v>
      </c>
      <c r="F12" s="115">
        <f t="shared" si="0"/>
        <v>166739</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44963</v>
      </c>
      <c r="D15" s="118">
        <v>34908</v>
      </c>
      <c r="E15" s="106">
        <v>29458</v>
      </c>
      <c r="F15" s="106">
        <f>+E15+D15+C15</f>
        <v>109329</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993</v>
      </c>
      <c r="D16" s="110">
        <v>447</v>
      </c>
      <c r="E16" s="115">
        <v>399</v>
      </c>
      <c r="F16" s="115">
        <f t="shared" ref="F16:F17" si="1">+E16+D16+C16</f>
        <v>1839</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43970</v>
      </c>
      <c r="D17" s="115">
        <f t="shared" ref="D17:E17" si="2">+D15-D16</f>
        <v>34461</v>
      </c>
      <c r="E17" s="115">
        <f t="shared" si="2"/>
        <v>29059</v>
      </c>
      <c r="F17" s="115">
        <f t="shared" si="1"/>
        <v>107490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v>
      </c>
      <c r="D37" s="122">
        <v>15</v>
      </c>
      <c r="E37" s="256">
        <v>11</v>
      </c>
      <c r="F37" s="256">
        <f>+E37+D37+C37</f>
        <v>43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2015-07-17T21:06:27Z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