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<sst xmlns="http://schemas.openxmlformats.org/spreadsheetml/2006/main" count="614" uniqueCount="505">
  <si>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</si>
  <si>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</si>
  <si>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</si>
  <si>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</si>
  <si>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</si>
  <si>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</si>
  <si>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</si>
  <si>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</si>
  <si>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</si>
  <si>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</si>
  <si>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</si>
  <si>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</si>
  <si>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</si>
  <si>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</si>
  <si>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</si>
  <si>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</si>
  <si>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</si>
  <si>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</si>
  <si>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</si>
  <si>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</si>
  <si>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</si>
  <si>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</si>
  <si>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</si>
  <si>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</si>
  <si>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</si>
  <si>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</si>
  <si>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</si>
  <si>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</si>
  <si>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</si>
  <si>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</si>
  <si>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</si>
  <si>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</si>
  <si>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</si>
  <si>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</si>
  <si>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</si>
  <si>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</si>
  <si>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</si>
  <si>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</si>
  <si>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</si>
  <si>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</si>
  <si>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</si>
  <si>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</si>
  <si>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</si>
  <si>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</si>
  <si>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</si>
  <si>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</si>
  <si>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</si>
  <si>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</si>
  <si>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</si>
  <si>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</si>
  <si>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</si>
  <si>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</si>
  <si>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</si>
  <si>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</si>
  <si>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</si>
  <si>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</si>
  <si>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</si>
  <si>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</si>
  <si>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</si>
  <si>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</si>
  <si>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</si>
  <si>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</si>
  <si>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</si>
  <si>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</si>
  <si>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</si>
  <si>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</si>
  <si>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</si>
  <si>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</si>
  <si>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</si>
  <si>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</si>
  <si>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</si>
  <si>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</si>
  <si>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</si>
  <si>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</si>
  <si>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</si>
  <si>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</si>
  <si>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</si>
  <si>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</si>
  <si>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</si>
  <si>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</si>
  <si>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</si>
  <si>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</si>
  <si>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</si>
  <si>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</si>
  <si>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</si>
  <si>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</si>
  <si>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</si>
  <si>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</si>
  <si>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</si>
  <si>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</si>
  <si>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</si>
  <si>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</si>
  <si>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</si>
  <si>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</si>
  <si>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</si>
  <si>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</si>
  <si>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</si>
  <si>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</si>
  <si>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</si>
  <si>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</si>
  <si>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</si>
  <si>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</si>
  <si>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</si>
  <si>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</si>
  <si>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</si>
  <si>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</si>
  <si>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</si>
  <si>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</si>
  <si>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</si>
  <si>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</si>
  <si>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</si>
  <si>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</si>
  <si>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</si>
  <si>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</si>
  <si>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</si>
  <si>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</si>
  <si>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</si>
  <si>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</si>
  <si>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</si>
  <si>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</si>
  <si>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</si>
  <si>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</si>
  <si>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</si>
  <si>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</si>
  <si>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</si>
  <si>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</si>
  <si>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</si>
  <si>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</si>
  <si>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</si>
  <si>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</si>
  <si>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</si>
  <si>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</si>
  <si>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</si>
  <si>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</si>
  <si>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</si>
  <si>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</si>
  <si>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</si>
  <si>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</si>
  <si>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</si>
  <si>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</si>
  <si>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</si>
  <si>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</si>
  <si>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</si>
  <si>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</si>
  <si>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</si>
  <si>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</si>
  <si>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</si>
  <si>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</si>
  <si>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</si>
  <si>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</si>
  <si>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</si>
  <si>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</si>
  <si>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</si>
  <si>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</si>
  <si>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</si>
  <si>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</si>
  <si>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</si>
  <si>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</si>
  <si>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</si>
  <si>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</si>
  <si>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</si>
  <si>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</si>
  <si>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</si>
  <si>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</si>
  <si>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</si>
  <si>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</si>
  <si>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</si>
  <si>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</si>
  <si>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</si>
  <si>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</si>
  <si>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</si>
  <si>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</si>
  <si>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</si>
  <si>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</si>
  <si>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</si>
  <si>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</si>
  <si>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</si>
  <si>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</si>
  <si>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</si>
  <si>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</si>
  <si>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</si>
  <si>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</si>
  <si>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</si>
  <si>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</si>
  <si>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</si>
  <si>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</si>
  <si>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</si>
  <si>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</si>
  <si>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</si>
  <si>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</si>
  <si>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</si>
  <si>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</si>
  <si>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</si>
  <si>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</si>
  <si>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</si>
  <si>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</si>
  <si>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</si>
  <si>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</si>
  <si>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</si>
  <si>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</si>
  <si>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</si>
  <si>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</si>
  <si>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</si>
  <si>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</si>
  <si>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</si>
  <si>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</si>
  <si>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</si>
  <si>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</si>
  <si>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</si>
  <si>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</si>
  <si>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</si>
  <si>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</si>
  <si>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</si>
  <si>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</si>
  <si>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</si>
  <si>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</si>
  <si>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</si>
  <si>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</si>
  <si>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</si>
  <si>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</si>
  <si>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</si>
  <si>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</si>
  <si>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</si>
  <si>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</si>
  <si>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</si>
  <si>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</si>
  <si>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</si>
  <si>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</si>
  <si>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</si>
  <si>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</si>
  <si>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</si>
  <si>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</si>
  <si>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</si>
  <si>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</si>
  <si>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</si>
  <si>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</si>
  <si>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</si>
  <si>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</si>
  <si>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</si>
  <si>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</si>
  <si>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</si>
  <si>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</si>
  <si>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</si>
  <si>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</si>
  <si>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</si>
  <si>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</si>
  <si>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</si>
  <si>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</si>
  <si>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</si>
  <si>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</si>
  <si>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</si>
  <si>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</si>
  <si>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</si>
  <si>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</si>
  <si>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</si>
  <si>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</si>
  <si>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</si>
  <si>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</si>
  <si>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</si>
  <si>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</si>
  <si>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</si>
  <si>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</si>
  <si>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</si>
  <si>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</si>
  <si>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</si>
  <si>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</si>
  <si>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</si>
  <si>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</si>
  <si>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</si>
  <si>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</si>
  <si>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</si>
  <si>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</si>
  <si>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</si>
  <si>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</si>
  <si>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</si>
  <si>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</si>
  <si>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</si>
  <si>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</si>
  <si>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</si>
  <si>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</si>
  <si>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</si>
  <si>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</si>
  <si>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</si>
  <si>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</si>
  <si>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</si>
  <si>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</si>
  <si>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</si>
  <si>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</si>
  <si>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</si>
  <si>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</si>
  <si>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</si>
  <si>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</si>
  <si>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</si>
  <si>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</si>
  <si>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</si>
  <si>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</si>
  <si>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</si>
  <si>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</si>
  <si>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</si>
  <si>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</si>
  <si>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</si>
  <si>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</si>
  <si>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</si>
  <si>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</si>
  <si>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</si>
  <si>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</si>
  <si>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</si>
  <si>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</si>
  <si>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</si>
  <si>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</si>
  <si>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</si>
  <si>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</si>
  <si>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</si>
  <si>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</si>
  <si>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</si>
  <si>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</si>
  <si>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</si>
  <si>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</si>
  <si>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</si>
  <si>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</si>
  <si>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</si>
  <si>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</si>
  <si>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</si>
  <si>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</si>
  <si>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</si>
  <si>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</si>
  <si>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</si>
  <si>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</si>
  <si>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</si>
  <si>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</si>
  <si>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</si>
  <si>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</si>
  <si>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</si>
  <si>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</si>
  <si>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</si>
  <si>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</si>
  <si>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</si>
  <si>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</si>
  <si>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</si>
  <si>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</si>
  <si>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</si>
  <si>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</si>
  <si>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</si>
  <si>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</si>
  <si>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</si>
  <si>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</si>
  <si>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</si>
  <si>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</si>
  <si>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</si>
  <si>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</si>
  <si>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</si>
  <si>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</si>
  <si>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</si>
  <si>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</si>
  <si>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</si>
  <si>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</si>
  <si>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</si>
  <si>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</si>
  <si>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</si>
  <si>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</si>
  <si>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</si>
  <si>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</si>
  <si>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</si>
  <si>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</si>
  <si>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</si>
  <si>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</si>
  <si>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</si>
  <si>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</si>
  <si>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</si>
  <si>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</si>
  <si>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</si>
  <si>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</si>
  <si>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</si>
  <si>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</si>
  <si>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</si>
  <si>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</si>
  <si>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</si>
  <si>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</si>
  <si>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</si>
  <si>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</si>
  <si>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</si>
  <si>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</si>
  <si>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</si>
  <si>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</si>
  <si>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</si>
  <si>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</si>
  <si>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</si>
  <si>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</si>
  <si>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</si>
  <si>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</si>
  <si>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</si>
  <si>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</si>
  <si>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</si>
  <si>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</si>
  <si>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</si>
  <si>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</si>
  <si>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</si>
  <si>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</si>
  <si>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</si>
  <si>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</si>
  <si>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</si>
  <si>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</si>
  <si>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</si>
  <si>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</si>
  <si>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</si>
  <si>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</si>
  <si>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</si>
  <si>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</si>
  <si>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</si>
  <si>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</si>
  <si>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</si>
  <si>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</si>
  <si>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</si>
  <si>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</si>
  <si>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</si>
  <si>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</si>
  <si>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</si>
  <si>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</si>
  <si>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</si>
  <si>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</si>
  <si>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</si>
  <si>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</si>
  <si>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</si>
  <si>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</si>
  <si>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</si>
  <si>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</si>
  <si>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</si>
  <si>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</si>
  <si>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</si>
  <si>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</si>
  <si>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</si>
  <si>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</si>
  <si>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</si>
  <si>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</si>
  <si>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</si>
  <si>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</si>
  <si>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</si>
  <si>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</si>
  <si>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</si>
  <si>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</si>
  <si>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</si>
  <si>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</si>
  <si>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</si>
  <si>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</si>
  <si>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</si>
  <si>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</si>
  <si>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</si>
  <si>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</si>
  <si>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</si>
  <si>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</si>
  <si>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</si>
  <si>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</si>
  <si>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</si>
  <si>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</si>
  <si>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</si>
  <si>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</si>
  <si>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</si>
  <si>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</si>
  <si>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</si>
  <si>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</si>
  <si>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</si>
  <si>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</si>
  <si>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</si>
  <si>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</si>
  <si>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</si>
  <si>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</si>
  <si>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</si>
  <si>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</si>
  <si>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</si>
  <si>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</si>
  <si>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</si>
  <si>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</si>
  <si>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</si>
  <si>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</si>
  <si>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</si>
  <si>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</si>
  <si>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</si>
  <si>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</si>
  <si>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</si>
  <si>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</si>
  <si>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</si>
  <si>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</si>
  <si>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</si>
  <si>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</si>
  <si>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</si>
  <si>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</si>
  <si>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</si>
  <si>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</si>
  <si>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</si>
  <si>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</si>
  <si>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</si>
  <si>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</si>
  <si>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</si>
  <si>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</si>
  <si>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</si>
  <si>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</si>
  <si>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</si>
  <si>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</si>
  <si>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</si>
  <si>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</si>
  <si>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</si>
  <si>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</si>
  <si>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91729</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</si>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</sst>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Arkansa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95231.5</v>
          </cell>
        </row>
        <row r="62">
          <cell r="AW62">
            <v>33331.019999999997</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3"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-18142.869613632847</v>
      </c>
      <c r="E5" s="106">
        <v>-18142.869613632847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2561926.8696136321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-58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45156.72</v>
      </c>
      <c r="E12" s="106">
        <v>28258.719999999972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2206408.5099999998</v>
      </c>
      <c r="AU12" s="107">
        <v>0</v>
      </c>
      <c r="AV12" s="312"/>
      <c r="AW12" s="317"/>
    </row>
    <row r="13" spans="1:49" ht="25.35" x14ac:dyDescent="0.4">
      <c r="B13" s="155" t="s">
        <v>230</v>
      </c>
      <c r="C13" s="62" t="s">
        <v>37</v>
      </c>
      <c r="D13" s="109">
        <v>5908.07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-6584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-4614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-553.14577428449741</v>
      </c>
      <c r="E25" s="110">
        <v>-553.14577428449741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602143.48718303395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13082.956628698965</v>
      </c>
      <c r="E31" s="110">
        <v>13082.956628698965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54170.015433832101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-21.129890983086437</v>
      </c>
      <c r="E44" s="118">
        <v>-21.129890983086437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-23846.636726469616</v>
      </c>
      <c r="E45" s="110">
        <v>-23846.636726469616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1642.3165643469001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-152</v>
      </c>
      <c r="E47" s="110">
        <v>-152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177811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679.27855578127219</v>
      </c>
      <c r="E49" s="110">
        <v>679.27855578127219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3265.6000082010132</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17782.291113406893</v>
      </c>
      <c r="E51" s="110">
        <v>17782.291113406893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595091.56659149495</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4151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4306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82</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51564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4297.0171333333337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808195+'[1]Pt 1 Summary of Data'!$AW$61</f>
        <v>903426.5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-693580+'[1]Pt 1 Summary of Data'!$AW$62</f>
        <v>-660248.98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5" sqref="B3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-18142.869613632847</v>
      </c>
      <c r="E5" s="118">
        <v>-18142.869613632847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2594724.8696136321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402951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435749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298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439980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675151</v>
      </c>
      <c r="AU23" s="113"/>
      <c r="AV23" s="311"/>
      <c r="AW23" s="318"/>
    </row>
    <row r="24" spans="2:49" ht="28.5" customHeight="1" x14ac:dyDescent="0.4">
      <c r="B24" s="178" t="s">
        <v>114</v>
      </c>
      <c r="C24" s="133"/>
      <c r="D24" s="293"/>
      <c r="E24" s="110">
        <v>34103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8892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82237</v>
      </c>
      <c r="AU26" s="113"/>
      <c r="AV26" s="311"/>
      <c r="AW26" s="318"/>
    </row>
    <row r="27" spans="2:49" s="5" customFormat="1" ht="25.35" x14ac:dyDescent="0.4">
      <c r="B27" s="178" t="s">
        <v>85</v>
      </c>
      <c r="C27" s="133"/>
      <c r="D27" s="293"/>
      <c r="E27" s="110">
        <v>-398570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400669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98466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4038380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3794391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18000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11213114</v>
      </c>
      <c r="AU34" s="113"/>
      <c r="AV34" s="311"/>
      <c r="AW34" s="318"/>
    </row>
    <row r="35" spans="2:49" s="5" customFormat="1" x14ac:dyDescent="0.4">
      <c r="B35" s="178" t="s">
        <v>91</v>
      </c>
      <c r="C35" s="133"/>
      <c r="D35" s="293"/>
      <c r="E35" s="110">
        <v>18000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29187</v>
      </c>
      <c r="E36" s="110">
        <v>29187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9965158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-280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180976</v>
      </c>
      <c r="AU38" s="113"/>
      <c r="AV38" s="311"/>
      <c r="AW38" s="318"/>
    </row>
    <row r="39" spans="2:49" ht="28.2" customHeight="1" x14ac:dyDescent="0.4">
      <c r="B39" s="178" t="s">
        <v>86</v>
      </c>
      <c r="C39" s="133"/>
      <c r="D39" s="293"/>
      <c r="E39" s="110">
        <v>-280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22748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575886</v>
      </c>
      <c r="AU41" s="113"/>
      <c r="AV41" s="311"/>
      <c r="AW41" s="318"/>
    </row>
    <row r="42" spans="2:49" s="5" customFormat="1" x14ac:dyDescent="0.4">
      <c r="B42" s="178" t="s">
        <v>92</v>
      </c>
      <c r="C42" s="133"/>
      <c r="D42" s="293"/>
      <c r="E42" s="110">
        <v>404192.72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15022.28</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701413.49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289</v>
      </c>
      <c r="AU49" s="113"/>
      <c r="AV49" s="311"/>
      <c r="AW49" s="318"/>
    </row>
    <row r="50" spans="2:49" x14ac:dyDescent="0.4">
      <c r="B50" s="176" t="s">
        <v>119</v>
      </c>
      <c r="C50" s="133" t="s">
        <v>34</v>
      </c>
      <c r="D50" s="109">
        <v>695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382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45156.72</v>
      </c>
      <c r="E54" s="115">
        <v>28258.719999999972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2206408.5099999998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1573897</v>
      </c>
      <c r="D5" s="118">
        <v>1839548.0646550001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1592878</v>
      </c>
      <c r="D6" s="110">
        <v>1843617</v>
      </c>
      <c r="E6" s="115">
        <v>28258.719999999972</v>
      </c>
      <c r="F6" s="115">
        <v>3464753.7199999997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1592878</v>
      </c>
      <c r="D12" s="115">
        <v>1843617</v>
      </c>
      <c r="E12" s="115">
        <v>28258.719999999972</v>
      </c>
      <c r="F12" s="115">
        <v>3464753.7199999997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1672272</v>
      </c>
      <c r="D15" s="118">
        <v>1623229</v>
      </c>
      <c r="E15" s="106">
        <v>-18142.869613632847</v>
      </c>
      <c r="F15" s="106">
        <v>3277358.130386367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77681</v>
      </c>
      <c r="D16" s="110">
        <v>67025</v>
      </c>
      <c r="E16" s="115">
        <v>12529.810854414467</v>
      </c>
      <c r="F16" s="115">
        <v>157235.81085441448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1594591</v>
      </c>
      <c r="D17" s="115">
        <v>1556204</v>
      </c>
      <c r="E17" s="115">
        <v>-30672.680468047314</v>
      </c>
      <c r="F17" s="115">
        <v>3120122.3195319525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401</v>
      </c>
      <c r="D37" s="122">
        <v>331</v>
      </c>
      <c r="E37" s="256">
        <v>0</v>
      </c>
      <c r="F37" s="256">
        <v>732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