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225" yWindow="315" windowWidth="10830" windowHeight="805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37" i="10" l="1"/>
  <c r="F37" i="10" s="1"/>
  <c r="F17" i="10"/>
  <c r="F15" i="10"/>
  <c r="E15" i="10"/>
  <c r="F12" i="10"/>
  <c r="F6" i="10"/>
  <c r="E6" i="10"/>
  <c r="E54" i="18"/>
  <c r="E12" i="4" s="1"/>
  <c r="D54" i="18"/>
  <c r="D12" i="4" s="1"/>
  <c r="D60" i="4"/>
  <c r="D5" i="4"/>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<sst xmlns="http://schemas.openxmlformats.org/spreadsheetml/2006/main" count="565" uniqueCount="503">
  <si>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</si>
  <si>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</si>
  <si>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</si>
  <si>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</si>
  <si>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</si>
  <si>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</si>
  <si>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</si>
  <si>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</si>
  <si>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</si>
  <si>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</si>
  <si>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</si>
  <si>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</si>
  <si>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</si>
  <si>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</si>
  <si>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</si>
  <si>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</si>
  <si>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</si>
  <si>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</si>
  <si>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</si>
  <si>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</si>
  <si>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</si>
  <si>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</si>
  <si>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</si>
  <si>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</si>
  <si>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</si>
  <si>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</si>
  <si>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</si>
  <si>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</si>
  <si>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</si>
  <si>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</si>
  <si>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</si>
  <si>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</si>
  <si>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</si>
  <si>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</si>
  <si>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</si>
  <si>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</si>
  <si>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</si>
  <si>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</si>
  <si>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</si>
  <si>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</si>
  <si>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</si>
  <si>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</si>
  <si>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</si>
  <si>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</si>
  <si>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</si>
  <si>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</si>
  <si>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</si>
  <si>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</si>
  <si>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</si>
  <si>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</si>
  <si>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</si>
  <si>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</si>
  <si>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</si>
  <si>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</si>
  <si>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</si>
  <si>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</si>
  <si>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</si>
  <si>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</si>
  <si>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</si>
  <si>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</si>
  <si>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</si>
  <si>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</si>
  <si>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</si>
  <si>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</si>
  <si>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</si>
  <si>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</si>
  <si>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</si>
  <si>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</si>
  <si>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</si>
  <si>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</si>
  <si>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</si>
  <si>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</si>
  <si>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</si>
  <si>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</si>
  <si>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</si>
  <si>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</si>
  <si>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</si>
  <si>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</si>
  <si>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</si>
  <si>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</si>
  <si>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</si>
  <si>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</si>
  <si>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</si>
  <si>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</si>
  <si>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</si>
  <si>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</si>
  <si>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</si>
  <si>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</si>
  <si>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</si>
  <si>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</si>
  <si>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</si>
  <si>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</si>
  <si>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</si>
  <si>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</si>
  <si>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</si>
  <si>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</si>
  <si>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</si>
  <si>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</si>
  <si>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</si>
  <si>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</si>
  <si>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</si>
  <si>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</si>
  <si>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</si>
  <si>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</si>
  <si>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</si>
  <si>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</si>
  <si>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</si>
  <si>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</si>
  <si>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</si>
  <si>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</si>
  <si>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</si>
  <si>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</si>
  <si>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</si>
  <si>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</si>
  <si>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</si>
  <si>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</si>
  <si>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</si>
  <si>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</si>
  <si>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</si>
  <si>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</si>
  <si>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</si>
  <si>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</si>
  <si>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</si>
  <si>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</si>
  <si>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</si>
  <si>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</si>
  <si>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</si>
  <si>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</si>
  <si>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</si>
  <si>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</si>
  <si>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</si>
  <si>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</si>
  <si>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</si>
  <si>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</si>
  <si>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</si>
  <si>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</si>
  <si>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</si>
  <si>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</si>
  <si>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</si>
  <si>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</si>
  <si>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</si>
  <si>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</si>
  <si>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</si>
  <si>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</si>
  <si>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</si>
  <si>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</si>
  <si>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</si>
  <si>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</si>
  <si>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</si>
  <si>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</si>
  <si>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</si>
  <si>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</si>
  <si>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</si>
  <si>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</si>
  <si>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</si>
  <si>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</si>
  <si>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</si>
  <si>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</si>
  <si>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</si>
  <si>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</si>
  <si>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</si>
  <si>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</si>
  <si>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</si>
  <si>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</si>
  <si>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</si>
  <si>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</si>
  <si>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</si>
  <si>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</si>
  <si>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</si>
  <si>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</si>
  <si>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</si>
  <si>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</si>
  <si>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</si>
  <si>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</si>
  <si>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</si>
  <si>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</si>
  <si>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</si>
  <si>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</si>
  <si>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</si>
  <si>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</si>
  <si>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</si>
  <si>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</si>
  <si>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</si>
  <si>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</si>
  <si>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</si>
  <si>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</si>
  <si>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</si>
  <si>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</si>
  <si>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</si>
  <si>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</si>
  <si>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</si>
  <si>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</si>
  <si>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</si>
  <si>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</si>
  <si>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</si>
  <si>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</si>
  <si>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</si>
  <si>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</si>
  <si>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</si>
  <si>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</si>
  <si>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</si>
  <si>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</si>
  <si>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</si>
  <si>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</si>
  <si>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</si>
  <si>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</si>
  <si>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</si>
  <si>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</si>
  <si>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</si>
  <si>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</si>
  <si>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</si>
  <si>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</si>
  <si>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</si>
  <si>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</si>
  <si>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</si>
  <si>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</si>
  <si>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</si>
  <si>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</si>
  <si>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</si>
  <si>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</si>
  <si>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</si>
  <si>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</si>
  <si>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</si>
  <si>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</si>
  <si>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</si>
  <si>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</si>
  <si>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</si>
  <si>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</si>
  <si>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</si>
  <si>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</si>
  <si>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</si>
  <si>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</si>
  <si>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</si>
  <si>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</si>
  <si>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</si>
  <si>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</si>
  <si>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</si>
  <si>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</si>
  <si>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</si>
  <si>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</si>
  <si>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</si>
  <si>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</si>
  <si>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</si>
  <si>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</si>
  <si>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</si>
  <si>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</si>
  <si>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</si>
  <si>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</si>
  <si>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</si>
  <si>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</si>
  <si>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</si>
  <si>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</si>
  <si>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</si>
  <si>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</si>
  <si>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</si>
  <si>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</si>
  <si>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</si>
  <si>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</si>
  <si>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</si>
  <si>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</si>
  <si>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</si>
  <si>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</si>
  <si>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</si>
  <si>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</si>
  <si>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</si>
  <si>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</si>
  <si>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</si>
  <si>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</si>
  <si>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</si>
  <si>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</si>
  <si>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</si>
  <si>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</si>
  <si>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</si>
  <si>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</si>
  <si>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</si>
  <si>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</si>
  <si>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</si>
  <si>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</si>
  <si>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</si>
  <si>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</si>
  <si>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</si>
  <si>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</si>
  <si>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</si>
  <si>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</si>
  <si>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</si>
  <si>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</si>
  <si>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</si>
  <si>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</si>
  <si>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</si>
  <si>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</si>
  <si>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</si>
  <si>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</si>
  <si>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</si>
  <si>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</si>
  <si>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</si>
  <si>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</si>
  <si>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</si>
  <si>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</si>
  <si>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</si>
  <si>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</si>
  <si>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</si>
  <si>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</si>
  <si>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</si>
  <si>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</si>
  <si>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</si>
  <si>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</si>
  <si>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</si>
  <si>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</si>
  <si>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</si>
  <si>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</si>
  <si>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</si>
  <si>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</si>
  <si>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</si>
  <si>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</si>
  <si>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</si>
  <si>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</si>
  <si>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</si>
  <si>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</si>
  <si>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</si>
  <si>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</si>
  <si>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</si>
  <si>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</si>
  <si>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</si>
  <si>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</si>
  <si>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</si>
  <si>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</si>
  <si>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</si>
  <si>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</si>
  <si>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</si>
  <si>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</si>
  <si>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</si>
  <si>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</si>
  <si>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</si>
  <si>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</si>
  <si>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</si>
  <si>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</si>
  <si>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</si>
  <si>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</si>
  <si>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</si>
  <si>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</si>
  <si>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</si>
  <si>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</si>
  <si>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</si>
  <si>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</si>
  <si>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</si>
  <si>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</si>
  <si>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</si>
  <si>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</si>
  <si>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</si>
  <si>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</si>
  <si>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</si>
  <si>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</si>
  <si>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</si>
  <si>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</si>
  <si>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</si>
  <si>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</si>
  <si>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</si>
  <si>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</si>
  <si>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</si>
  <si>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</si>
  <si>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</si>
  <si>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</si>
  <si>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</si>
  <si>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</si>
  <si>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</si>
  <si>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</si>
  <si>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</si>
  <si>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</si>
  <si>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</si>
  <si>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</si>
  <si>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</si>
  <si>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</si>
  <si>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</si>
  <si>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</si>
  <si>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</si>
  <si>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</si>
  <si>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</si>
  <si>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</si>
  <si>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</si>
  <si>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</si>
  <si>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</si>
  <si>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</si>
  <si>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</si>
  <si>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</si>
  <si>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</si>
  <si>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</si>
  <si>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</si>
  <si>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</si>
  <si>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</si>
  <si>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</si>
  <si>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</si>
  <si>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</si>
  <si>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</si>
  <si>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</si>
  <si>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</si>
  <si>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</si>
  <si>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</si>
  <si>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</si>
  <si>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</si>
  <si>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</si>
  <si>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</si>
  <si>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</si>
  <si>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</si>
  <si>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</si>
  <si>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</si>
  <si>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</si>
  <si>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</si>
  <si>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</si>
  <si>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</si>
  <si>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</si>
  <si>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</si>
  <si>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</si>
  <si>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</si>
  <si>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</si>
  <si>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</si>
  <si>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</si>
  <si>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</si>
  <si>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</si>
  <si>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</si>
  <si>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</si>
  <si>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</si>
  <si>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</si>
  <si>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</si>
  <si>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</si>
  <si>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</si>
  <si>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</si>
  <si>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</si>
  <si>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</si>
  <si>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</si>
  <si>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</si>
  <si>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</si>
  <si>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</si>
  <si>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</si>
  <si>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</si>
  <si>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</si>
  <si>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</si>
  <si>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</si>
  <si>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</si>
  <si>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</si>
  <si>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</si>
  <si>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</si>
  <si>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</si>
  <si>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</si>
  <si>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</si>
  <si>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</si>
  <si>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</si>
  <si>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</si>
  <si>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</si>
  <si>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</si>
  <si>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</si>
  <si>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</si>
  <si>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</si>
  <si>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</si>
  <si>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</si>
  <si>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</si>
  <si>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</si>
  <si>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</si>
  <si>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</si>
  <si>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</si>
  <si>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</si>
  <si>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</si>
  <si>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</si>
  <si>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</si>
  <si>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</si>
  <si>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</si>
  <si>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</si>
  <si>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</si>
  <si>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</si>
  <si>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</si>
  <si>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</si>
  <si>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</si>
  <si>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</si>
  <si>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</si>
  <si>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</si>
  <si>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</si>
  <si>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</si>
  <si>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</si>
  <si>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</si>
  <si>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</si>
  <si>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</si>
  <si>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</si>
  <si>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</si>
  <si>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</si>
  <si>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</si>
  <si>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</si>
  <si>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</si>
  <si>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</si>
  <si>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</si>
  <si>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</si>
  <si>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</si>
  <si>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</si>
  <si>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</si>
  <si>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</si>
  <si>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</si>
  <si>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States Insurance Company</t>
  </si>
  <si>
    <t>LIBERTY MUT GRP</t>
  </si>
  <si>
    <t>00111</t>
  </si>
  <si>
    <t>2014</t>
  </si>
  <si>
    <t>350 East 96th Street Indianapolis, IN 46240</t>
  </si>
  <si>
    <t>350145400</t>
  </si>
  <si>
    <t>19704</t>
  </si>
  <si>
    <t>50823</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</si>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</sst>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136</v>
      </c>
    </row>
    <row r="13" spans="1:6" x14ac:dyDescent="0.2">
      <c r="B13" s="232" t="s">
        <v>50</v>
      </c>
      <c r="C13" s="378" t="s">
        <v>155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D60" sqref="D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24141.209999999995</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40798.129999999997</v>
      </c>
      <c r="E12" s="106">
        <f>'Pt 2 Premium and Claims'!E54</f>
        <v>44032.88</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5</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35</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f>D59/12</f>
        <v>2.9166666666666665</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25575.919999999998</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2195.92</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3630.63</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37805.339999999997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44032.88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5942.99</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2950.2</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D23+D30-D32</f>
        <v>40798.129999999997</v>
      </c>
      <c r="E54" s="115">
        <f>E24</f>
        <v>44032.88</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11944</v>
      </c>
      <c r="D6" s="110">
        <v>13866</v>
      </c>
      <c r="E6" s="115">
        <f>'Pt 1 Summary of Data'!E12</f>
        <v>44032.88</v>
      </c>
      <c r="F6" s="115">
        <f>C6+D6+E6</f>
        <v>69842.880000000005</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f>F6</f>
        <v>69842.880000000005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16671</v>
      </c>
      <c r="D15" s="118">
        <v>17732</v>
      </c>
      <c r="E15" s="106">
        <f>'Pt 1 Summary of Data'!D5</f>
        <v>24141.209999999995</v>
      </c>
      <c r="F15" s="106">
        <f>C15+D15+E15</f>
        <v>58544.209999999992</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f>F15</f>
        <v>58544.209999999992</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v>
      </c>
      <c r="D37" s="122">
        <v>5</v>
      </c>
      <c r="E37" s="256">
        <f>'Pt 1 Summary of Data'!D60</f>
        <v>2.9166666666666665</v>
      </c>
      <c r="F37" s="256">
        <f>C37+D37+E37</f>
        <v>10.916666666666666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2015-07-16T11:53:10Z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