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X16" i="10"/>
  <c r="W16" i="10"/>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F16" i="10"/>
  <c r="E16" i="10"/>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60" i="4"/>
  <c r="J22" i="4"/>
  <c r="J12" i="4"/>
  <c r="J5" i="4"/>
  <c r="I60" i="4"/>
  <c r="I22" i="4"/>
  <c r="I12" i="4"/>
  <c r="G6" i="10" s="1"/>
  <c r="I5" i="4"/>
  <c r="H60" i="4"/>
  <c r="H22" i="4"/>
  <c r="H12" i="4"/>
  <c r="H5" i="4"/>
  <c r="G60" i="4"/>
  <c r="G22" i="4"/>
  <c r="G12" i="4"/>
  <c r="G5" i="4"/>
  <c r="F60" i="4"/>
  <c r="F22" i="4"/>
  <c r="F12" i="4"/>
  <c r="F5" i="4"/>
  <c r="E60" i="4"/>
  <c r="E22" i="4"/>
  <c r="E12" i="4"/>
  <c r="E6" i="10" s="1"/>
  <c r="E5" i="4"/>
  <c r="D60" i="4"/>
  <c r="D22" i="4"/>
  <c r="D12" i="4"/>
  <c r="D5" i="4"/>
  <c r="F6" i="10" l="1"/>
  <c r="L20" i="10"/>
  <c r="P6" i="10"/>
  <c r="W38" i="10"/>
  <c r="V17" i="10"/>
  <c r="V46" i="10" s="1"/>
  <c r="V13" i="10"/>
  <c r="X6" i="10"/>
  <c r="U17" i="10" s="1"/>
  <c r="K6" i="10"/>
  <c r="G19" i="10"/>
  <c r="E7" i="10"/>
  <c r="F7" i="10" s="1"/>
  <c r="G15" i="10"/>
  <c r="J15" i="10"/>
  <c r="P15" i="10"/>
  <c r="P17" i="10" s="1"/>
  <c r="O17" i="10"/>
  <c r="O45" i="10" s="1"/>
  <c r="X15" i="10"/>
  <c r="W17" i="10"/>
  <c r="L15" i="10"/>
  <c r="L19" i="10"/>
  <c r="T6" i="10"/>
  <c r="AB13" i="10"/>
  <c r="AA13" i="10"/>
  <c r="AB42" i="10"/>
  <c r="E15" i="10"/>
  <c r="J7" i="10"/>
  <c r="K7" i="10" s="1"/>
  <c r="O7" i="10"/>
  <c r="P7" i="10" s="1"/>
  <c r="S15" i="10"/>
  <c r="W7" i="10"/>
  <c r="X7" i="10" s="1"/>
  <c r="AA15" i="10"/>
  <c r="P38" i="10"/>
  <c r="G7" i="10"/>
  <c r="G20" i="10" s="1"/>
  <c r="R13" i="10" l="1"/>
  <c r="X13" i="10"/>
  <c r="U46" i="10"/>
  <c r="AA17" i="10"/>
  <c r="AA46" i="10" s="1"/>
  <c r="AB39" i="10" s="1"/>
  <c r="AB15" i="10"/>
  <c r="AB17" i="10" s="1"/>
  <c r="K15" i="10"/>
  <c r="K17" i="10" s="1"/>
  <c r="H12" i="10"/>
  <c r="W46" i="10"/>
  <c r="X38" i="10"/>
  <c r="F15" i="10"/>
  <c r="F17" i="10" s="1"/>
  <c r="Q13" i="10"/>
  <c r="X17" i="10"/>
  <c r="G27" i="10"/>
  <c r="G23" i="10"/>
  <c r="G22" i="10"/>
  <c r="G32" i="10"/>
  <c r="G24" i="10"/>
  <c r="S38" i="10"/>
  <c r="J38" i="10"/>
  <c r="U13" i="10"/>
  <c r="P53" i="10"/>
  <c r="E11" i="16" s="1"/>
  <c r="P39" i="10"/>
  <c r="P52" i="10"/>
  <c r="P45" i="10"/>
  <c r="P42" i="10"/>
  <c r="S17" i="10"/>
  <c r="T15" i="10"/>
  <c r="T17" i="10" s="1"/>
  <c r="S13" i="10"/>
  <c r="I17" i="10"/>
  <c r="I45" i="10" s="1"/>
  <c r="E12" i="10"/>
  <c r="L32" i="10"/>
  <c r="L27" i="10"/>
  <c r="L23" i="10"/>
  <c r="L24" i="10"/>
  <c r="L22" i="10"/>
  <c r="W13" i="10"/>
  <c r="O12" i="10"/>
  <c r="P12" i="10" s="1"/>
  <c r="D17" i="10"/>
  <c r="D45" i="10" s="1"/>
  <c r="L21" i="10" l="1"/>
  <c r="L26" i="10" s="1"/>
  <c r="L25" i="10" s="1"/>
  <c r="L28" i="10" s="1"/>
  <c r="L30" i="10"/>
  <c r="L31" i="10" s="1"/>
  <c r="L29" i="10" s="1"/>
  <c r="L33" i="10" s="1"/>
  <c r="L34" i="10" s="1"/>
  <c r="AB53" i="10"/>
  <c r="H11" i="16" s="1"/>
  <c r="AB46" i="10"/>
  <c r="S46" i="10"/>
  <c r="T38" i="10"/>
  <c r="G21" i="10"/>
  <c r="G26" i="10" s="1"/>
  <c r="G25" i="10" s="1"/>
  <c r="G28" i="10" s="1"/>
  <c r="G30" i="10"/>
  <c r="G31" i="10" s="1"/>
  <c r="G29" i="10" s="1"/>
  <c r="G33" i="10" s="1"/>
  <c r="G34" i="10" s="1"/>
  <c r="E17" i="10"/>
  <c r="X53" i="10"/>
  <c r="G11" i="16" s="1"/>
  <c r="X39" i="10"/>
  <c r="X52" i="10"/>
  <c r="X46" i="10"/>
  <c r="X42" i="10"/>
  <c r="J17" i="10"/>
  <c r="J45" i="10"/>
  <c r="K38" i="10"/>
  <c r="P47" i="10"/>
  <c r="P48" i="10"/>
  <c r="P51" i="10" s="1"/>
  <c r="C12" i="10"/>
  <c r="E38" i="10"/>
  <c r="D12" i="10"/>
  <c r="J12" i="10"/>
  <c r="C17" i="10"/>
  <c r="Q17" i="10"/>
  <c r="H17" i="10"/>
  <c r="R17" i="10"/>
  <c r="R46" i="10" s="1"/>
  <c r="I12" i="10"/>
  <c r="H45" i="10" l="1"/>
  <c r="K12" i="10"/>
  <c r="F12" i="10"/>
  <c r="C45" i="10"/>
  <c r="AB48" i="10"/>
  <c r="AB51" i="10" s="1"/>
  <c r="AB47" i="10"/>
  <c r="T42" i="10"/>
  <c r="T53" i="10"/>
  <c r="F11" i="16" s="1"/>
  <c r="T52" i="10"/>
  <c r="T46" i="10"/>
  <c r="Q46" i="10"/>
  <c r="T39" i="10" s="1"/>
  <c r="T13" i="10"/>
  <c r="E45" i="10"/>
  <c r="F38" i="10"/>
  <c r="K53" i="10"/>
  <c r="D11" i="16" s="1"/>
  <c r="K39" i="10"/>
  <c r="K42" i="10"/>
  <c r="K52" i="10"/>
  <c r="K45" i="10"/>
  <c r="X47" i="10"/>
  <c r="X48" i="10"/>
  <c r="X51" i="10" s="1"/>
  <c r="K47" i="10" l="1"/>
  <c r="K48" i="10"/>
  <c r="K51" i="10" s="1"/>
  <c r="F42" i="10"/>
  <c r="F53" i="10"/>
  <c r="C11" i="16" s="1"/>
  <c r="F39" i="10"/>
  <c r="F45" i="10"/>
  <c r="F52" i="10"/>
  <c r="T48" i="10"/>
  <c r="T51" i="10" s="1"/>
  <c r="T47" i="10"/>
  <c r="F47" i="10" l="1"/>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<sst xmlns="http://schemas.openxmlformats.org/spreadsheetml/2006/main" count="570" uniqueCount="508">
  <si>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</si>
  <si>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</si>
  <si>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</si>
  <si>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</si>
  <si>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</si>
  <si>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</si>
  <si>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</si>
  <si>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</si>
  <si>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</si>
  <si>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</si>
  <si>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</si>
  <si>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</si>
  <si>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</si>
  <si>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</si>
  <si>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</si>
  <si>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</si>
  <si>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</si>
  <si>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</si>
  <si>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</si>
  <si>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</si>
  <si>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</si>
  <si>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</si>
  <si>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</si>
  <si>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</si>
  <si>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</si>
  <si>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</si>
  <si>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</si>
  <si>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</si>
  <si>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</si>
  <si>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</si>
  <si>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</si>
  <si>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</si>
  <si>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</si>
  <si>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</si>
  <si>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</si>
  <si>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</si>
  <si>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</si>
  <si>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</si>
  <si>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</si>
  <si>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</si>
  <si>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</si>
  <si>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</si>
  <si>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</si>
  <si>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</si>
  <si>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</si>
  <si>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</si>
  <si>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</si>
  <si>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</si>
  <si>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</si>
  <si>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</si>
  <si>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</si>
  <si>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</si>
  <si>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</si>
  <si>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</si>
  <si>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</si>
  <si>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</si>
  <si>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</si>
  <si>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</si>
  <si>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</si>
  <si>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</si>
  <si>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</si>
  <si>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</si>
  <si>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</si>
  <si>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</si>
  <si>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</si>
  <si>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</si>
  <si>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</si>
  <si>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</si>
  <si>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</si>
  <si>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</si>
  <si>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</si>
  <si>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</si>
  <si>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</si>
  <si>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</si>
  <si>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</si>
  <si>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</si>
  <si>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</si>
  <si>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</si>
  <si>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</si>
  <si>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</si>
  <si>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</si>
  <si>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</si>
  <si>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</si>
  <si>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</si>
  <si>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</si>
  <si>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</si>
  <si>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</si>
  <si>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</si>
  <si>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</si>
  <si>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</si>
  <si>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</si>
  <si>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</si>
  <si>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</si>
  <si>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</si>
  <si>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</si>
  <si>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</si>
  <si>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</si>
  <si>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</si>
  <si>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</si>
  <si>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</si>
  <si>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</si>
  <si>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</si>
  <si>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</si>
  <si>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</si>
  <si>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</si>
  <si>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</si>
  <si>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</si>
  <si>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</si>
  <si>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</si>
  <si>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</si>
  <si>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</si>
  <si>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</si>
  <si>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</si>
  <si>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</si>
  <si>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</si>
  <si>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</si>
  <si>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</si>
  <si>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</si>
  <si>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</si>
  <si>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</si>
  <si>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</si>
  <si>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</si>
  <si>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</si>
  <si>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</si>
  <si>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</si>
  <si>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</si>
  <si>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</si>
  <si>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</si>
  <si>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</si>
  <si>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</si>
  <si>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</si>
  <si>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</si>
  <si>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</si>
  <si>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</si>
  <si>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</si>
  <si>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</si>
  <si>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</si>
  <si>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</si>
  <si>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</si>
  <si>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</si>
  <si>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</si>
  <si>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</si>
  <si>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</si>
  <si>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</si>
  <si>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</si>
  <si>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</si>
  <si>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</si>
  <si>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</si>
  <si>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</si>
  <si>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</si>
  <si>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</si>
  <si>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</si>
  <si>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</si>
  <si>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</si>
  <si>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</si>
  <si>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</si>
  <si>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</si>
  <si>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</si>
  <si>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</si>
  <si>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</si>
  <si>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</si>
  <si>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</si>
  <si>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</si>
  <si>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</si>
  <si>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</si>
  <si>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</si>
  <si>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</si>
  <si>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</si>
  <si>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</si>
  <si>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</si>
  <si>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</si>
  <si>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</si>
  <si>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</si>
  <si>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</si>
  <si>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</si>
  <si>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</si>
  <si>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</si>
  <si>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</si>
  <si>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</si>
  <si>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</si>
  <si>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</si>
  <si>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</si>
  <si>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</si>
  <si>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</si>
  <si>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</si>
  <si>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</si>
  <si>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</si>
  <si>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</si>
  <si>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</si>
  <si>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</si>
  <si>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</si>
  <si>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</si>
  <si>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</si>
  <si>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</si>
  <si>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</si>
  <si>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</si>
  <si>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</si>
  <si>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</si>
  <si>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</si>
  <si>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</si>
  <si>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</si>
  <si>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</si>
  <si>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</si>
  <si>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</si>
  <si>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</si>
  <si>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</si>
  <si>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</si>
  <si>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</si>
  <si>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</si>
  <si>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</si>
  <si>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</si>
  <si>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</si>
  <si>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</si>
  <si>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</si>
  <si>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</si>
  <si>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</si>
  <si>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</si>
  <si>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</si>
  <si>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</si>
  <si>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</si>
  <si>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</si>
  <si>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</si>
  <si>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</si>
  <si>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</si>
  <si>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</si>
  <si>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</si>
  <si>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</si>
  <si>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</si>
  <si>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</si>
  <si>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</si>
  <si>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</si>
  <si>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</si>
  <si>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</si>
  <si>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</si>
  <si>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</si>
  <si>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</si>
  <si>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</si>
  <si>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</si>
  <si>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</si>
  <si>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</si>
  <si>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</si>
  <si>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</si>
  <si>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</si>
  <si>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</si>
  <si>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</si>
  <si>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</si>
  <si>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</si>
  <si>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</si>
  <si>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</si>
  <si>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</si>
  <si>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</si>
  <si>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</si>
  <si>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</si>
  <si>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</si>
  <si>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</si>
  <si>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</si>
  <si>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</si>
  <si>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</si>
  <si>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</si>
  <si>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</si>
  <si>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</si>
  <si>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</si>
  <si>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</si>
  <si>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</si>
  <si>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</si>
  <si>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</si>
  <si>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</si>
  <si>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</si>
  <si>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</si>
  <si>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</si>
  <si>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</si>
  <si>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</si>
  <si>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</si>
  <si>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</si>
  <si>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</si>
  <si>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</si>
  <si>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</si>
  <si>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</si>
  <si>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</si>
  <si>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</si>
  <si>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</si>
  <si>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</si>
  <si>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</si>
  <si>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</si>
  <si>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</si>
  <si>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</si>
  <si>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</si>
  <si>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</si>
  <si>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</si>
  <si>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</si>
  <si>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</si>
  <si>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</si>
  <si>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</si>
  <si>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</si>
  <si>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</si>
  <si>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</si>
  <si>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</si>
  <si>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</si>
  <si>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</si>
  <si>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</si>
  <si>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</si>
  <si>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</si>
  <si>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</si>
  <si>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</si>
  <si>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</si>
  <si>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</si>
  <si>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</si>
  <si>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</si>
  <si>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</si>
  <si>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</si>
  <si>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</si>
  <si>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</si>
  <si>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</si>
  <si>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</si>
  <si>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</si>
  <si>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</si>
  <si>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</si>
  <si>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</si>
  <si>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</si>
  <si>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</si>
  <si>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</si>
  <si>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</si>
  <si>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</si>
  <si>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</si>
  <si>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</si>
  <si>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</si>
  <si>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</si>
  <si>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</si>
  <si>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</si>
  <si>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</si>
  <si>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</si>
  <si>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</si>
  <si>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</si>
  <si>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</si>
  <si>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</si>
  <si>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</si>
  <si>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</si>
  <si>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</si>
  <si>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</si>
  <si>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</si>
  <si>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</si>
  <si>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</si>
  <si>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</si>
  <si>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</si>
  <si>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</si>
  <si>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</si>
  <si>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</si>
  <si>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</si>
  <si>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</si>
  <si>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</si>
  <si>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</si>
  <si>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</si>
  <si>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</si>
  <si>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</si>
  <si>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</si>
  <si>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</si>
  <si>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</si>
  <si>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</si>
  <si>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</si>
  <si>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</si>
  <si>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</si>
  <si>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</si>
  <si>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</si>
  <si>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</si>
  <si>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</si>
  <si>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</si>
  <si>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</si>
  <si>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</si>
  <si>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</si>
  <si>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</si>
  <si>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</si>
  <si>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</si>
  <si>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</si>
  <si>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</si>
  <si>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</si>
  <si>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</si>
  <si>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</si>
  <si>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</si>
  <si>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</si>
  <si>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</si>
  <si>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</si>
  <si>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</si>
  <si>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</si>
  <si>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</si>
  <si>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</si>
  <si>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</si>
  <si>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</si>
  <si>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</si>
  <si>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</si>
  <si>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</si>
  <si>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</si>
  <si>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</si>
  <si>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</si>
  <si>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</si>
  <si>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</si>
  <si>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</si>
  <si>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</si>
  <si>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</si>
  <si>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</si>
  <si>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</si>
  <si>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</si>
  <si>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</si>
  <si>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</si>
  <si>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</si>
  <si>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</si>
  <si>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</si>
  <si>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</si>
  <si>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</si>
  <si>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</si>
  <si>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</si>
  <si>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</si>
  <si>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</si>
  <si>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</si>
  <si>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</si>
  <si>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</si>
  <si>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</si>
  <si>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</si>
  <si>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</si>
  <si>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</si>
  <si>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</si>
  <si>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</si>
  <si>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</si>
  <si>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</si>
  <si>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</si>
  <si>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</si>
  <si>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</si>
  <si>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</si>
  <si>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</si>
  <si>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</si>
  <si>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</si>
  <si>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</si>
  <si>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</si>
  <si>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</si>
  <si>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</si>
  <si>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</si>
  <si>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</si>
  <si>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</si>
  <si>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</si>
  <si>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</si>
  <si>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</si>
  <si>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</si>
  <si>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</si>
  <si>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</si>
  <si>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</si>
  <si>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</si>
  <si>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</si>
  <si>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</si>
  <si>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</si>
  <si>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</si>
  <si>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</si>
  <si>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</si>
  <si>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</si>
  <si>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</si>
  <si>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</si>
  <si>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</si>
  <si>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</si>
  <si>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</si>
  <si>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</si>
  <si>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</si>
  <si>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</si>
  <si>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</si>
  <si>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</si>
  <si>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</si>
  <si>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</si>
  <si>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</si>
  <si>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</si>
  <si>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</si>
  <si>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</si>
  <si>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</si>
  <si>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</si>
  <si>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</si>
  <si>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</si>
  <si>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</si>
  <si>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</si>
  <si>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</si>
  <si>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</si>
  <si>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</si>
  <si>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</si>
  <si>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</si>
  <si>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</si>
  <si>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</si>
  <si>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</si>
  <si>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</si>
  <si>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</si>
  <si>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</si>
  <si>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</si>
  <si>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</si>
  <si>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</si>
  <si>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</si>
  <si>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</si>
  <si>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</si>
  <si>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</si>
  <si>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</si>
  <si>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</si>
  <si>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</si>
  <si>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</si>
  <si>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</si>
  <si>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</si>
  <si>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</si>
  <si>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</si>
  <si>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</si>
  <si>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</si>
  <si>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</si>
  <si>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</si>
  <si>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</si>
  <si>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81649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</si>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</sst>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0</v>
      </c>
      <c r="O6" s="406">
        <f>SUM('Pt 1 Summary of Data'!Q$12,'Pt 1 Summary of Data'!Q$22)+SUM('Pt 1 Summary of Data'!S$12,'Pt 1 Summary of Data'!S$22)-SUM('Pt 1 Summary of Data'!T$12,'Pt 1 Summary of Data'!T$22)</f>
        <v>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0</v>
      </c>
      <c r="O12" s="406">
        <f>SUM(O$6:O$7)</f>
        <v>0</v>
      </c>
      <c r="P12" s="406">
        <f>SUM(M$12:O$12)+M$17*MAX(0,O$50-M$50)+N$17*MAX(0,O$50-N$50)</f>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0</v>
      </c>
      <c r="P17" s="406">
        <f>P$15-P$16</f>
        <v>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