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<sst xmlns="http://schemas.openxmlformats.org/spreadsheetml/2006/main" count="607" uniqueCount="505">
  <si>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</si>
  <si>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</si>
  <si>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</si>
  <si>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</si>
  <si>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</si>
  <si>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</si>
  <si>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</si>
  <si>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</si>
  <si>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</si>
  <si>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</si>
  <si>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</si>
  <si>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</si>
  <si>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</si>
  <si>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</si>
  <si>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</si>
  <si>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</si>
  <si>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</si>
  <si>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</si>
  <si>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</si>
  <si>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</si>
  <si>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</si>
  <si>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</si>
  <si>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</si>
  <si>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</si>
  <si>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</si>
  <si>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</si>
  <si>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</si>
  <si>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</si>
  <si>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</si>
  <si>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</si>
  <si>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</si>
  <si>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</si>
  <si>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</si>
  <si>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</si>
  <si>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</si>
  <si>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</si>
  <si>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</si>
  <si>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</si>
  <si>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</si>
  <si>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</si>
  <si>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</si>
  <si>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</si>
  <si>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</si>
  <si>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</si>
  <si>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</si>
  <si>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</si>
  <si>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</si>
  <si>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</si>
  <si>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</si>
  <si>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</si>
  <si>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</si>
  <si>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</si>
  <si>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</si>
  <si>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</si>
  <si>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</si>
  <si>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</si>
  <si>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</si>
  <si>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</si>
  <si>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</si>
  <si>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</si>
  <si>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</si>
  <si>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</si>
  <si>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</si>
  <si>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</si>
  <si>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</si>
  <si>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</si>
  <si>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</si>
  <si>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</si>
  <si>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</si>
  <si>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</si>
  <si>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</si>
  <si>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</si>
  <si>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</si>
  <si>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</si>
  <si>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</si>
  <si>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</si>
  <si>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</si>
  <si>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</si>
  <si>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</si>
  <si>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</si>
  <si>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</si>
  <si>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</si>
  <si>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</si>
  <si>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</si>
  <si>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</si>
  <si>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</si>
  <si>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</si>
  <si>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</si>
  <si>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</si>
  <si>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</si>
  <si>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</si>
  <si>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</si>
  <si>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</si>
  <si>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</si>
  <si>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</si>
  <si>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</si>
  <si>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</si>
  <si>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</si>
  <si>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</si>
  <si>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</si>
  <si>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</si>
  <si>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</si>
  <si>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</si>
  <si>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</si>
  <si>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</si>
  <si>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</si>
  <si>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</si>
  <si>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</si>
  <si>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</si>
  <si>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</si>
  <si>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</si>
  <si>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</si>
  <si>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</si>
  <si>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</si>
  <si>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</si>
  <si>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</si>
  <si>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</si>
  <si>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</si>
  <si>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</si>
  <si>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</si>
  <si>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</si>
  <si>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</si>
  <si>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</si>
  <si>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</si>
  <si>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</si>
  <si>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</si>
  <si>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</si>
  <si>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</si>
  <si>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</si>
  <si>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</si>
  <si>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</si>
  <si>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</si>
  <si>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</si>
  <si>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</si>
  <si>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</si>
  <si>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</si>
  <si>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</si>
  <si>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</si>
  <si>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</si>
  <si>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</si>
  <si>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</si>
  <si>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</si>
  <si>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</si>
  <si>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</si>
  <si>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</si>
  <si>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</si>
  <si>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</si>
  <si>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</si>
  <si>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</si>
  <si>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</si>
  <si>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</si>
  <si>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</si>
  <si>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</si>
  <si>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</si>
  <si>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</si>
  <si>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</si>
  <si>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</si>
  <si>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</si>
  <si>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</si>
  <si>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</si>
  <si>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</si>
  <si>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</si>
  <si>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</si>
  <si>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</si>
  <si>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</si>
  <si>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</si>
  <si>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</si>
  <si>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</si>
  <si>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</si>
  <si>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</si>
  <si>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</si>
  <si>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</si>
  <si>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</si>
  <si>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</si>
  <si>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</si>
  <si>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</si>
  <si>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</si>
  <si>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</si>
  <si>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</si>
  <si>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</si>
  <si>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</si>
  <si>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</si>
  <si>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</si>
  <si>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</si>
  <si>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</si>
  <si>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</si>
  <si>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</si>
  <si>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</si>
  <si>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</si>
  <si>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</si>
  <si>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</si>
  <si>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</si>
  <si>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</si>
  <si>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</si>
  <si>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</si>
  <si>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</si>
  <si>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</si>
  <si>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</si>
  <si>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</si>
  <si>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</si>
  <si>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</si>
  <si>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</si>
  <si>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</si>
  <si>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</si>
  <si>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</si>
  <si>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</si>
  <si>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</si>
  <si>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</si>
  <si>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</si>
  <si>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</si>
  <si>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</si>
  <si>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</si>
  <si>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</si>
  <si>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</si>
  <si>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</si>
  <si>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</si>
  <si>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</si>
  <si>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</si>
  <si>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</si>
  <si>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</si>
  <si>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</si>
  <si>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</si>
  <si>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</si>
  <si>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</si>
  <si>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</si>
  <si>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</si>
  <si>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</si>
  <si>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</si>
  <si>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</si>
  <si>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</si>
  <si>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</si>
  <si>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</si>
  <si>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</si>
  <si>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</si>
  <si>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</si>
  <si>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</si>
  <si>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</si>
  <si>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</si>
  <si>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</si>
  <si>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</si>
  <si>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</si>
  <si>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</si>
  <si>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</si>
  <si>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</si>
  <si>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</si>
  <si>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</si>
  <si>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</si>
  <si>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</si>
  <si>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</si>
  <si>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</si>
  <si>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</si>
  <si>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</si>
  <si>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</si>
  <si>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</si>
  <si>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</si>
  <si>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</si>
  <si>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</si>
  <si>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</si>
  <si>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</si>
  <si>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</si>
  <si>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</si>
  <si>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</si>
  <si>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</si>
  <si>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</si>
  <si>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</si>
  <si>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</si>
  <si>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</si>
  <si>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</si>
  <si>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</si>
  <si>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</si>
  <si>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</si>
  <si>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</si>
  <si>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</si>
  <si>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</si>
  <si>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</si>
  <si>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</si>
  <si>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</si>
  <si>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</si>
  <si>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</si>
  <si>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</si>
  <si>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</si>
  <si>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</si>
  <si>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</si>
  <si>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</si>
  <si>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</si>
  <si>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</si>
  <si>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</si>
  <si>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</si>
  <si>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</si>
  <si>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</si>
  <si>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</si>
  <si>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</si>
  <si>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</si>
  <si>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</si>
  <si>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</si>
  <si>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</si>
  <si>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</si>
  <si>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</si>
  <si>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</si>
  <si>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</si>
  <si>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</si>
  <si>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</si>
  <si>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</si>
  <si>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</si>
  <si>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</si>
  <si>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</si>
  <si>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</si>
  <si>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</si>
  <si>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</si>
  <si>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</si>
  <si>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</si>
  <si>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</si>
  <si>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</si>
  <si>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</si>
  <si>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</si>
  <si>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</si>
  <si>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</si>
  <si>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</si>
  <si>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</si>
  <si>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</si>
  <si>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</si>
  <si>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</si>
  <si>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</si>
  <si>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</si>
  <si>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</si>
  <si>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</si>
  <si>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</si>
  <si>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</si>
  <si>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</si>
  <si>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</si>
  <si>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</si>
  <si>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</si>
  <si>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</si>
  <si>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</si>
  <si>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</si>
  <si>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</si>
  <si>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</si>
  <si>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</si>
  <si>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</si>
  <si>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</si>
  <si>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</si>
  <si>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</si>
  <si>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</si>
  <si>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</si>
  <si>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</si>
  <si>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</si>
  <si>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</si>
  <si>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</si>
  <si>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</si>
  <si>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</si>
  <si>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</si>
  <si>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</si>
  <si>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</si>
  <si>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</si>
  <si>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</si>
  <si>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</si>
  <si>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</si>
  <si>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</si>
  <si>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</si>
  <si>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</si>
  <si>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</si>
  <si>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</si>
  <si>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</si>
  <si>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</si>
  <si>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</si>
  <si>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</si>
  <si>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</si>
  <si>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</si>
  <si>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</si>
  <si>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</si>
  <si>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</si>
  <si>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</si>
  <si>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</si>
  <si>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</si>
  <si>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</si>
  <si>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</si>
  <si>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</si>
  <si>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</si>
  <si>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</si>
  <si>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</si>
  <si>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</si>
  <si>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</si>
  <si>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</si>
  <si>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</si>
  <si>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</si>
  <si>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</si>
  <si>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</si>
  <si>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</si>
  <si>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</si>
  <si>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</si>
  <si>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</si>
  <si>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</si>
  <si>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</si>
  <si>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</si>
  <si>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</si>
  <si>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</si>
  <si>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</si>
  <si>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</si>
  <si>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</si>
  <si>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</si>
  <si>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</si>
  <si>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</si>
  <si>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</si>
  <si>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</si>
  <si>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</si>
  <si>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</si>
  <si>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</si>
  <si>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</si>
  <si>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</si>
  <si>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</si>
  <si>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</si>
  <si>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</si>
  <si>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</si>
  <si>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</si>
  <si>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</si>
  <si>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</si>
  <si>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</si>
  <si>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</si>
  <si>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</si>
  <si>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</si>
  <si>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</si>
  <si>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</si>
  <si>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</si>
  <si>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</si>
  <si>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</si>
  <si>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</si>
  <si>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</si>
  <si>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</si>
  <si>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</si>
  <si>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</si>
  <si>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</si>
  <si>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</si>
  <si>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</si>
  <si>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</si>
  <si>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</si>
  <si>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</si>
  <si>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</si>
  <si>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</si>
  <si>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</si>
  <si>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</si>
  <si>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</si>
  <si>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</si>
  <si>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</si>
  <si>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</si>
  <si>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</si>
  <si>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</si>
  <si>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</si>
  <si>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</si>
  <si>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</si>
  <si>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</si>
  <si>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</si>
  <si>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</si>
  <si>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</si>
  <si>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</si>
  <si>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</si>
  <si>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</si>
  <si>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</si>
  <si>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</si>
  <si>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</si>
  <si>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</si>
  <si>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</si>
  <si>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</si>
  <si>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</si>
  <si>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</si>
  <si>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</si>
  <si>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</si>
  <si>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</si>
  <si>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</si>
  <si>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</si>
  <si>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</si>
  <si>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</si>
  <si>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</si>
  <si>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</si>
  <si>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</si>
  <si>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</si>
  <si>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</si>
  <si>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</si>
  <si>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</si>
  <si>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</si>
  <si>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</si>
  <si>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</si>
  <si>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</si>
  <si>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</si>
  <si>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</si>
  <si>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</si>
  <si>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</si>
  <si>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</si>
  <si>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</si>
  <si>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</si>
  <si>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</si>
  <si>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</si>
  <si>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</si>
  <si>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</si>
  <si>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</si>
  <si>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</si>
  <si>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</si>
  <si>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</si>
  <si>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</si>
  <si>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</si>
  <si>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</si>
  <si>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</si>
  <si>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</si>
  <si>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96618</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</si>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</sst>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Californi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3547413.15</v>
          </cell>
        </row>
        <row r="62">
          <cell r="AW62">
            <v>1241594.6000000001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139</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4" activePane="bottomRight" state="frozen"/>
      <selection activeCell="B1" sqref="B1"/>
      <selection pane="topRight" activeCell="B1" sqref="B1"/>
      <selection pane="bottomLeft" activeCell="B1" sqref="B1"/>
      <selection pane="bottomRight" activeCell="AU58" sqref="AU5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-214334.93929044594</v>
      </c>
      <c r="E5" s="106">
        <v>-214334.93929044594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49176300.939290404</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-47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66421.510000000009</v>
      </c>
      <c r="E12" s="106">
        <v>-190816.15000000037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66073256.12000002</v>
      </c>
      <c r="AU12" s="107">
        <v>0</v>
      </c>
      <c r="AV12" s="312"/>
      <c r="AW12" s="317"/>
    </row>
    <row r="13" spans="1:49" ht="25.35" x14ac:dyDescent="0.4">
      <c r="B13" s="155" t="s">
        <v>230</v>
      </c>
      <c r="C13" s="62" t="s">
        <v>37</v>
      </c>
      <c r="D13" s="109">
        <v>146288.89000000001</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-98636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-139050.21</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-358.4606623178646</v>
      </c>
      <c r="E25" s="110">
        <v>-358.4606623178646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11875456.270529961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154558.50008670389</v>
      </c>
      <c r="E31" s="110">
        <v>154558.50008670389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997436.30392602505</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11853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-145.84979528192395</v>
      </c>
      <c r="E44" s="118">
        <v>-145.84979528192395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-164602.22570490369</v>
      </c>
      <c r="E45" s="110">
        <v>-164602.22570490369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749240.27439077303</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-17179</v>
      </c>
      <c r="E47" s="110">
        <v>-17179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3424239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8000.9943040153503</v>
      </c>
      <c r="E49" s="110">
        <v>8000.9943040153503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59481.749735997611</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209451.64351180289</v>
      </c>
      <c r="E51" s="110">
        <v>209451.64351180289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11446905.024832141</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v>
      </c>
      <c r="E56" s="122">
        <v>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244345</v>
      </c>
      <c r="AU56" s="123"/>
      <c r="AV56" s="123"/>
      <c r="AW56" s="309"/>
    </row>
    <row r="57" spans="2:49" x14ac:dyDescent="0.4">
      <c r="B57" s="161" t="s">
        <v>273</v>
      </c>
      <c r="C57" s="62" t="s">
        <v>25</v>
      </c>
      <c r="D57" s="124">
        <v>7</v>
      </c>
      <c r="E57" s="125">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246563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129</v>
      </c>
      <c r="AU58" s="126"/>
      <c r="AV58" s="126"/>
      <c r="AW58" s="310"/>
    </row>
    <row r="59" spans="2:49" x14ac:dyDescent="0.4">
      <c r="B59" s="161" t="s">
        <v>275</v>
      </c>
      <c r="C59" s="62" t="s">
        <v>27</v>
      </c>
      <c r="D59" s="124">
        <v>84</v>
      </c>
      <c r="E59" s="125">
        <v>84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2954074</v>
      </c>
      <c r="AU59" s="126"/>
      <c r="AV59" s="126"/>
      <c r="AW59" s="310"/>
    </row>
    <row r="60" spans="2:49" x14ac:dyDescent="0.4">
      <c r="B60" s="161" t="s">
        <v>276</v>
      </c>
      <c r="C60" s="62"/>
      <c r="D60" s="127">
        <v>7</v>
      </c>
      <c r="E60" s="128">
        <v>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246172.86776666666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15905937+'[1]Pt 1 Summary of Data'!$AW$61</f>
        <v>19453350.149999999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-13650233+'[1]Pt 1 Summary of Data'!$AW$62</f>
        <v>-12408638.4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-214334.93929044594</v>
      </c>
      <c r="E5" s="118">
        <v>-214334.93929044594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49607244.939290404</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8270406</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8701350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483</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853</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3075167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21435950</v>
      </c>
      <c r="AU23" s="113"/>
      <c r="AV23" s="311"/>
      <c r="AW23" s="318"/>
    </row>
    <row r="24" spans="2:49" ht="28.5" customHeight="1" x14ac:dyDescent="0.4">
      <c r="B24" s="178" t="s">
        <v>114</v>
      </c>
      <c r="C24" s="133"/>
      <c r="D24" s="293"/>
      <c r="E24" s="110">
        <v>272587.69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325132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3609438.85</v>
      </c>
      <c r="AU26" s="113"/>
      <c r="AV26" s="311"/>
      <c r="AW26" s="318"/>
    </row>
    <row r="27" spans="2:49" s="5" customFormat="1" ht="25.35" x14ac:dyDescent="0.4">
      <c r="B27" s="178" t="s">
        <v>85</v>
      </c>
      <c r="C27" s="133"/>
      <c r="D27" s="293"/>
      <c r="E27" s="110">
        <v>-3079807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3391720.5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4400585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5045</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90028744</v>
      </c>
      <c r="AU30" s="113"/>
      <c r="AV30" s="311"/>
      <c r="AW30" s="318"/>
    </row>
    <row r="31" spans="2:49" s="5" customFormat="1" ht="25.35" x14ac:dyDescent="0.4">
      <c r="B31" s="178" t="s">
        <v>84</v>
      </c>
      <c r="C31" s="133"/>
      <c r="D31" s="293"/>
      <c r="E31" s="110">
        <v>9939.65</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9953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81505689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107100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290350465</v>
      </c>
      <c r="AU34" s="113"/>
      <c r="AV34" s="311"/>
      <c r="AW34" s="318"/>
    </row>
    <row r="35" spans="2:49" s="5" customFormat="1" x14ac:dyDescent="0.4">
      <c r="B35" s="178" t="s">
        <v>91</v>
      </c>
      <c r="C35" s="133"/>
      <c r="D35" s="293"/>
      <c r="E35" s="110">
        <v>107100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175160</v>
      </c>
      <c r="E36" s="110">
        <v>175160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255038915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-5587</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3486483</v>
      </c>
      <c r="AU38" s="113"/>
      <c r="AV38" s="311"/>
      <c r="AW38" s="318"/>
    </row>
    <row r="39" spans="2:49" ht="28.2" customHeight="1" x14ac:dyDescent="0.4">
      <c r="B39" s="178" t="s">
        <v>86</v>
      </c>
      <c r="C39" s="133"/>
      <c r="D39" s="293"/>
      <c r="E39" s="110">
        <v>-5587</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500872</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9287672</v>
      </c>
      <c r="AU41" s="113"/>
      <c r="AV41" s="311"/>
      <c r="AW41" s="318"/>
    </row>
    <row r="42" spans="2:49" s="5" customFormat="1" x14ac:dyDescent="0.4">
      <c r="B42" s="178" t="s">
        <v>92</v>
      </c>
      <c r="C42" s="133"/>
      <c r="D42" s="293"/>
      <c r="E42" s="110">
        <v>2680110.5099999998</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365052.99</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11181203.73</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3628</v>
      </c>
      <c r="AU49" s="113"/>
      <c r="AV49" s="311"/>
      <c r="AW49" s="318"/>
    </row>
    <row r="50" spans="2:49" x14ac:dyDescent="0.4">
      <c r="B50" s="176" t="s">
        <v>119</v>
      </c>
      <c r="C50" s="133" t="s">
        <v>34</v>
      </c>
      <c r="D50" s="109">
        <v>579</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4524</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66421.510000000009</v>
      </c>
      <c r="E54" s="115">
        <v>-190816.15000000037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66073256.12000002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10356396</v>
      </c>
      <c r="D5" s="118">
        <v>11579202.810174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10467592</v>
      </c>
      <c r="D6" s="110">
        <v>11618627.170173999</v>
      </c>
      <c r="E6" s="115">
        <v>-190816.15000000037</v>
      </c>
      <c r="F6" s="115">
        <v>21895403.020173997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10467592</v>
      </c>
      <c r="D12" s="115">
        <v>11618627.170173999</v>
      </c>
      <c r="E12" s="115">
        <v>-190816.15000000037</v>
      </c>
      <c r="F12" s="115">
        <v>21895403.020173997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10247394</v>
      </c>
      <c r="D15" s="118">
        <v>10111200</v>
      </c>
      <c r="E15" s="106">
        <v>-214334.93929044594</v>
      </c>
      <c r="F15" s="106">
        <v>20144259.060709555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523910</v>
      </c>
      <c r="D16" s="110">
        <v>417661</v>
      </c>
      <c r="E16" s="115">
        <v>154200.03942438602</v>
      </c>
      <c r="F16" s="115">
        <v>1095771.0394243861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9723484</v>
      </c>
      <c r="D17" s="115">
        <v>9693539</v>
      </c>
      <c r="E17" s="115">
        <v>-368534.97871483199</v>
      </c>
      <c r="F17" s="115">
        <v>19048488.021285169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3704</v>
      </c>
      <c r="D37" s="122">
        <v>3085</v>
      </c>
      <c r="E37" s="256">
        <v>7</v>
      </c>
      <c r="F37" s="256">
        <v>6796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3.3048799999999996E-2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3.3048799999999996E-2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1.0765268909785835</v>
      </c>
      <c r="D44" s="260">
        <v>1.1985949785907912</v>
      </c>
      <c r="E44" s="260" t="s">
        <v>504</v>
      </c>
      <c r="F44" s="260">
        <v>1.149456219081936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3.3048799999999996E-2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1.1830000000000001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1.1830000000000001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