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05" yWindow="975" windowWidth="10830" windowHeight="805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5" i="10"/>
  <c r="E15" i="10"/>
  <c r="F12" i="10"/>
  <c r="F6" i="10"/>
  <c r="E6" i="10"/>
  <c r="E54" i="18"/>
  <c r="E12" i="4" s="1"/>
  <c r="D54" i="18"/>
  <c r="D12" i="4" s="1"/>
  <c r="D60" i="4"/>
  <c r="E37" i="10" s="1"/>
  <c r="F37" i="10" s="1"/>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<sst xmlns="http://schemas.openxmlformats.org/spreadsheetml/2006/main" count="565" uniqueCount="503">
  <si>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</si>
  <si>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</si>
  <si>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</si>
  <si>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</si>
  <si>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</si>
  <si>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</si>
  <si>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</si>
  <si>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</si>
  <si>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</si>
  <si>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</si>
  <si>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</si>
  <si>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</si>
  <si>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</si>
  <si>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</si>
  <si>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</si>
  <si>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</si>
  <si>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</si>
  <si>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</si>
  <si>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</si>
  <si>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</si>
  <si>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</si>
  <si>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</si>
  <si>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</si>
  <si>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</si>
  <si>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</si>
  <si>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</si>
  <si>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</si>
  <si>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</si>
  <si>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</si>
  <si>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</si>
  <si>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</si>
  <si>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</si>
  <si>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</si>
  <si>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</si>
  <si>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</si>
  <si>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</si>
  <si>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</si>
  <si>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</si>
  <si>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</si>
  <si>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</si>
  <si>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</si>
  <si>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</si>
  <si>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</si>
  <si>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</si>
  <si>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</si>
  <si>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</si>
  <si>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</si>
  <si>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</si>
  <si>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</si>
  <si>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</si>
  <si>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</si>
  <si>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</si>
  <si>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</si>
  <si>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</si>
  <si>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</si>
  <si>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</si>
  <si>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</si>
  <si>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</si>
  <si>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</si>
  <si>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</si>
  <si>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</si>
  <si>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</si>
  <si>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</si>
  <si>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</si>
  <si>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</si>
  <si>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</si>
  <si>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</si>
  <si>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</si>
  <si>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</si>
  <si>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</si>
  <si>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</si>
  <si>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</si>
  <si>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</si>
  <si>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</si>
  <si>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</si>
  <si>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</si>
  <si>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</si>
  <si>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</si>
  <si>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</si>
  <si>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</si>
  <si>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</si>
  <si>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</si>
  <si>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</si>
  <si>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</si>
  <si>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</si>
  <si>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</si>
  <si>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</si>
  <si>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</si>
  <si>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</si>
  <si>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</si>
  <si>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</si>
  <si>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</si>
  <si>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</si>
  <si>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</si>
  <si>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</si>
  <si>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</si>
  <si>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</si>
  <si>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</si>
  <si>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</si>
  <si>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</si>
  <si>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</si>
  <si>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</si>
  <si>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</si>
  <si>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</si>
  <si>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</si>
  <si>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</si>
  <si>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</si>
  <si>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</si>
  <si>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</si>
  <si>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</si>
  <si>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</si>
  <si>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</si>
  <si>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</si>
  <si>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</si>
  <si>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</si>
  <si>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</si>
  <si>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</si>
  <si>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</si>
  <si>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</si>
  <si>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</si>
  <si>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</si>
  <si>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</si>
  <si>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</si>
  <si>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</si>
  <si>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</si>
  <si>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</si>
  <si>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</si>
  <si>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</si>
  <si>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</si>
  <si>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</si>
  <si>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</si>
  <si>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</si>
  <si>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</si>
  <si>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</si>
  <si>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</si>
  <si>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</si>
  <si>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</si>
  <si>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</si>
  <si>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</si>
  <si>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</si>
  <si>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</si>
  <si>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</si>
  <si>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</si>
  <si>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</si>
  <si>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</si>
  <si>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</si>
  <si>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</si>
  <si>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</si>
  <si>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</si>
  <si>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</si>
  <si>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</si>
  <si>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</si>
  <si>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</si>
  <si>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</si>
  <si>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</si>
  <si>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</si>
  <si>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</si>
  <si>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</si>
  <si>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</si>
  <si>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</si>
  <si>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</si>
  <si>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</si>
  <si>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</si>
  <si>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</si>
  <si>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</si>
  <si>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</si>
  <si>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</si>
  <si>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</si>
  <si>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</si>
  <si>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</si>
  <si>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</si>
  <si>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</si>
  <si>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</si>
  <si>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</si>
  <si>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</si>
  <si>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</si>
  <si>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</si>
  <si>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</si>
  <si>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</si>
  <si>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</si>
  <si>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</si>
  <si>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</si>
  <si>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</si>
  <si>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</si>
  <si>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</si>
  <si>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</si>
  <si>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</si>
  <si>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</si>
  <si>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</si>
  <si>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</si>
  <si>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</si>
  <si>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</si>
  <si>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</si>
  <si>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</si>
  <si>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</si>
  <si>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</si>
  <si>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</si>
  <si>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</si>
  <si>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</si>
  <si>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</si>
  <si>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</si>
  <si>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</si>
  <si>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</si>
  <si>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</si>
  <si>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</si>
  <si>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</si>
  <si>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</si>
  <si>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</si>
  <si>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</si>
  <si>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</si>
  <si>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</si>
  <si>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</si>
  <si>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</si>
  <si>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</si>
  <si>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</si>
  <si>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</si>
  <si>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</si>
  <si>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</si>
  <si>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</si>
  <si>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</si>
  <si>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</si>
  <si>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</si>
  <si>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</si>
  <si>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</si>
  <si>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</si>
  <si>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</si>
  <si>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</si>
  <si>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</si>
  <si>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</si>
  <si>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</si>
  <si>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</si>
  <si>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</si>
  <si>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</si>
  <si>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</si>
  <si>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</si>
  <si>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</si>
  <si>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</si>
  <si>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</si>
  <si>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</si>
  <si>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</si>
  <si>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</si>
  <si>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</si>
  <si>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</si>
  <si>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</si>
  <si>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</si>
  <si>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</si>
  <si>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</si>
  <si>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</si>
  <si>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</si>
  <si>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</si>
  <si>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</si>
  <si>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</si>
  <si>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</si>
  <si>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</si>
  <si>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</si>
  <si>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</si>
  <si>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</si>
  <si>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</si>
  <si>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</si>
  <si>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</si>
  <si>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</si>
  <si>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</si>
  <si>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</si>
  <si>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</si>
  <si>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</si>
  <si>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</si>
  <si>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</si>
  <si>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</si>
  <si>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</si>
  <si>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</si>
  <si>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</si>
  <si>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</si>
  <si>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</si>
  <si>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</si>
  <si>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</si>
  <si>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</si>
  <si>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</si>
  <si>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</si>
  <si>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</si>
  <si>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</si>
  <si>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</si>
  <si>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</si>
  <si>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</si>
  <si>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</si>
  <si>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</si>
  <si>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</si>
  <si>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</si>
  <si>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</si>
  <si>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</si>
  <si>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</si>
  <si>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</si>
  <si>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</si>
  <si>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</si>
  <si>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</si>
  <si>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</si>
  <si>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</si>
  <si>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</si>
  <si>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</si>
  <si>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</si>
  <si>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</si>
  <si>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</si>
  <si>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</si>
  <si>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</si>
  <si>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</si>
  <si>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</si>
  <si>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</si>
  <si>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</si>
  <si>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</si>
  <si>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</si>
  <si>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</si>
  <si>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</si>
  <si>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</si>
  <si>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</si>
  <si>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</si>
  <si>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</si>
  <si>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</si>
  <si>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</si>
  <si>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</si>
  <si>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</si>
  <si>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</si>
  <si>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</si>
  <si>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</si>
  <si>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</si>
  <si>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</si>
  <si>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</si>
  <si>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</si>
  <si>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</si>
  <si>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</si>
  <si>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</si>
  <si>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</si>
  <si>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</si>
  <si>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</si>
  <si>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</si>
  <si>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</si>
  <si>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</si>
  <si>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</si>
  <si>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</si>
  <si>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</si>
  <si>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</si>
  <si>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</si>
  <si>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</si>
  <si>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</si>
  <si>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</si>
  <si>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</si>
  <si>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</si>
  <si>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</si>
  <si>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</si>
  <si>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</si>
  <si>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</si>
  <si>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</si>
  <si>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</si>
  <si>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</si>
  <si>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</si>
  <si>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</si>
  <si>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</si>
  <si>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</si>
  <si>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</si>
  <si>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</si>
  <si>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</si>
  <si>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</si>
  <si>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</si>
  <si>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</si>
  <si>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</si>
  <si>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</si>
  <si>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</si>
  <si>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</si>
  <si>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</si>
  <si>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</si>
  <si>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</si>
  <si>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</si>
  <si>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</si>
  <si>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</si>
  <si>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</si>
  <si>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</si>
  <si>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</si>
  <si>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</si>
  <si>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</si>
  <si>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</si>
  <si>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</si>
  <si>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</si>
  <si>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</si>
  <si>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</si>
  <si>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</si>
  <si>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</si>
  <si>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</si>
  <si>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</si>
  <si>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</si>
  <si>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</si>
  <si>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</si>
  <si>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</si>
  <si>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</si>
  <si>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</si>
  <si>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</si>
  <si>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</si>
  <si>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</si>
  <si>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</si>
  <si>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</si>
  <si>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</si>
  <si>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</si>
  <si>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</si>
  <si>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</si>
  <si>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</si>
  <si>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</si>
  <si>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</si>
  <si>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</si>
  <si>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</si>
  <si>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</si>
  <si>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</si>
  <si>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</si>
  <si>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</si>
  <si>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</si>
  <si>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</si>
  <si>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</si>
  <si>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</si>
  <si>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</si>
  <si>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</si>
  <si>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</si>
  <si>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</si>
  <si>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</si>
  <si>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</si>
  <si>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</si>
  <si>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</si>
  <si>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</si>
  <si>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</si>
  <si>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</si>
  <si>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</si>
  <si>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</si>
  <si>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</si>
  <si>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</si>
  <si>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</si>
  <si>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</si>
  <si>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</si>
  <si>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</si>
  <si>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</si>
  <si>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</si>
  <si>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</si>
  <si>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</si>
  <si>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</si>
  <si>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</si>
  <si>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</si>
  <si>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</si>
  <si>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</si>
  <si>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</si>
  <si>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</si>
  <si>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</si>
  <si>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</si>
  <si>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</si>
  <si>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</si>
  <si>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</si>
  <si>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</si>
  <si>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</si>
  <si>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</si>
  <si>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</si>
  <si>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</si>
  <si>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</si>
  <si>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</si>
  <si>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</si>
  <si>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</si>
  <si>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</si>
  <si>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</si>
  <si>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</si>
  <si>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</si>
  <si>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</si>
  <si>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</si>
  <si>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</si>
  <si>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</si>
  <si>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</si>
  <si>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</si>
  <si>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</si>
  <si>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</si>
  <si>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</si>
  <si>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</si>
  <si>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</si>
  <si>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</si>
  <si>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</si>
  <si>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</si>
  <si>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</si>
  <si>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</si>
  <si>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</si>
  <si>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</si>
  <si>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</si>
  <si>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</si>
  <si>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</si>
  <si>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</si>
  <si>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</si>
  <si>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</si>
  <si>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</si>
  <si>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</si>
  <si>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</si>
  <si>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</si>
  <si>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</si>
  <si>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</si>
  <si>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</si>
  <si>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</si>
  <si>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</si>
  <si>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</si>
  <si>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</si>
  <si>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</si>
  <si>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</si>
  <si>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</si>
  <si>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</si>
  <si>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40889</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</si>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</sst>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145</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23454.749999999996</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22495.05</v>
      </c>
      <c r="E12" s="106">
        <f>'Pt 2 Premium and Claims'!E54</f>
        <v>38864.07</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3.5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22851.96</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3846.74</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3243.95</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36413.919999999998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38864.07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5724.26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19643.13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D23+D30-D32</f>
        <v>22495.05</v>
      </c>
      <c r="E54" s="115">
        <f>E24</f>
        <v>38864.07</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11213</v>
      </c>
      <c r="D6" s="110">
        <v>79541</v>
      </c>
      <c r="E6" s="115">
        <f>'Pt 1 Summary of Data'!E12</f>
        <v>38864.07</v>
      </c>
      <c r="F6" s="115">
        <f>C6+D6+E6</f>
        <v>129618.07</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F6</f>
        <v>129618.07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28118</v>
      </c>
      <c r="D15" s="118">
        <v>30877</v>
      </c>
      <c r="E15" s="106">
        <f>'Pt 1 Summary of Data'!D5</f>
        <v>23454.749999999996</v>
      </c>
      <c r="F15" s="106">
        <f>C15+D15+E15</f>
        <v>82449.75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f>F15</f>
        <v>82449.75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4</v>
      </c>
      <c r="E37" s="256">
        <f>'Pt 1 Summary of Data'!D60</f>
        <v>3.5</v>
      </c>
      <c r="F37" s="256">
        <f>C37+D37+E37</f>
        <v>12.5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2015-07-16T11:52:45Z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