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1625" yWindow="-270" windowWidth="16875" windowHeight="1290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5" i="10" l="1"/>
  <c r="E6" i="10"/>
  <c r="F15" i="10"/>
  <c r="F17" i="10" s="1"/>
  <c r="F6" i="10"/>
  <c r="F12" i="10" s="1"/>
  <c r="D54" i="18"/>
  <c r="E54" i="18"/>
  <c r="D60" i="4"/>
  <c r="E38" i="10" s="1"/>
  <c r="F38" i="10" s="1"/>
  <c r="E12" i="4"/>
  <c r="D12" i="4"/>
  <c r="D5"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<sst xmlns="http://schemas.openxmlformats.org/spreadsheetml/2006/main" count="567" uniqueCount="505">
  <si>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</si>
  <si>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</si>
  <si>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</si>
  <si>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</si>
  <si>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</si>
  <si>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</si>
  <si>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</si>
  <si>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</si>
  <si>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</si>
  <si>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</si>
  <si>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</si>
  <si>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</si>
  <si>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</si>
  <si>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</si>
  <si>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</si>
  <si>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</si>
  <si>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</si>
  <si>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</si>
  <si>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</si>
  <si>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</si>
  <si>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</si>
  <si>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</si>
  <si>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</si>
  <si>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</si>
  <si>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</si>
  <si>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</si>
  <si>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</si>
  <si>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</si>
  <si>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</si>
  <si>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</si>
  <si>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</si>
  <si>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</si>
  <si>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</si>
  <si>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</si>
  <si>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</si>
  <si>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</si>
  <si>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</si>
  <si>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</si>
  <si>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</si>
  <si>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</si>
  <si>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</si>
  <si>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</si>
  <si>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</si>
  <si>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</si>
  <si>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</si>
  <si>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</si>
  <si>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</si>
  <si>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</si>
  <si>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</si>
  <si>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</si>
  <si>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</si>
  <si>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</si>
  <si>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</si>
  <si>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</si>
  <si>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</si>
  <si>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</si>
  <si>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</si>
  <si>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</si>
  <si>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</si>
  <si>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</si>
  <si>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</si>
  <si>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</si>
  <si>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</si>
  <si>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</si>
  <si>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</si>
  <si>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</si>
  <si>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</si>
  <si>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</si>
  <si>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</si>
  <si>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</si>
  <si>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</si>
  <si>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</si>
  <si>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</si>
  <si>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</si>
  <si>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</si>
  <si>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</si>
  <si>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</si>
  <si>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</si>
  <si>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</si>
  <si>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</si>
  <si>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</si>
  <si>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</si>
  <si>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</si>
  <si>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</si>
  <si>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</si>
  <si>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</si>
  <si>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</si>
  <si>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</si>
  <si>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</si>
  <si>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</si>
  <si>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</si>
  <si>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</si>
  <si>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</si>
  <si>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</si>
  <si>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</si>
  <si>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</si>
  <si>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</si>
  <si>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</si>
  <si>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</si>
  <si>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</si>
  <si>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</si>
  <si>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</si>
  <si>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</si>
  <si>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</si>
  <si>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</si>
  <si>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</si>
  <si>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</si>
  <si>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</si>
  <si>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</si>
  <si>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</si>
  <si>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</si>
  <si>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</si>
  <si>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</si>
  <si>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</si>
  <si>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</si>
  <si>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</si>
  <si>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</si>
  <si>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</si>
  <si>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</si>
  <si>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</si>
  <si>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</si>
  <si>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</si>
  <si>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</si>
  <si>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</si>
  <si>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</si>
  <si>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</si>
  <si>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</si>
  <si>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</si>
  <si>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</si>
  <si>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</si>
  <si>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</si>
  <si>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</si>
  <si>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</si>
  <si>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</si>
  <si>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</si>
  <si>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</si>
  <si>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</si>
  <si>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</si>
  <si>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</si>
  <si>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</si>
  <si>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</si>
  <si>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</si>
  <si>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</si>
  <si>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</si>
  <si>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</si>
  <si>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</si>
  <si>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</si>
  <si>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</si>
  <si>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</si>
  <si>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</si>
  <si>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</si>
  <si>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</si>
  <si>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</si>
  <si>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</si>
  <si>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</si>
  <si>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</si>
  <si>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</si>
  <si>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</si>
  <si>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</si>
  <si>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</si>
  <si>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</si>
  <si>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</si>
  <si>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</si>
  <si>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</si>
  <si>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</si>
  <si>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</si>
  <si>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</si>
  <si>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</si>
  <si>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</si>
  <si>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</si>
  <si>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</si>
  <si>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</si>
  <si>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</si>
  <si>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</si>
  <si>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</si>
  <si>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</si>
  <si>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</si>
  <si>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</si>
  <si>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</si>
  <si>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</si>
  <si>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</si>
  <si>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</si>
  <si>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</si>
  <si>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</si>
  <si>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</si>
  <si>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</si>
  <si>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</si>
  <si>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</si>
  <si>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</si>
  <si>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</si>
  <si>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</si>
  <si>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</si>
  <si>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</si>
  <si>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</si>
  <si>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</si>
  <si>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</si>
  <si>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</si>
  <si>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</si>
  <si>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</si>
  <si>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</si>
  <si>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</si>
  <si>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</si>
  <si>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</si>
  <si>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</si>
  <si>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</si>
  <si>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</si>
  <si>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</si>
  <si>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</si>
  <si>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</si>
  <si>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</si>
  <si>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</si>
  <si>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</si>
  <si>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</si>
  <si>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</si>
  <si>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</si>
  <si>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</si>
  <si>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</si>
  <si>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</si>
  <si>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</si>
  <si>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</si>
  <si>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</si>
  <si>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</si>
  <si>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</si>
  <si>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</si>
  <si>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</si>
  <si>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</si>
  <si>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</si>
  <si>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</si>
  <si>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</si>
  <si>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</si>
  <si>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</si>
  <si>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</si>
  <si>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</si>
  <si>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</si>
  <si>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</si>
  <si>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</si>
  <si>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</si>
  <si>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</si>
  <si>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</si>
  <si>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</si>
  <si>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</si>
  <si>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</si>
  <si>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</si>
  <si>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</si>
  <si>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</si>
  <si>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</si>
  <si>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</si>
  <si>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</si>
  <si>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</si>
  <si>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</si>
  <si>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</si>
  <si>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</si>
  <si>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</si>
  <si>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</si>
  <si>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</si>
  <si>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</si>
  <si>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</si>
  <si>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</si>
  <si>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</si>
  <si>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</si>
  <si>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</si>
  <si>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</si>
  <si>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</si>
  <si>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</si>
  <si>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</si>
  <si>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</si>
  <si>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</si>
  <si>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</si>
  <si>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</si>
  <si>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</si>
  <si>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</si>
  <si>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</si>
  <si>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</si>
  <si>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</si>
  <si>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</si>
  <si>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</si>
  <si>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</si>
  <si>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</si>
  <si>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</si>
  <si>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</si>
  <si>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</si>
  <si>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</si>
  <si>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</si>
  <si>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</si>
  <si>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</si>
  <si>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</si>
  <si>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</si>
  <si>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</si>
  <si>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</si>
  <si>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</si>
  <si>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</si>
  <si>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</si>
  <si>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</si>
  <si>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</si>
  <si>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</si>
  <si>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</si>
  <si>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</si>
  <si>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</si>
  <si>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</si>
  <si>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</si>
  <si>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</si>
  <si>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</si>
  <si>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</si>
  <si>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</si>
  <si>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</si>
  <si>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</si>
  <si>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</si>
  <si>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</si>
  <si>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</si>
  <si>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</si>
  <si>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</si>
  <si>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</si>
  <si>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</si>
  <si>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</si>
  <si>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</si>
  <si>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</si>
  <si>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</si>
  <si>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</si>
  <si>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</si>
  <si>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</si>
  <si>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</si>
  <si>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</si>
  <si>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</si>
  <si>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</si>
  <si>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</si>
  <si>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</si>
  <si>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</si>
  <si>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</si>
  <si>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</si>
  <si>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</si>
  <si>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</si>
  <si>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</si>
  <si>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</si>
  <si>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</si>
  <si>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</si>
  <si>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</si>
  <si>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</si>
  <si>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</si>
  <si>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</si>
  <si>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</si>
  <si>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</si>
  <si>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</si>
  <si>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</si>
  <si>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</si>
  <si>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</si>
  <si>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</si>
  <si>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</si>
  <si>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</si>
  <si>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</si>
  <si>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</si>
  <si>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</si>
  <si>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</si>
  <si>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</si>
  <si>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</si>
  <si>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</si>
  <si>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</si>
  <si>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</si>
  <si>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</si>
  <si>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</si>
  <si>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</si>
  <si>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</si>
  <si>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</si>
  <si>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</si>
  <si>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</si>
  <si>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</si>
  <si>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</si>
  <si>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</si>
  <si>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</si>
  <si>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</si>
  <si>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</si>
  <si>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</si>
  <si>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</si>
  <si>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</si>
  <si>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</si>
  <si>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</si>
  <si>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</si>
  <si>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</si>
  <si>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</si>
  <si>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</si>
  <si>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</si>
  <si>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</si>
  <si>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</si>
  <si>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</si>
  <si>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</si>
  <si>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</si>
  <si>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</si>
  <si>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</si>
  <si>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</si>
  <si>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</si>
  <si>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</si>
  <si>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</si>
  <si>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</si>
  <si>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</si>
  <si>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</si>
  <si>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</si>
  <si>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</si>
  <si>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</si>
  <si>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</si>
  <si>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</si>
  <si>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</si>
  <si>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</si>
  <si>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</si>
  <si>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</si>
  <si>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</si>
  <si>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</si>
  <si>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</si>
  <si>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</si>
  <si>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</si>
  <si>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</si>
  <si>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</si>
  <si>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</si>
  <si>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</si>
  <si>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</si>
  <si>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</si>
  <si>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</si>
  <si>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</si>
  <si>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</si>
  <si>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</si>
  <si>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</si>
  <si>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</si>
  <si>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</si>
  <si>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</si>
  <si>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</si>
  <si>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</si>
  <si>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</si>
  <si>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</si>
  <si>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</si>
  <si>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</si>
  <si>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</si>
  <si>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</si>
  <si>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</si>
  <si>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</si>
  <si>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</si>
  <si>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</si>
  <si>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</si>
  <si>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</si>
  <si>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</si>
  <si>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</si>
  <si>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</si>
  <si>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</si>
  <si>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</si>
  <si>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</si>
  <si>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</si>
  <si>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</si>
  <si>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</si>
  <si>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</si>
  <si>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</si>
  <si>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</si>
  <si>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</si>
  <si>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</si>
  <si>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</si>
  <si>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</si>
  <si>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</si>
  <si>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</si>
  <si>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</si>
  <si>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</si>
  <si>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</si>
  <si>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</si>
  <si>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</si>
  <si>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</si>
  <si>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</si>
  <si>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</si>
  <si>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</si>
  <si>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</si>
  <si>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</si>
  <si>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</si>
  <si>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</si>
  <si>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</si>
  <si>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</si>
  <si>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</si>
  <si>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</si>
  <si>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</si>
  <si>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</si>
  <si>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</si>
  <si>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</si>
  <si>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</si>
  <si>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</si>
  <si>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</si>
  <si>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</si>
  <si>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</si>
  <si>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</si>
  <si>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</si>
  <si>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</si>
  <si>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</si>
  <si>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</si>
  <si>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</si>
  <si>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</si>
  <si>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</si>
  <si>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</si>
  <si>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</si>
  <si>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</si>
  <si>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</si>
  <si>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</si>
  <si>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</si>
  <si>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</si>
  <si>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</si>
  <si>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</si>
  <si>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</si>
  <si>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</si>
  <si>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</si>
  <si>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</si>
  <si>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</si>
  <si>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</si>
  <si>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40889</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</si>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</sst>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145</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13847.957857360409</v>
      </c>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116992.75616066209</v>
      </c>
      <c r="E12" s="213">
        <f>'Pt 2 Premium and Claims'!E54</f>
        <v>12856.24</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1</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12278.36</v>
      </c>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3243.9463838182974</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1674.348526457889</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108173.58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12856.24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14543.433596337223</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5724.2574356751411</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D23+D30-D32</f>
        <v>116992.75616066209</v>
      </c>
      <c r="E54" s="323">
        <f>E24</f>
        <v>12856.24</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F9" sqref="F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79541</v>
      </c>
      <c r="D6" s="398">
        <v>38864.07</v>
      </c>
      <c r="E6" s="400">
        <f>'Pt 1 Summary of Data'!E12</f>
        <v>12856.24</v>
      </c>
      <c r="F6" s="400">
        <f>C6+D6+E6</f>
        <v>131261.31</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f>F6</f>
        <v>131261.31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30877</v>
      </c>
      <c r="D15" s="403">
        <v>23454.749999999996</v>
      </c>
      <c r="E15" s="395">
        <f>'Pt 1 Summary of Data'!D5</f>
        <v>13847.957857360409</v>
      </c>
      <c r="F15" s="395">
        <f>C15+D15+E15</f>
        <v>68179.707857360409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f>F15</f>
        <v>68179.707857360409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3.5</v>
      </c>
      <c r="E38" s="432">
        <f>'Pt 1 Summary of Data'!D60</f>
        <v>1</v>
      </c>
      <c r="F38" s="432">
        <f>C38+D38+E38</f>
        <v>8.5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2016-06-16T16:23:26Z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