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F12" i="10"/>
  <c r="E12" i="10"/>
  <c r="D12" i="10"/>
  <c r="C12" i="10"/>
  <c r="F16" i="10"/>
  <c r="F15" i="10"/>
  <c r="F6" i="10"/>
  <c r="E60" i="4"/>
  <c r="E59" i="4"/>
  <c r="E57" i="4"/>
  <c r="E56" i="4"/>
  <c r="E51" i="4"/>
  <c r="E49" i="4"/>
  <c r="E47" i="4"/>
  <c r="E46" i="4"/>
  <c r="E35" i="4"/>
  <c r="E31" i="4"/>
  <c r="E28" i="4"/>
  <c r="D60" i="4"/>
  <c r="D54" i="18"/>
  <c r="E54" i="18"/>
  <c r="E6" i="18"/>
  <c r="E5" i="18"/>
  <c r="AT60" i="4" l="1"/>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<sst xmlns="http://schemas.openxmlformats.org/spreadsheetml/2006/main" count="566" uniqueCount="504">
  <si>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</si>
  <si>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</si>
  <si>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</si>
  <si>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</si>
  <si>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</si>
  <si>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</si>
  <si>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</si>
  <si>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</si>
  <si>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</si>
  <si>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</si>
  <si>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</si>
  <si>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</si>
  <si>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</si>
  <si>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</si>
  <si>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</si>
  <si>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</si>
  <si>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</si>
  <si>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</si>
  <si>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</si>
  <si>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</si>
  <si>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</si>
  <si>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</si>
  <si>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</si>
  <si>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</si>
  <si>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</si>
  <si>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</si>
  <si>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</si>
  <si>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</si>
  <si>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</si>
  <si>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</si>
  <si>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</si>
  <si>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</si>
  <si>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</si>
  <si>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</si>
  <si>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</si>
  <si>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</si>
  <si>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</si>
  <si>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</si>
  <si>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</si>
  <si>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</si>
  <si>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</si>
  <si>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</si>
  <si>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</si>
  <si>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</si>
  <si>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</si>
  <si>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</si>
  <si>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</si>
  <si>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</si>
  <si>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</si>
  <si>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</si>
  <si>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</si>
  <si>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</si>
  <si>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</si>
  <si>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</si>
  <si>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</si>
  <si>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</si>
  <si>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</si>
  <si>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</si>
  <si>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</si>
  <si>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</si>
  <si>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</si>
  <si>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</si>
  <si>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</si>
  <si>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</si>
  <si>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</si>
  <si>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</si>
  <si>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</si>
  <si>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</si>
  <si>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</si>
  <si>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</si>
  <si>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</si>
  <si>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</si>
  <si>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</si>
  <si>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</si>
  <si>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</si>
  <si>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</si>
  <si>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</si>
  <si>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</si>
  <si>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</si>
  <si>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</si>
  <si>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</si>
  <si>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</si>
  <si>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</si>
  <si>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</si>
  <si>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</si>
  <si>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</si>
  <si>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</si>
  <si>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</si>
  <si>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</si>
  <si>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</si>
  <si>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</si>
  <si>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</si>
  <si>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</si>
  <si>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</si>
  <si>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</si>
  <si>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</si>
  <si>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</si>
  <si>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</si>
  <si>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</si>
  <si>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</si>
  <si>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</si>
  <si>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</si>
  <si>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</si>
  <si>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</si>
  <si>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</si>
  <si>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</si>
  <si>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</si>
  <si>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</si>
  <si>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</si>
  <si>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</si>
  <si>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</si>
  <si>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</si>
  <si>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</si>
  <si>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</si>
  <si>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</si>
  <si>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</si>
  <si>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</si>
  <si>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</si>
  <si>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</si>
  <si>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</si>
  <si>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</si>
  <si>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</si>
  <si>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</si>
  <si>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</si>
  <si>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</si>
  <si>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</si>
  <si>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</si>
  <si>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</si>
  <si>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</si>
  <si>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</si>
  <si>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</si>
  <si>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</si>
  <si>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</si>
  <si>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</si>
  <si>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</si>
  <si>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</si>
  <si>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</si>
  <si>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</si>
  <si>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</si>
  <si>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</si>
  <si>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</si>
  <si>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</si>
  <si>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</si>
  <si>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</si>
  <si>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</si>
  <si>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</si>
  <si>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</si>
  <si>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</si>
  <si>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</si>
  <si>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</si>
  <si>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</si>
  <si>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</si>
  <si>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</si>
  <si>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</si>
  <si>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</si>
  <si>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</si>
  <si>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</si>
  <si>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</si>
  <si>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</si>
  <si>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</si>
  <si>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</si>
  <si>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</si>
  <si>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</si>
  <si>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</si>
  <si>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</si>
  <si>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</si>
  <si>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</si>
  <si>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</si>
  <si>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</si>
  <si>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</si>
  <si>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</si>
  <si>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</si>
  <si>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</si>
  <si>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</si>
  <si>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</si>
  <si>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</si>
  <si>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</si>
  <si>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</si>
  <si>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</si>
  <si>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</si>
  <si>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</si>
  <si>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</si>
  <si>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</si>
  <si>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</si>
  <si>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</si>
  <si>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</si>
  <si>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</si>
  <si>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</si>
  <si>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</si>
  <si>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</si>
  <si>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</si>
  <si>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</si>
  <si>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</si>
  <si>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</si>
  <si>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</si>
  <si>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</si>
  <si>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</si>
  <si>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</si>
  <si>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</si>
  <si>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</si>
  <si>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</si>
  <si>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</si>
  <si>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</si>
  <si>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</si>
  <si>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</si>
  <si>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</si>
  <si>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</si>
  <si>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</si>
  <si>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</si>
  <si>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</si>
  <si>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</si>
  <si>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</si>
  <si>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</si>
  <si>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</si>
  <si>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</si>
  <si>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</si>
  <si>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</si>
  <si>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</si>
  <si>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</si>
  <si>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</si>
  <si>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</si>
  <si>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</si>
  <si>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</si>
  <si>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</si>
  <si>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</si>
  <si>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</si>
  <si>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</si>
  <si>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</si>
  <si>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</si>
  <si>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</si>
  <si>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</si>
  <si>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</si>
  <si>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</si>
  <si>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</si>
  <si>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</si>
  <si>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</si>
  <si>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</si>
  <si>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</si>
  <si>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</si>
  <si>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</si>
  <si>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</si>
  <si>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</si>
  <si>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</si>
  <si>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</si>
  <si>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</si>
  <si>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</si>
  <si>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</si>
  <si>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</si>
  <si>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</si>
  <si>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</si>
  <si>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</si>
  <si>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</si>
  <si>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</si>
  <si>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</si>
  <si>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</si>
  <si>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</si>
  <si>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</si>
  <si>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</si>
  <si>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</si>
  <si>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</si>
  <si>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</si>
  <si>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</si>
  <si>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</si>
  <si>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</si>
  <si>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</si>
  <si>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</si>
  <si>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</si>
  <si>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</si>
  <si>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</si>
  <si>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</si>
  <si>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</si>
  <si>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</si>
  <si>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</si>
  <si>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</si>
  <si>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</si>
  <si>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</si>
  <si>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</si>
  <si>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</si>
  <si>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</si>
  <si>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</si>
  <si>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</si>
  <si>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</si>
  <si>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</si>
  <si>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</si>
  <si>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</si>
  <si>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</si>
  <si>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</si>
  <si>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</si>
  <si>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</si>
  <si>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</si>
  <si>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</si>
  <si>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</si>
  <si>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</si>
  <si>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</si>
  <si>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</si>
  <si>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</si>
  <si>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</si>
  <si>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</si>
  <si>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</si>
  <si>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</si>
  <si>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</si>
  <si>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</si>
  <si>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</si>
  <si>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</si>
  <si>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</si>
  <si>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</si>
  <si>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</si>
  <si>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</si>
  <si>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</si>
  <si>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</si>
  <si>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</si>
  <si>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</si>
  <si>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</si>
  <si>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</si>
  <si>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</si>
  <si>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</si>
  <si>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</si>
  <si>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</si>
  <si>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</si>
  <si>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</si>
  <si>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</si>
  <si>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</si>
  <si>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</si>
  <si>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</si>
  <si>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</si>
  <si>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</si>
  <si>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</si>
  <si>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</si>
  <si>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</si>
  <si>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</si>
  <si>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</si>
  <si>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</si>
  <si>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</si>
  <si>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</si>
  <si>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</si>
  <si>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</si>
  <si>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</si>
  <si>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</si>
  <si>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</si>
  <si>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</si>
  <si>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</si>
  <si>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</si>
  <si>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</si>
  <si>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</si>
  <si>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</si>
  <si>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</si>
  <si>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</si>
  <si>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</si>
  <si>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</si>
  <si>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</si>
  <si>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</si>
  <si>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</si>
  <si>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</si>
  <si>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</si>
  <si>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</si>
  <si>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</si>
  <si>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</si>
  <si>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</si>
  <si>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</si>
  <si>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</si>
  <si>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</si>
  <si>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</si>
  <si>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</si>
  <si>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</si>
  <si>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</si>
  <si>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</si>
  <si>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</si>
  <si>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</si>
  <si>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</si>
  <si>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</si>
  <si>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</si>
  <si>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</si>
  <si>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</si>
  <si>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</si>
  <si>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</si>
  <si>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</si>
  <si>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</si>
  <si>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</si>
  <si>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</si>
  <si>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</si>
  <si>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</si>
  <si>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</si>
  <si>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</si>
  <si>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</si>
  <si>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</si>
  <si>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</si>
  <si>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</si>
  <si>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</si>
  <si>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</si>
  <si>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</si>
  <si>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</si>
  <si>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</si>
  <si>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</si>
  <si>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</si>
  <si>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</si>
  <si>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</si>
  <si>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</si>
  <si>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</si>
  <si>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</si>
  <si>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</si>
  <si>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</si>
  <si>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</si>
  <si>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</si>
  <si>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</si>
  <si>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</si>
  <si>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</si>
  <si>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</si>
  <si>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</si>
  <si>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</si>
  <si>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</si>
  <si>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</si>
  <si>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</si>
  <si>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</si>
  <si>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</si>
  <si>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</si>
  <si>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</si>
  <si>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</si>
  <si>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</si>
  <si>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</si>
  <si>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</si>
  <si>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</si>
  <si>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</si>
  <si>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</si>
  <si>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</si>
  <si>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</si>
  <si>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</si>
  <si>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</si>
  <si>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</si>
  <si>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</si>
  <si>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</si>
  <si>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</si>
  <si>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</si>
  <si>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</si>
  <si>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</si>
  <si>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</si>
  <si>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</si>
  <si>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</si>
  <si>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</si>
  <si>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</si>
  <si>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</si>
  <si>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</si>
  <si>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</si>
  <si>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</si>
  <si>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</si>
  <si>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</si>
  <si>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</si>
  <si>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</si>
  <si>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</si>
  <si>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</si>
  <si>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</si>
  <si>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</si>
  <si>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</si>
  <si>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</si>
  <si>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</si>
  <si>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</si>
  <si>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</si>
  <si>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</si>
  <si>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</si>
  <si>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</si>
  <si>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</si>
  <si>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</si>
  <si>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</si>
  <si>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</si>
  <si>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</si>
  <si>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</si>
  <si>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</si>
  <si>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</si>
  <si>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</si>
  <si>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</si>
  <si>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</si>
  <si>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</si>
  <si>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</si>
  <si>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</si>
  <si>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</si>
  <si>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</si>
  <si>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</si>
  <si>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</si>
  <si>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</si>
  <si>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</si>
  <si>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</si>
  <si>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</si>
  <si>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</si>
  <si>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</si>
  <si>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</si>
  <si>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</si>
  <si>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</si>
  <si>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</si>
  <si>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</si>
  <si>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</si>
  <si>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</si>
  <si>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</si>
  <si>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</si>
  <si>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</si>
  <si>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</si>
  <si>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</si>
  <si>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</si>
  <si>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</si>
  <si>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</si>
  <si>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</si>
  <si>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</si>
  <si>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</si>
  <si>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</si>
  <si>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33726</t>
  </si>
  <si>
    <t>279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</si>
</sst>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430812</v>
      </c>
      <c r="E5" s="106">
        <v>430812</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3848592</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63222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-2943087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407114</v>
      </c>
      <c r="E12" s="106">
        <v>369632</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3006385</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2456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-2274802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979</v>
      </c>
      <c r="E28" s="110">
        <f>+D28</f>
        <v>979</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8949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3989</v>
      </c>
      <c r="E31" s="110">
        <f>+D31</f>
        <v>3989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36459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675</v>
      </c>
      <c r="E35" s="110">
        <f>+D35</f>
        <v>675</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6172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6104</v>
      </c>
      <c r="E46" s="110">
        <f>+D46</f>
        <v>6104</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55797</v>
      </c>
      <c r="AU46" s="113"/>
      <c r="AV46" s="113"/>
      <c r="AW46" s="318"/>
    </row>
    <row r="47" spans="1:49" x14ac:dyDescent="0.2">
      <c r="B47" s="161" t="s">
        <v>264</v>
      </c>
      <c r="C47" s="62" t="s">
        <v>21</v>
      </c>
      <c r="D47" s="109">
        <v>5033</v>
      </c>
      <c r="E47" s="110">
        <f>+D47</f>
        <v>5033</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-29377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914</v>
      </c>
      <c r="E49" s="110">
        <f>+D49</f>
        <v>914</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8353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37024</v>
      </c>
      <c r="E51" s="110">
        <f>+D51</f>
        <v>37024</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338428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65</v>
      </c>
      <c r="E56" s="122">
        <f>+D56</f>
        <v>65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1657</v>
      </c>
      <c r="AU56" s="123"/>
      <c r="AV56" s="123"/>
      <c r="AW56" s="309"/>
    </row>
    <row r="57" spans="2:49" x14ac:dyDescent="0.2">
      <c r="B57" s="161" t="s">
        <v>273</v>
      </c>
      <c r="C57" s="62" t="s">
        <v>25</v>
      </c>
      <c r="D57" s="124">
        <v>108</v>
      </c>
      <c r="E57" s="125">
        <f>+D57</f>
        <v>108</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1723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1412</v>
      </c>
      <c r="E59" s="125">
        <f>+D59</f>
        <v>1412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21866</v>
      </c>
      <c r="AU59" s="126"/>
      <c r="AV59" s="126"/>
      <c r="AW59" s="310"/>
    </row>
    <row r="60" spans="2:49" x14ac:dyDescent="0.2">
      <c r="B60" s="161" t="s">
        <v>276</v>
      </c>
      <c r="C60" s="62"/>
      <c r="D60" s="127">
        <f>+D59/12</f>
        <v>117.66666666666667</v>
      </c>
      <c r="E60" s="128">
        <f>+D60</f>
        <v>117.66666666666667</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1822.1666666666667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416686</v>
      </c>
      <c r="E5" s="118">
        <f>+D5-D7</f>
        <v>399250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3808848</v>
      </c>
      <c r="AU5" s="119"/>
      <c r="AV5" s="312"/>
      <c r="AW5" s="317"/>
    </row>
    <row r="6" spans="2:49" x14ac:dyDescent="0.2">
      <c r="B6" s="176" t="s">
        <v>279</v>
      </c>
      <c r="C6" s="133" t="s">
        <v>8</v>
      </c>
      <c r="D6" s="109">
        <v>31562</v>
      </c>
      <c r="E6" s="110">
        <f>+D6</f>
        <v>31562</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348988</v>
      </c>
      <c r="AU6" s="113"/>
      <c r="AV6" s="311"/>
      <c r="AW6" s="318"/>
    </row>
    <row r="7" spans="2:49" x14ac:dyDescent="0.2">
      <c r="B7" s="176" t="s">
        <v>280</v>
      </c>
      <c r="C7" s="133" t="s">
        <v>9</v>
      </c>
      <c r="D7" s="109">
        <v>17436</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309243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407059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3059535</v>
      </c>
      <c r="AU23" s="113"/>
      <c r="AV23" s="311"/>
      <c r="AW23" s="318"/>
    </row>
    <row r="24" spans="2:49" ht="28.5" customHeight="1" x14ac:dyDescent="0.2">
      <c r="B24" s="178" t="s">
        <v>114</v>
      </c>
      <c r="C24" s="133"/>
      <c r="D24" s="293"/>
      <c r="E24" s="110">
        <v>339555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17845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5115</v>
      </c>
      <c r="AU26" s="113"/>
      <c r="AV26" s="311"/>
      <c r="AW26" s="318"/>
    </row>
    <row r="27" spans="2:49" s="5" customFormat="1" ht="25.5" x14ac:dyDescent="0.2">
      <c r="B27" s="178" t="s">
        <v>85</v>
      </c>
      <c r="C27" s="133"/>
      <c r="D27" s="293"/>
      <c r="E27" s="110">
        <v>18466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3207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30681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121608</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638231</v>
      </c>
      <c r="AU30" s="113"/>
      <c r="AV30" s="311"/>
      <c r="AW30" s="318"/>
    </row>
    <row r="31" spans="2:49" s="5" customFormat="1" ht="25.5" x14ac:dyDescent="0.2">
      <c r="B31" s="178" t="s">
        <v>84</v>
      </c>
      <c r="C31" s="133"/>
      <c r="D31" s="293"/>
      <c r="E31" s="110">
        <v>11696</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136127</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675730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2342</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201115</v>
      </c>
      <c r="AU34" s="113"/>
      <c r="AV34" s="311"/>
      <c r="AW34" s="318"/>
    </row>
    <row r="35" spans="2:49" s="5" customFormat="1" x14ac:dyDescent="0.2">
      <c r="B35" s="178" t="s">
        <v>91</v>
      </c>
      <c r="C35" s="133"/>
      <c r="D35" s="293"/>
      <c r="E35" s="110">
        <v>2321</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2406</v>
      </c>
      <c r="E36" s="110">
        <v>2406</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191200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407114</v>
      </c>
      <c r="E54" s="115">
        <f>+E24+E27+E31+E35-E36</f>
        <v>369632</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3006385</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781861</v>
      </c>
      <c r="D5" s="118">
        <v>1096243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808829</v>
      </c>
      <c r="D6" s="110">
        <v>1003490</v>
      </c>
      <c r="E6" s="115">
        <v>369632</v>
      </c>
      <c r="F6" s="115">
        <f>+E6+D6+C6</f>
        <v>2181951</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808829</v>
      </c>
      <c r="D12" s="115">
        <f t="shared" ref="D12:F12" si="0">+D6</f>
        <v>1003490</v>
      </c>
      <c r="E12" s="115">
        <f t="shared" si="0"/>
        <v>369632</v>
      </c>
      <c r="F12" s="115">
        <f t="shared" si="0"/>
        <v>2181951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599893</v>
      </c>
      <c r="D15" s="118">
        <v>543069</v>
      </c>
      <c r="E15" s="106">
        <v>430812</v>
      </c>
      <c r="F15" s="106">
        <f t="shared" ref="F15:F16" si="1">+E15+D15+C15</f>
        <v>1573774</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13251</v>
      </c>
      <c r="D16" s="110">
        <v>6815</v>
      </c>
      <c r="E16" s="115">
        <v>55643</v>
      </c>
      <c r="F16" s="115">
        <f t="shared" si="1"/>
        <v>75709</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586642</v>
      </c>
      <c r="D17" s="115">
        <v>536254</v>
      </c>
      <c r="E17" s="115">
        <v>536254</v>
      </c>
      <c r="F17" s="115">
        <v>536254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153</v>
      </c>
      <c r="D37" s="122">
        <v>143</v>
      </c>
      <c r="E37" s="256">
        <v>118</v>
      </c>
      <c r="F37" s="256">
        <f>+E37+D37+C37</f>
        <v>414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65</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479" yWindow="639"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2015-07-17T21:04:59Z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