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185" yWindow="1695" windowWidth="20700" windowHeight="23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D54" i="18" l="1"/>
  <c r="E54" i="18"/>
  <c r="E12" i="4"/>
  <c r="AT5" i="4" l="1"/>
  <c r="AT12" i="4"/>
  <c r="AT60"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<sst xmlns="http://schemas.openxmlformats.org/spreadsheetml/2006/main" count="566" uniqueCount="504">
  <si>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</si>
  <si>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</si>
  <si>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</si>
  <si>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</si>
  <si>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</si>
  <si>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</si>
  <si>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</si>
  <si>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</si>
  <si>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</si>
  <si>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</si>
  <si>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</si>
  <si>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</si>
  <si>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</si>
  <si>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</si>
  <si>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</si>
  <si>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</si>
  <si>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</si>
  <si>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</si>
  <si>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</si>
  <si>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</si>
  <si>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</si>
  <si>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</si>
  <si>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</si>
  <si>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</si>
  <si>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</si>
  <si>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</si>
  <si>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</si>
  <si>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</si>
  <si>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</si>
  <si>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</si>
  <si>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</si>
  <si>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</si>
  <si>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</si>
  <si>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</si>
  <si>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</si>
  <si>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</si>
  <si>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</si>
  <si>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</si>
  <si>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</si>
  <si>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</si>
  <si>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</si>
  <si>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</si>
  <si>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</si>
  <si>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</si>
  <si>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</si>
  <si>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</si>
  <si>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</si>
  <si>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</si>
  <si>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</si>
  <si>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</si>
  <si>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</si>
  <si>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</si>
  <si>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</si>
  <si>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</si>
  <si>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</si>
  <si>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</si>
  <si>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</si>
  <si>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</si>
  <si>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</si>
  <si>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</si>
  <si>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</si>
  <si>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</si>
  <si>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</si>
  <si>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</si>
  <si>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</si>
  <si>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</si>
  <si>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</si>
  <si>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</si>
  <si>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</si>
  <si>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</si>
  <si>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</si>
  <si>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</si>
  <si>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</si>
  <si>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</si>
  <si>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</si>
  <si>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</si>
  <si>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</si>
  <si>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</si>
  <si>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</si>
  <si>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</si>
  <si>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</si>
  <si>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</si>
  <si>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</si>
  <si>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</si>
  <si>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</si>
  <si>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</si>
  <si>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</si>
  <si>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</si>
  <si>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</si>
  <si>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</si>
  <si>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</si>
  <si>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</si>
  <si>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</si>
  <si>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</si>
  <si>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</si>
  <si>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</si>
  <si>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</si>
  <si>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</si>
  <si>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</si>
  <si>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</si>
  <si>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</si>
  <si>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</si>
  <si>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</si>
  <si>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</si>
  <si>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</si>
  <si>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</si>
  <si>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</si>
  <si>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</si>
  <si>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</si>
  <si>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</si>
  <si>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</si>
  <si>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</si>
  <si>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</si>
  <si>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</si>
  <si>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</si>
  <si>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</si>
  <si>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</si>
  <si>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</si>
  <si>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</si>
  <si>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</si>
  <si>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</si>
  <si>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</si>
  <si>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</si>
  <si>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</si>
  <si>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</si>
  <si>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</si>
  <si>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</si>
  <si>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</si>
  <si>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</si>
  <si>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</si>
  <si>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</si>
  <si>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</si>
  <si>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</si>
  <si>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</si>
  <si>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</si>
  <si>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</si>
  <si>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</si>
  <si>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</si>
  <si>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</si>
  <si>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</si>
  <si>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</si>
  <si>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</si>
  <si>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</si>
  <si>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</si>
  <si>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</si>
  <si>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</si>
  <si>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</si>
  <si>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</si>
  <si>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</si>
  <si>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</si>
  <si>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</si>
  <si>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</si>
  <si>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</si>
  <si>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</si>
  <si>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</si>
  <si>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</si>
  <si>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</si>
  <si>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</si>
  <si>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</si>
  <si>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</si>
  <si>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</si>
  <si>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</si>
  <si>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</si>
  <si>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</si>
  <si>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</si>
  <si>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</si>
  <si>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</si>
  <si>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</si>
  <si>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</si>
  <si>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</si>
  <si>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</si>
  <si>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</si>
  <si>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</si>
  <si>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</si>
  <si>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</si>
  <si>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</si>
  <si>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</si>
  <si>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</si>
  <si>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</si>
  <si>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</si>
  <si>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</si>
  <si>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</si>
  <si>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</si>
  <si>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</si>
  <si>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</si>
  <si>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</si>
  <si>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</si>
  <si>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</si>
  <si>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</si>
  <si>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</si>
  <si>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</si>
  <si>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</si>
  <si>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</si>
  <si>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</si>
  <si>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</si>
  <si>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</si>
  <si>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</si>
  <si>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</si>
  <si>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</si>
  <si>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</si>
  <si>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</si>
  <si>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</si>
  <si>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</si>
  <si>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</si>
  <si>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</si>
  <si>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</si>
  <si>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</si>
  <si>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</si>
  <si>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</si>
  <si>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</si>
  <si>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</si>
  <si>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</si>
  <si>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</si>
  <si>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</si>
  <si>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</si>
  <si>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</si>
  <si>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</si>
  <si>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</si>
  <si>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</si>
  <si>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</si>
  <si>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</si>
  <si>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</si>
  <si>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</si>
  <si>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</si>
  <si>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</si>
  <si>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</si>
  <si>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</si>
  <si>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</si>
  <si>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</si>
  <si>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</si>
  <si>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</si>
  <si>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</si>
  <si>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</si>
  <si>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</si>
  <si>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</si>
  <si>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</si>
  <si>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</si>
  <si>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</si>
  <si>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</si>
  <si>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</si>
  <si>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</si>
  <si>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</si>
  <si>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</si>
  <si>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</si>
  <si>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</si>
  <si>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</si>
  <si>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</si>
  <si>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</si>
  <si>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</si>
  <si>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</si>
  <si>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</si>
  <si>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</si>
  <si>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</si>
  <si>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</si>
  <si>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</si>
  <si>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</si>
  <si>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</si>
  <si>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</si>
  <si>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</si>
  <si>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</si>
  <si>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</si>
  <si>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</si>
  <si>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</si>
  <si>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</si>
  <si>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</si>
  <si>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</si>
  <si>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</si>
  <si>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</si>
  <si>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</si>
  <si>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</si>
  <si>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</si>
  <si>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</si>
  <si>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</si>
  <si>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</si>
  <si>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</si>
  <si>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</si>
  <si>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</si>
  <si>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</si>
  <si>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</si>
  <si>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</si>
  <si>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</si>
  <si>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</si>
  <si>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</si>
  <si>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</si>
  <si>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</si>
  <si>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</si>
  <si>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</si>
  <si>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</si>
  <si>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</si>
  <si>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</si>
  <si>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</si>
  <si>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</si>
  <si>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</si>
  <si>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</si>
  <si>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</si>
  <si>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</si>
  <si>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</si>
  <si>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</si>
  <si>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</si>
  <si>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</si>
  <si>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</si>
  <si>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</si>
  <si>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</si>
  <si>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</si>
  <si>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</si>
  <si>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</si>
  <si>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</si>
  <si>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</si>
  <si>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</si>
  <si>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</si>
  <si>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</si>
  <si>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</si>
  <si>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</si>
  <si>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</si>
  <si>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</si>
  <si>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</si>
  <si>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</si>
  <si>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</si>
  <si>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</si>
  <si>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</si>
  <si>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</si>
  <si>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</si>
  <si>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</si>
  <si>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</si>
  <si>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</si>
  <si>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</si>
  <si>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</si>
  <si>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</si>
  <si>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</si>
  <si>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</si>
  <si>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</si>
  <si>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</si>
  <si>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</si>
  <si>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</si>
  <si>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</si>
  <si>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</si>
  <si>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</si>
  <si>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</si>
  <si>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</si>
  <si>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</si>
  <si>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</si>
  <si>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</si>
  <si>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</si>
  <si>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</si>
  <si>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</si>
  <si>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</si>
  <si>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</si>
  <si>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</si>
  <si>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</si>
  <si>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</si>
  <si>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</si>
  <si>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</si>
  <si>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</si>
  <si>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</si>
  <si>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</si>
  <si>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</si>
  <si>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</si>
  <si>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</si>
  <si>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</si>
  <si>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</si>
  <si>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</si>
  <si>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</si>
  <si>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</si>
  <si>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</si>
  <si>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</si>
  <si>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</si>
  <si>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</si>
  <si>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</si>
  <si>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</si>
  <si>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</si>
  <si>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</si>
  <si>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</si>
  <si>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</si>
  <si>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</si>
  <si>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</si>
  <si>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</si>
  <si>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</si>
  <si>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</si>
  <si>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</si>
  <si>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</si>
  <si>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</si>
  <si>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</si>
  <si>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</si>
  <si>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</si>
  <si>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</si>
  <si>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</si>
  <si>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</si>
  <si>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</si>
  <si>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</si>
  <si>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</si>
  <si>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</si>
  <si>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</si>
  <si>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</si>
  <si>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</si>
  <si>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</si>
  <si>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</si>
  <si>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</si>
  <si>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</si>
  <si>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</si>
  <si>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</si>
  <si>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</si>
  <si>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</si>
  <si>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</si>
  <si>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</si>
  <si>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</si>
  <si>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</si>
  <si>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</si>
  <si>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</si>
  <si>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</si>
  <si>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</si>
  <si>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</si>
  <si>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</si>
  <si>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</si>
  <si>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</si>
  <si>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</si>
  <si>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</si>
  <si>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</si>
  <si>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</si>
  <si>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</si>
  <si>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</si>
  <si>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</si>
  <si>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</si>
  <si>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</si>
  <si>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</si>
  <si>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</si>
  <si>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</si>
  <si>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</si>
  <si>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</si>
  <si>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</si>
  <si>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</si>
  <si>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</si>
  <si>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</si>
  <si>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</si>
  <si>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</si>
  <si>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</si>
  <si>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</si>
  <si>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</si>
  <si>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</si>
  <si>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</si>
  <si>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</si>
  <si>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</si>
  <si>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</si>
  <si>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</si>
  <si>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</si>
  <si>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</si>
  <si>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</si>
  <si>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</si>
  <si>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</si>
  <si>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</si>
  <si>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</si>
  <si>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</si>
  <si>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</si>
  <si>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</si>
  <si>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</si>
  <si>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</si>
  <si>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</si>
  <si>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</si>
  <si>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</si>
  <si>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</si>
  <si>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</si>
  <si>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</si>
  <si>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</si>
  <si>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</si>
  <si>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</si>
  <si>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</si>
  <si>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</si>
  <si>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</si>
  <si>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</si>
  <si>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</si>
  <si>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</si>
  <si>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</si>
  <si>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</si>
  <si>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</si>
  <si>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</si>
  <si>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</si>
  <si>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</si>
  <si>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</si>
  <si>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</si>
  <si>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</si>
  <si>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</si>
  <si>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</si>
  <si>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</si>
  <si>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</si>
  <si>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</si>
  <si>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</si>
  <si>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</si>
  <si>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</si>
  <si>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</si>
  <si>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</si>
  <si>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</si>
  <si>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</si>
  <si>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</si>
  <si>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</si>
  <si>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</si>
  <si>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</si>
  <si>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</si>
  <si>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</si>
  <si>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</si>
  <si>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</si>
  <si>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</si>
  <si>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</si>
  <si>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</si>
  <si>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84467</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</si>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</sst>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25"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451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245621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5060</v>
      </c>
      <c r="E12" s="106">
        <f>'Pt 2 Premium and Claims'!E54</f>
        <v>13483</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9105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22360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747154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843</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233358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3218</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890919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7633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10406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21</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80283</v>
      </c>
      <c r="AU59" s="126"/>
      <c r="AV59" s="126"/>
      <c r="AW59" s="310"/>
    </row>
    <row r="60" spans="2:49" x14ac:dyDescent="0.2">
      <c r="B60" s="161" t="s">
        <v>276</v>
      </c>
      <c r="C60" s="62"/>
      <c r="D60" s="127">
        <f>D59/12</f>
        <v>1.75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6690.25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7337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13483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3065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3368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31195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33169</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5060</v>
      </c>
      <c r="E54" s="115">
        <f>E24</f>
        <v>13483</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97712</v>
      </c>
      <c r="D6" s="110">
        <v>27133</v>
      </c>
      <c r="E6" s="115">
        <f>'Pt 1 Summary of Data'!E12</f>
        <v>13483</v>
      </c>
      <c r="F6" s="115">
        <f>C6+D6+E6</f>
        <v>138328</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97712</v>
      </c>
      <c r="D12" s="115">
        <f t="shared" ref="D12:F12" si="0">D6</f>
        <v>27133</v>
      </c>
      <c r="E12" s="115">
        <f t="shared" si="0"/>
        <v>13483</v>
      </c>
      <c r="F12" s="115">
        <f t="shared" si="0"/>
        <v>138328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35874</v>
      </c>
      <c r="D15" s="118">
        <v>51323</v>
      </c>
      <c r="E15" s="106">
        <f>'Pt 1 Summary of Data'!E12</f>
        <v>13483</v>
      </c>
      <c r="F15" s="106">
        <f>C15+D15+E15</f>
        <v>100680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35874</v>
      </c>
      <c r="D17" s="115">
        <f t="shared" ref="D17:F17" si="1">D15</f>
        <v>51323</v>
      </c>
      <c r="E17" s="115">
        <f t="shared" si="1"/>
        <v>13483</v>
      </c>
      <c r="F17" s="115">
        <f t="shared" si="1"/>
        <v>100680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v>
      </c>
      <c r="D37" s="122">
        <v>19</v>
      </c>
      <c r="E37" s="256">
        <f>'Pt 1 Summary of Data'!D60</f>
        <v>1.75</v>
      </c>
      <c r="F37" s="256">
        <f>C37+D37+E37</f>
        <v>26.75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2015-06-23T19:21:38Z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