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LOA\"/>
    </mc:Choice>
  </mc:AlternateContent>
  <workbookProtection lockStructure="1"/>
  <bookViews>
    <workbookView xWindow="0" yWindow="0" windowWidth="28800" windowHeight="1264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E60" i="4" l="1"/>
  <c r="D60" i="4"/>
  <c r="AT54" i="18"/>
  <c r="E54" i="18"/>
  <c r="E6" i="18"/>
  <c r="E5" i="18"/>
  <c r="D54" i="18"/>
</calcChain>
</file>

<file path=xl/sharedStrings.xml><?xml version="1.0" encoding="utf-8"?>
<sst xmlns="http://schemas.openxmlformats.org/spreadsheetml/2006/main" count="574" uniqueCount="506">
  <si>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</si>
  <si>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</si>
  <si>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</si>
  <si>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</si>
  <si>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</si>
  <si>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</si>
  <si>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</si>
  <si>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</si>
  <si>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</si>
  <si>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</si>
  <si>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</si>
  <si>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</si>
  <si>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</si>
  <si>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</si>
  <si>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</si>
  <si>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</si>
  <si>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</si>
  <si>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</si>
  <si>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</si>
  <si>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</si>
  <si>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</si>
  <si>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</si>
  <si>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</si>
  <si>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</si>
  <si>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</si>
  <si>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</si>
  <si>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</si>
  <si>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</si>
  <si>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</si>
  <si>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</si>
  <si>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</si>
  <si>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</si>
  <si>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</si>
  <si>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</si>
  <si>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</si>
  <si>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</si>
  <si>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</si>
  <si>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</si>
  <si>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</si>
  <si>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</si>
  <si>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</si>
  <si>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</si>
  <si>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</si>
  <si>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</si>
  <si>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</si>
  <si>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</si>
  <si>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</si>
  <si>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</si>
  <si>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</si>
  <si>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</si>
  <si>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</si>
  <si>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</si>
  <si>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</si>
  <si>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</si>
  <si>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</si>
  <si>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</si>
  <si>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</si>
  <si>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</si>
  <si>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</si>
  <si>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</si>
  <si>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</si>
  <si>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</si>
  <si>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</si>
  <si>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</si>
  <si>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</si>
  <si>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</si>
  <si>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</si>
  <si>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</si>
  <si>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</si>
  <si>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</si>
  <si>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</si>
  <si>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</si>
  <si>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</si>
  <si>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</si>
  <si>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</si>
  <si>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</si>
  <si>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</si>
  <si>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</si>
  <si>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</si>
  <si>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</si>
  <si>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</si>
  <si>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</si>
  <si>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</si>
  <si>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</si>
  <si>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</si>
  <si>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</si>
  <si>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</si>
  <si>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</si>
  <si>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</si>
  <si>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</si>
  <si>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</si>
  <si>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</si>
  <si>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</si>
  <si>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</si>
  <si>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</si>
  <si>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</si>
  <si>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</si>
  <si>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</si>
  <si>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</si>
  <si>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</si>
  <si>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</si>
  <si>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</si>
  <si>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</si>
  <si>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</si>
  <si>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</si>
  <si>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</si>
  <si>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</si>
  <si>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</si>
  <si>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</si>
  <si>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</si>
  <si>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</si>
  <si>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</si>
  <si>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</si>
  <si>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</si>
  <si>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</si>
  <si>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</si>
  <si>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</si>
  <si>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</si>
  <si>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</si>
  <si>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</si>
  <si>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</si>
  <si>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</si>
  <si>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</si>
  <si>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</si>
  <si>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</si>
  <si>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</si>
  <si>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</si>
  <si>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</si>
  <si>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</si>
  <si>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</si>
  <si>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</si>
  <si>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</si>
  <si>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</si>
  <si>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</si>
  <si>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</si>
  <si>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</si>
  <si>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</si>
  <si>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</si>
  <si>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</si>
  <si>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</si>
  <si>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</si>
  <si>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</si>
  <si>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</si>
  <si>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</si>
  <si>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</si>
  <si>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</si>
  <si>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</si>
  <si>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</si>
  <si>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</si>
  <si>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</si>
  <si>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</si>
  <si>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</si>
  <si>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</si>
  <si>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</si>
  <si>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</si>
  <si>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</si>
  <si>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</si>
  <si>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</si>
  <si>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</si>
  <si>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</si>
  <si>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</si>
  <si>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</si>
  <si>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</si>
  <si>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</si>
  <si>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</si>
  <si>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</si>
  <si>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</si>
  <si>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</si>
  <si>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</si>
  <si>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</si>
  <si>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</si>
  <si>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</si>
  <si>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</si>
  <si>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</si>
  <si>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</si>
  <si>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</si>
  <si>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</si>
  <si>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</si>
  <si>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</si>
  <si>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</si>
  <si>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</si>
  <si>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</si>
  <si>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</si>
  <si>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</si>
  <si>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</si>
  <si>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</si>
  <si>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</si>
  <si>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</si>
  <si>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</si>
  <si>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</si>
  <si>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</si>
  <si>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</si>
  <si>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</si>
  <si>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</si>
  <si>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</si>
  <si>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</si>
  <si>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</si>
  <si>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</si>
  <si>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</si>
  <si>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</si>
  <si>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</si>
  <si>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</si>
  <si>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</si>
  <si>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</si>
  <si>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</si>
  <si>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</si>
  <si>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</si>
  <si>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</si>
  <si>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</si>
  <si>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</si>
  <si>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</si>
  <si>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</si>
  <si>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</si>
  <si>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</si>
  <si>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</si>
  <si>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</si>
  <si>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</si>
  <si>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</si>
  <si>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</si>
  <si>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</si>
  <si>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</si>
  <si>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</si>
  <si>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</si>
  <si>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</si>
  <si>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</si>
  <si>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</si>
  <si>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</si>
  <si>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</si>
  <si>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</si>
  <si>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</si>
  <si>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</si>
  <si>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</si>
  <si>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</si>
  <si>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</si>
  <si>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</si>
  <si>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</si>
  <si>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</si>
  <si>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</si>
  <si>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</si>
  <si>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</si>
  <si>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</si>
  <si>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</si>
  <si>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</si>
  <si>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</si>
  <si>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</si>
  <si>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</si>
  <si>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</si>
  <si>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</si>
  <si>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</si>
  <si>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</si>
  <si>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</si>
  <si>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</si>
  <si>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</si>
  <si>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</si>
  <si>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</si>
  <si>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</si>
  <si>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</si>
  <si>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</si>
  <si>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</si>
  <si>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</si>
  <si>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</si>
  <si>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</si>
  <si>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</si>
  <si>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</si>
  <si>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</si>
  <si>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</si>
  <si>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</si>
  <si>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</si>
  <si>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</si>
  <si>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</si>
  <si>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</si>
  <si>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</si>
  <si>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</si>
  <si>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</si>
  <si>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</si>
  <si>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</si>
  <si>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</si>
  <si>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</si>
  <si>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</si>
  <si>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</si>
  <si>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</si>
  <si>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</si>
  <si>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</si>
  <si>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</si>
  <si>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</si>
  <si>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</si>
  <si>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</si>
  <si>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</si>
  <si>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</si>
  <si>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</si>
  <si>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</si>
  <si>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</si>
  <si>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</si>
  <si>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</si>
  <si>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</si>
  <si>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</si>
  <si>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</si>
  <si>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</si>
  <si>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</si>
  <si>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</si>
  <si>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</si>
  <si>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</si>
  <si>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</si>
  <si>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</si>
  <si>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</si>
  <si>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</si>
  <si>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</si>
  <si>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</si>
  <si>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</si>
  <si>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</si>
  <si>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</si>
  <si>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</si>
  <si>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</si>
  <si>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</si>
  <si>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</si>
  <si>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</si>
  <si>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</si>
  <si>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</si>
  <si>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</si>
  <si>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</si>
  <si>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</si>
  <si>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</si>
  <si>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</si>
  <si>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</si>
  <si>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</si>
  <si>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</si>
  <si>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</si>
  <si>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</si>
  <si>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</si>
  <si>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</si>
  <si>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</si>
  <si>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</si>
  <si>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</si>
  <si>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</si>
  <si>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</si>
  <si>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</si>
  <si>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</si>
  <si>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</si>
  <si>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</si>
  <si>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</si>
  <si>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</si>
  <si>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</si>
  <si>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</si>
  <si>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</si>
  <si>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</si>
  <si>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</si>
  <si>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</si>
  <si>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</si>
  <si>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</si>
  <si>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</si>
  <si>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</si>
  <si>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</si>
  <si>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</si>
  <si>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</si>
  <si>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</si>
  <si>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</si>
  <si>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</si>
  <si>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</si>
  <si>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</si>
  <si>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</si>
  <si>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</si>
  <si>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</si>
  <si>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</si>
  <si>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</si>
  <si>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</si>
  <si>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</si>
  <si>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</si>
  <si>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</si>
  <si>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</si>
  <si>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</si>
  <si>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</si>
  <si>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</si>
  <si>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</si>
  <si>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</si>
  <si>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</si>
  <si>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</si>
  <si>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</si>
  <si>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</si>
  <si>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</si>
  <si>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</si>
  <si>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</si>
  <si>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</si>
  <si>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</si>
  <si>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</si>
  <si>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</si>
  <si>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</si>
  <si>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</si>
  <si>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</si>
  <si>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</si>
  <si>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</si>
  <si>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</si>
  <si>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</si>
  <si>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</si>
  <si>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</si>
  <si>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</si>
  <si>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</si>
  <si>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</si>
  <si>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</si>
  <si>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</si>
  <si>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</si>
  <si>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</si>
  <si>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</si>
  <si>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</si>
  <si>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</si>
  <si>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</si>
  <si>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</si>
  <si>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</si>
  <si>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</si>
  <si>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</si>
  <si>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</si>
  <si>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</si>
  <si>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</si>
  <si>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</si>
  <si>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</si>
  <si>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</si>
  <si>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</si>
  <si>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</si>
  <si>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</si>
  <si>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</si>
  <si>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</si>
  <si>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</si>
  <si>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</si>
  <si>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</si>
  <si>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</si>
  <si>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</si>
  <si>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</si>
  <si>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</si>
  <si>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</si>
  <si>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</si>
  <si>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</si>
  <si>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</si>
  <si>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</si>
  <si>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</si>
  <si>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</si>
  <si>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</si>
  <si>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</si>
  <si>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</si>
  <si>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</si>
  <si>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</si>
  <si>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</si>
  <si>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</si>
  <si>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</si>
  <si>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</si>
  <si>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</si>
  <si>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</si>
  <si>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</si>
  <si>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</si>
  <si>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</si>
  <si>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</si>
  <si>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</si>
  <si>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</si>
  <si>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</si>
  <si>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</si>
  <si>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</si>
  <si>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</si>
  <si>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</si>
  <si>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</si>
  <si>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</si>
  <si>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</si>
  <si>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</si>
  <si>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</si>
  <si>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</si>
  <si>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</si>
  <si>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</si>
  <si>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</si>
  <si>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</si>
  <si>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</si>
  <si>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</si>
  <si>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</si>
  <si>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</si>
  <si>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</si>
  <si>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</si>
  <si>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</si>
  <si>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</si>
  <si>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</si>
  <si>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</si>
  <si>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</si>
  <si>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</si>
  <si>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</si>
  <si>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</si>
  <si>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</si>
  <si>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</si>
  <si>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</si>
  <si>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</si>
  <si>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</si>
  <si>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</si>
  <si>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</si>
  <si>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</si>
  <si>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</si>
  <si>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</si>
  <si>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</si>
  <si>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</si>
  <si>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</si>
  <si>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</si>
  <si>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</si>
  <si>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</si>
  <si>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Life of America</t>
  </si>
  <si>
    <t>NEW ERA LIFE GRP</t>
  </si>
  <si>
    <t>00520</t>
  </si>
  <si>
    <t>2015</t>
  </si>
  <si>
    <t>11720 Katy Freeway Suite 1700 Houston, TX 77079</t>
  </si>
  <si>
    <t>860199949</t>
  </si>
  <si>
    <t>006574</t>
  </si>
  <si>
    <t>81132</t>
  </si>
  <si>
    <t>486</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</si>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</sst>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26" activePane="bottomRight" state="frozen"/>
      <selection activeCell="B1" sqref="B1"/>
      <selection pane="topRight" activeCell="B1" sqref="B1"/>
      <selection pane="bottomLeft" activeCell="B1" sqref="B1"/>
      <selection pane="bottomRight" activeCell="E50" sqref="E5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105776</v>
      </c>
      <c r="E5" s="213">
        <v>105776</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304</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-103435</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9980386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71729</v>
      </c>
      <c r="E12" s="213">
        <v>79696</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264569</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-333305</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7900431</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-18713</v>
      </c>
      <c r="E47" s="217">
        <v>-18713</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1547613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726</v>
      </c>
      <c r="E51" s="217">
        <v>726</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66636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22</v>
      </c>
      <c r="E56" s="229">
        <v>22</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v>
      </c>
      <c r="AU56" s="230"/>
      <c r="AV56" s="230"/>
      <c r="AW56" s="288"/>
    </row>
    <row r="57" spans="2:49" x14ac:dyDescent="0.2">
      <c r="B57" s="245" t="s">
        <v>272</v>
      </c>
      <c r="C57" s="203" t="s">
        <v>25</v>
      </c>
      <c r="D57" s="231">
        <v>30</v>
      </c>
      <c r="E57" s="232">
        <v>30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383</v>
      </c>
      <c r="E59" s="232">
        <v>383</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24</v>
      </c>
      <c r="AU59" s="233"/>
      <c r="AV59" s="233"/>
      <c r="AW59" s="289"/>
    </row>
    <row r="60" spans="2:49" x14ac:dyDescent="0.2">
      <c r="B60" s="245" t="s">
        <v>275</v>
      </c>
      <c r="C60" s="203"/>
      <c r="D60" s="234">
        <f>+D59/12</f>
        <v>31.916666666666668</v>
      </c>
      <c r="E60" s="235">
        <f>+E59/12</f>
        <v>31.916666666666668</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54" sqref="D54:E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105199</v>
      </c>
      <c r="E5" s="326">
        <f>+D5-D7</f>
        <v>103054</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304</v>
      </c>
      <c r="AU5" s="327"/>
      <c r="AV5" s="369"/>
      <c r="AW5" s="373"/>
    </row>
    <row r="6" spans="2:49" x14ac:dyDescent="0.2">
      <c r="B6" s="343" t="s">
        <v>278</v>
      </c>
      <c r="C6" s="331" t="s">
        <v>8</v>
      </c>
      <c r="D6" s="318">
        <v>2722</v>
      </c>
      <c r="E6" s="319">
        <f>+D6</f>
        <v>2722</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v>
      </c>
      <c r="AU6" s="321"/>
      <c r="AV6" s="368"/>
      <c r="AW6" s="374"/>
    </row>
    <row r="7" spans="2:49" x14ac:dyDescent="0.2">
      <c r="B7" s="343" t="s">
        <v>279</v>
      </c>
      <c r="C7" s="331" t="s">
        <v>9</v>
      </c>
      <c r="D7" s="318">
        <v>2145</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78916</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11768</v>
      </c>
      <c r="AU23" s="321"/>
      <c r="AV23" s="368"/>
      <c r="AW23" s="374"/>
    </row>
    <row r="24" spans="2:49" ht="28.5" customHeight="1" x14ac:dyDescent="0.2">
      <c r="B24" s="345" t="s">
        <v>114</v>
      </c>
      <c r="C24" s="331"/>
      <c r="D24" s="365"/>
      <c r="E24" s="319">
        <v>60466</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1065</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252800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1643</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24501</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74</v>
      </c>
      <c r="AU30" s="321"/>
      <c r="AV30" s="368"/>
      <c r="AW30" s="374"/>
    </row>
    <row r="31" spans="2:49" s="5" customFormat="1" ht="25.5" x14ac:dyDescent="0.2">
      <c r="B31" s="345" t="s">
        <v>84</v>
      </c>
      <c r="C31" s="331"/>
      <c r="D31" s="365"/>
      <c r="E31" s="319">
        <v>19230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31110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143145</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143145</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143145</v>
      </c>
      <c r="E36" s="319">
        <v>143145</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71729</v>
      </c>
      <c r="E54" s="323">
        <f>+E24+E27+E31+E35-E36</f>
        <v>79696</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264569</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 sqref="D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22</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3" sqref="D17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505</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8" t="s">
        <v>505</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8" t="s">
        <v>505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8" t="s">
        <v>505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8" t="s">
        <v>505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8" t="s">
        <v>505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2016-07-20T20:33:55Z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