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305" yWindow="-270" windowWidth="18705"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F15" i="10" s="1"/>
  <c r="F17" i="10" s="1"/>
  <c r="E6" i="10"/>
  <c r="E54" i="18"/>
  <c r="D54" i="18"/>
  <c r="D60" i="4"/>
  <c r="E38" i="10" s="1"/>
  <c r="F38" i="10" s="1"/>
  <c r="E12" i="4"/>
  <c r="D12" i="4"/>
  <c r="D5" i="4"/>
  <c r="F6" i="10" l="1"/>
  <c r="F12" i="10" s="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<sst xmlns="http://schemas.openxmlformats.org/spreadsheetml/2006/main" count="566" uniqueCount="504">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</sst>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154220.63300479128</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1345029.7189232125</v>
      </c>
      <c r="E12" s="219">
        <f>'Pt 2 Premium and Claims'!E54</f>
        <v>469073.11</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34</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53</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456</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38</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7" sqref="B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146774.23000000004</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27461.389999999996</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20014.986995208754</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1317057.48</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469073.11</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177072.23892321248</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149100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1345029.7189232125</v>
      </c>
      <c r="E54" s="329">
        <f>E24</f>
        <v>469073.11</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46" sqref="C4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484080</v>
      </c>
      <c r="D6" s="404">
        <v>1445612.84</v>
      </c>
      <c r="E6" s="406">
        <f>'Pt 1 Summary of Data'!E12</f>
        <v>469073.11</v>
      </c>
      <c r="F6" s="406">
        <f>C6+D6+E6</f>
        <v>2398765.9500000002</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2398765.9500000002</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247559</v>
      </c>
      <c r="D15" s="409">
        <v>199804.7</v>
      </c>
      <c r="E15" s="401">
        <f>'Pt 1 Summary of Data'!D5</f>
        <v>154220.63300479128</v>
      </c>
      <c r="F15" s="401">
        <f>C15+D15+E15</f>
        <v>601584.33300479129</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601584.33300479129</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75</v>
      </c>
      <c r="D38" s="411">
        <v>45</v>
      </c>
      <c r="E38" s="438">
        <f>'Pt 1 Summary of Data'!D60</f>
        <v>38</v>
      </c>
      <c r="F38" s="438">
        <f>C38+D38+E38</f>
        <v>158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34</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