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D178" i="8" l="1"/>
  <c r="B178" i="8"/>
  <c r="B156" i="8"/>
  <c r="B145" i="8"/>
  <c r="D135" i="8"/>
  <c r="D134" i="8"/>
  <c r="B135" i="8"/>
  <c r="B134" i="8"/>
  <c r="D123" i="8"/>
  <c r="B123" i="8"/>
  <c r="B111" i="8"/>
  <c r="D100" i="8"/>
  <c r="B100" i="8"/>
  <c r="B89" i="8"/>
  <c r="B78" i="8"/>
  <c r="D67" i="8"/>
  <c r="B67" i="8"/>
  <c r="D57" i="8"/>
  <c r="B58" i="8"/>
  <c r="B57" i="8"/>
  <c r="B56" i="8"/>
  <c r="B41" i="8"/>
  <c r="D34" i="8"/>
  <c r="D35" i="8"/>
  <c r="B35" i="8"/>
  <c r="B34" i="8"/>
  <c r="D28" i="8"/>
  <c r="B28" i="8"/>
  <c r="B27" i="8"/>
  <c r="D7" i="8"/>
  <c r="D6" i="8"/>
  <c r="D5" i="8"/>
  <c r="B7" i="8"/>
  <c r="B6" i="8"/>
  <c r="B5" i="8"/>
</calcChain>
</file>

<file path=xl/sharedStrings.xml><?xml version="1.0" encoding="utf-8"?>
<sst xmlns="http://schemas.openxmlformats.org/spreadsheetml/2006/main" count="644" uniqueCount="507">
  <si>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</si>
  <si>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</si>
  <si>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</si>
  <si>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</si>
  <si>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</si>
  <si>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</si>
  <si>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</si>
  <si>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</si>
  <si>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</si>
  <si>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</si>
  <si>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</si>
  <si>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</si>
  <si>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</si>
  <si>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</si>
  <si>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</si>
  <si>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</si>
  <si>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</si>
  <si>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</si>
  <si>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</si>
  <si>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</si>
  <si>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</si>
  <si>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</si>
  <si>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</si>
  <si>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</si>
  <si>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</si>
  <si>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</si>
  <si>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</si>
  <si>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</si>
  <si>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</si>
  <si>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</si>
  <si>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</si>
  <si>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</si>
  <si>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</si>
  <si>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</si>
  <si>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</si>
  <si>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</si>
  <si>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</si>
  <si>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</si>
  <si>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</si>
  <si>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</si>
  <si>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</si>
  <si>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</si>
  <si>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</si>
  <si>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</si>
  <si>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</si>
  <si>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</si>
  <si>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</si>
  <si>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</si>
  <si>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</si>
  <si>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</si>
  <si>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</si>
  <si>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</si>
  <si>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</si>
  <si>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</si>
  <si>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</si>
  <si>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</si>
  <si>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</si>
  <si>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</si>
  <si>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</si>
  <si>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</si>
  <si>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</si>
  <si>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</si>
  <si>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</si>
  <si>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</si>
  <si>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</si>
  <si>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</si>
  <si>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</si>
  <si>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</si>
  <si>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</si>
  <si>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</si>
  <si>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</si>
  <si>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</si>
  <si>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</si>
  <si>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</si>
  <si>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</si>
  <si>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</si>
  <si>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</si>
  <si>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</si>
  <si>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</si>
  <si>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</si>
  <si>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</si>
  <si>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</si>
  <si>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</si>
  <si>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</si>
  <si>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</si>
  <si>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</si>
  <si>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</si>
  <si>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</si>
  <si>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</si>
  <si>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</si>
  <si>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</si>
  <si>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</si>
  <si>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</si>
  <si>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</si>
  <si>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</si>
  <si>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</si>
  <si>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</si>
  <si>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</si>
  <si>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</si>
  <si>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</si>
  <si>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</si>
  <si>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</si>
  <si>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</si>
  <si>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</si>
  <si>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</si>
  <si>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</si>
  <si>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</si>
  <si>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</si>
  <si>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</si>
  <si>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</si>
  <si>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</si>
  <si>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</si>
  <si>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</si>
  <si>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</si>
  <si>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</si>
  <si>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</si>
  <si>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</si>
  <si>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</si>
  <si>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</si>
  <si>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</si>
  <si>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</si>
  <si>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</si>
  <si>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</si>
  <si>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</si>
  <si>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</si>
  <si>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</si>
  <si>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</si>
  <si>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</si>
  <si>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</si>
  <si>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</si>
  <si>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</si>
  <si>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</si>
  <si>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</si>
  <si>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</si>
  <si>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</si>
  <si>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</si>
  <si>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</si>
  <si>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</si>
  <si>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</si>
  <si>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</si>
  <si>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</si>
  <si>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</si>
  <si>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</si>
  <si>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</si>
  <si>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</si>
  <si>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</si>
  <si>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</si>
  <si>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</si>
  <si>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</si>
  <si>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</si>
  <si>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</si>
  <si>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</si>
  <si>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</si>
  <si>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</si>
  <si>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</si>
  <si>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</si>
  <si>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</si>
  <si>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</si>
  <si>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</si>
  <si>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</si>
  <si>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</si>
  <si>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</si>
  <si>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</si>
  <si>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</si>
  <si>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</si>
  <si>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</si>
  <si>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</si>
  <si>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</si>
  <si>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</si>
  <si>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</si>
  <si>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</si>
  <si>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</si>
  <si>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</si>
  <si>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</si>
  <si>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</si>
  <si>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</si>
  <si>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</si>
  <si>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</si>
  <si>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</si>
  <si>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</si>
  <si>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</si>
  <si>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</si>
  <si>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</si>
  <si>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</si>
  <si>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</si>
  <si>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</si>
  <si>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</si>
  <si>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</si>
  <si>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</si>
  <si>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</si>
  <si>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</si>
  <si>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</si>
  <si>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</si>
  <si>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</si>
  <si>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</si>
  <si>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</si>
  <si>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</si>
  <si>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</si>
  <si>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</si>
  <si>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</si>
  <si>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</si>
  <si>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</si>
  <si>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</si>
  <si>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</si>
  <si>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</si>
  <si>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</si>
  <si>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</si>
  <si>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</si>
  <si>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</si>
  <si>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</si>
  <si>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</si>
  <si>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</si>
  <si>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</si>
  <si>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</si>
  <si>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</si>
  <si>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</si>
  <si>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</si>
  <si>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</si>
  <si>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</si>
  <si>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</si>
  <si>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</si>
  <si>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</si>
  <si>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</si>
  <si>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</si>
  <si>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</si>
  <si>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</si>
  <si>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</si>
  <si>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</si>
  <si>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</si>
  <si>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</si>
  <si>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</si>
  <si>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</si>
  <si>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</si>
  <si>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</si>
  <si>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</si>
  <si>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</si>
  <si>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</si>
  <si>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</si>
  <si>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</si>
  <si>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</si>
  <si>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</si>
  <si>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</si>
  <si>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</si>
  <si>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</si>
  <si>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</si>
  <si>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</si>
  <si>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</si>
  <si>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</si>
  <si>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</si>
  <si>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</si>
  <si>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</si>
  <si>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</si>
  <si>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</si>
  <si>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</si>
  <si>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</si>
  <si>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</si>
  <si>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</si>
  <si>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</si>
  <si>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</si>
  <si>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</si>
  <si>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</si>
  <si>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</si>
  <si>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</si>
  <si>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</si>
  <si>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</si>
  <si>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</si>
  <si>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</si>
  <si>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</si>
  <si>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</si>
  <si>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</si>
  <si>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</si>
  <si>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</si>
  <si>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</si>
  <si>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</si>
  <si>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</si>
  <si>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</si>
  <si>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</si>
  <si>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</si>
  <si>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</si>
  <si>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</si>
  <si>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</si>
  <si>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</si>
  <si>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</si>
  <si>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</si>
  <si>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</si>
  <si>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</si>
  <si>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</si>
  <si>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</si>
  <si>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</si>
  <si>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</si>
  <si>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</si>
  <si>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</si>
  <si>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</si>
  <si>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</si>
  <si>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</si>
  <si>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</si>
  <si>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</si>
  <si>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</si>
  <si>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</si>
  <si>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</si>
  <si>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</si>
  <si>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</si>
  <si>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</si>
  <si>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</si>
  <si>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</si>
  <si>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</si>
  <si>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</si>
  <si>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</si>
  <si>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</si>
  <si>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</si>
  <si>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</si>
  <si>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</si>
  <si>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</si>
  <si>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</si>
  <si>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</si>
  <si>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</si>
  <si>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</si>
  <si>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</si>
  <si>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</si>
  <si>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</si>
  <si>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</si>
  <si>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</si>
  <si>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</si>
  <si>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</si>
  <si>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</si>
  <si>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</si>
  <si>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</si>
  <si>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</si>
  <si>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</si>
  <si>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</si>
  <si>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</si>
  <si>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</si>
  <si>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</si>
  <si>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</si>
  <si>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</si>
  <si>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</si>
  <si>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</si>
  <si>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</si>
  <si>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</si>
  <si>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</si>
  <si>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</si>
  <si>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</si>
  <si>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</si>
  <si>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</si>
  <si>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</si>
  <si>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</si>
  <si>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</si>
  <si>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</si>
  <si>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</si>
  <si>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</si>
  <si>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</si>
  <si>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</si>
  <si>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</si>
  <si>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</si>
  <si>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</si>
  <si>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</si>
  <si>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</si>
  <si>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</si>
  <si>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</si>
  <si>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</si>
  <si>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</si>
  <si>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</si>
  <si>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</si>
  <si>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</si>
  <si>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</si>
  <si>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</si>
  <si>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</si>
  <si>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</si>
  <si>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</si>
  <si>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</si>
  <si>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</si>
  <si>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</si>
  <si>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</si>
  <si>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</si>
  <si>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</si>
  <si>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</si>
  <si>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</si>
  <si>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</si>
  <si>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</si>
  <si>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</si>
  <si>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</si>
  <si>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</si>
  <si>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</si>
  <si>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</si>
  <si>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</si>
  <si>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</si>
  <si>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</si>
  <si>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</si>
  <si>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</si>
  <si>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</si>
  <si>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</si>
  <si>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</si>
  <si>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</si>
  <si>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</si>
  <si>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</si>
  <si>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</si>
  <si>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</si>
  <si>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</si>
  <si>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</si>
  <si>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</si>
  <si>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</si>
  <si>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</si>
  <si>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</si>
  <si>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</si>
  <si>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</si>
  <si>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</si>
  <si>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</si>
  <si>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</si>
  <si>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</si>
  <si>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</si>
  <si>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</si>
  <si>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</si>
  <si>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</si>
  <si>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</si>
  <si>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</si>
  <si>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</si>
  <si>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</si>
  <si>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</si>
  <si>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</si>
  <si>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</si>
  <si>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</si>
  <si>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</si>
  <si>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</si>
  <si>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</si>
  <si>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</si>
  <si>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</si>
  <si>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</si>
  <si>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</si>
  <si>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</si>
  <si>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</si>
  <si>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</si>
  <si>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</si>
  <si>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</si>
  <si>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</si>
  <si>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</si>
  <si>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</si>
  <si>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</si>
  <si>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</si>
  <si>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</si>
  <si>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</si>
  <si>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</si>
  <si>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</si>
  <si>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</si>
  <si>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</si>
  <si>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</si>
  <si>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</si>
  <si>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</si>
  <si>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</si>
  <si>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</si>
  <si>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</si>
  <si>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</si>
  <si>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</si>
  <si>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</si>
  <si>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</si>
  <si>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</si>
  <si>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</si>
  <si>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</si>
  <si>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</si>
  <si>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</si>
  <si>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</si>
  <si>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</si>
  <si>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</si>
  <si>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</si>
  <si>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</si>
  <si>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</si>
  <si>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</si>
  <si>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</si>
  <si>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</si>
  <si>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</si>
  <si>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</si>
  <si>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</si>
  <si>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</si>
  <si>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</si>
  <si>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</si>
  <si>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</si>
  <si>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</si>
  <si>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</si>
  <si>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</si>
  <si>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</si>
  <si>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</si>
  <si>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</si>
  <si>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</si>
  <si>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</si>
  <si>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</si>
  <si>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</si>
  <si>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</si>
  <si>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</si>
  <si>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</si>
  <si>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</si>
  <si>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</si>
  <si>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</si>
  <si>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</si>
  <si>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</si>
  <si>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</si>
  <si>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Freelancers Insurance Company</t>
  </si>
  <si>
    <t>2014</t>
  </si>
  <si>
    <t>408 Jay Street, Second Floor Brooklyn, NY 11201</t>
  </si>
  <si>
    <t>262358055</t>
  </si>
  <si>
    <t>13564</t>
  </si>
  <si>
    <t>150</t>
  </si>
  <si>
    <t/>
  </si>
  <si>
    <t>As unpaid rebates are identified and member's addresses have been verified, new checks are issued</t>
  </si>
  <si>
    <t>includes Federal Income Tax recoverable</t>
  </si>
  <si>
    <t>Department of Financial Services Assessment</t>
  </si>
  <si>
    <t>Includes NY Department of Financial Services Assessments</t>
  </si>
  <si>
    <t>Care management</t>
  </si>
  <si>
    <t>Chronic Disease management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</si>
</sst>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quotePrefix="1"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quotePrefix="1"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ECURE_INSURANCE_2015/FIC/MLR2014/HIOS/Pass1/MLR_Template_New_Yor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sheetData sheetId="3"/>
      <sheetData sheetId="4"/>
      <sheetData sheetId="5"/>
      <sheetData sheetId="6">
        <row r="5">
          <cell r="B5" t="str">
            <v>Medical</v>
          </cell>
          <cell r="D5" t="str">
            <v>As invoiced by Provider Network and OON claims are funded for TPA to administer
Includes HCRA surcharge</v>
          </cell>
        </row>
        <row r="6">
          <cell r="B6" t="str">
            <v>Pharmacy</v>
          </cell>
          <cell r="D6" t="str">
            <v>As Invoiced by PBM</v>
          </cell>
        </row>
        <row r="7">
          <cell r="B7" t="str">
            <v>Capitated Benefits</v>
          </cell>
          <cell r="D7" t="str">
            <v>As Invoiced by Service Provider</v>
          </cell>
        </row>
        <row r="27">
          <cell r="B27" t="str">
            <v>Federal Income Tax</v>
          </cell>
        </row>
        <row r="28">
          <cell r="B28" t="str">
            <v>Section 9010 Assessment</v>
          </cell>
          <cell r="D28" t="str">
            <v xml:space="preserve">:Includes User Exchange Fee, PCORI Fee, Risk Adjustment Fee, Transitional Reins. Premiums - Federal (Treasury portion only), and HIP fee (if applicable) </v>
          </cell>
        </row>
        <row r="34">
          <cell r="B34" t="str">
            <v>HCRA CLA Assessment</v>
          </cell>
          <cell r="D34" t="str">
            <v>Covered Lives/GME Assessment (excludes  HCRA surcharge)</v>
          </cell>
        </row>
        <row r="35">
          <cell r="B35" t="str">
            <v>Premium based taxes</v>
          </cell>
          <cell r="D35" t="str">
            <v>DFS Assessment, MTA</v>
          </cell>
        </row>
        <row r="41">
          <cell r="B41">
            <v>0</v>
          </cell>
        </row>
        <row r="56">
          <cell r="B56" t="str">
            <v>Care Management</v>
          </cell>
        </row>
        <row r="57">
          <cell r="B57" t="str">
            <v>Effective Case Management</v>
          </cell>
          <cell r="D57" t="str">
            <v xml:space="preserve">Large Case Management : Telephonic nurse management of selected large cases with the goal of obtaining a long term, cost effective, medically appropriate treatment plan. 
Maternity Management: A program designed to promote healthy maternity outcomes through education, prenatal care and identification and management of high-risk cases.  The program includes all of the following: 
1. Registration
2. Health Risk Assessment by an RN for all registrants
3. Referral to a network Obstetrical care provider
4. Prenatal “checks” for all registrants
5. Educational material mailed to all registrants
6. Access to the 24 hour Nurseline
</v>
          </cell>
        </row>
        <row r="58">
          <cell r="B58" t="str">
            <v>Chronic Disease Management</v>
          </cell>
        </row>
        <row r="67">
          <cell r="B67" t="str">
            <v>Discharge planning</v>
          </cell>
          <cell r="D67" t="str">
            <v>Discharge Planning Services:  Nurse reviewers will coordinate discharge planning services with physicians, hospitals and other health care providers to complete an episode of care.  Alternative care typically used in discharge planning will include skilled nursing facilities, home health care agencies and hospices.  Cases that require post discharge follow-up will be referred to Case Management if client purchases that service.</v>
          </cell>
        </row>
        <row r="78">
          <cell r="B78" t="str">
            <v>none reported</v>
          </cell>
        </row>
        <row r="89">
          <cell r="B89" t="str">
            <v>none reported</v>
          </cell>
        </row>
        <row r="100">
          <cell r="B100" t="str">
            <v>Data Extraction and Analysis</v>
          </cell>
          <cell r="D100" t="str">
            <v>Expenses associated with he development of data extraction and analysis to support the Medical Home activities in the  improvement of health outcomes.</v>
          </cell>
        </row>
        <row r="111">
          <cell r="B111" t="str">
            <v>none reported</v>
          </cell>
        </row>
        <row r="123">
          <cell r="B123" t="str">
            <v>Network Access Fee</v>
          </cell>
          <cell r="D123" t="str">
            <v>provider network access fee</v>
          </cell>
        </row>
        <row r="134">
          <cell r="B134" t="str">
            <v xml:space="preserve">Claims processing </v>
          </cell>
          <cell r="D134" t="str">
            <v>Third party claims administrator</v>
          </cell>
        </row>
        <row r="135">
          <cell r="B135" t="str">
            <v>Loss Adjustment Expense</v>
          </cell>
          <cell r="D135" t="str">
            <v>reserve for loss adjustment expense</v>
          </cell>
        </row>
        <row r="145">
          <cell r="B145" t="str">
            <v>none reported</v>
          </cell>
        </row>
        <row r="156">
          <cell r="B156" t="str">
            <v>none reported</v>
          </cell>
        </row>
        <row r="178">
          <cell r="B178" t="str">
            <v>Payroll, benefits and other overhead</v>
          </cell>
          <cell r="D178" t="str">
            <v>payroll, benefit and overhead related expenses</v>
          </cell>
        </row>
      </sheetData>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499</v>
      </c>
      <c r="B4" s="230" t="s">
        <v>45</v>
      </c>
      <c r="C4" s="376" t="s">
        <v>494</v>
      </c>
    </row>
    <row r="5" spans="1:6" x14ac:dyDescent="0.2">
      <c r="B5" s="230" t="s">
        <v>215</v>
      </c>
      <c r="C5" s="376"/>
    </row>
    <row r="6" spans="1:6" x14ac:dyDescent="0.2">
      <c r="B6" s="230" t="s">
        <v>216</v>
      </c>
      <c r="C6" s="376" t="s">
        <v>497</v>
      </c>
    </row>
    <row r="7" spans="1:6" x14ac:dyDescent="0.2">
      <c r="B7" s="230" t="s">
        <v>128</v>
      </c>
      <c r="C7" s="376"/>
    </row>
    <row r="8" spans="1:6" x14ac:dyDescent="0.2">
      <c r="B8" s="230" t="s">
        <v>36</v>
      </c>
      <c r="C8" s="376"/>
    </row>
    <row r="9" spans="1:6" x14ac:dyDescent="0.2">
      <c r="B9" s="230" t="s">
        <v>41</v>
      </c>
      <c r="C9" s="376" t="s">
        <v>498</v>
      </c>
    </row>
    <row r="10" spans="1:6" x14ac:dyDescent="0.2">
      <c r="B10" s="230" t="s">
        <v>58</v>
      </c>
      <c r="C10" s="376" t="s">
        <v>494</v>
      </c>
    </row>
    <row r="11" spans="1:6" x14ac:dyDescent="0.2">
      <c r="B11" s="230" t="s">
        <v>355</v>
      </c>
      <c r="C11" s="376"/>
    </row>
    <row r="12" spans="1:6" x14ac:dyDescent="0.2">
      <c r="B12" s="230" t="s">
        <v>35</v>
      </c>
      <c r="C12" s="376" t="s">
        <v>149</v>
      </c>
    </row>
    <row r="13" spans="1:6" x14ac:dyDescent="0.2">
      <c r="B13" s="230" t="s">
        <v>50</v>
      </c>
      <c r="C13" s="376" t="s">
        <v>175</v>
      </c>
    </row>
    <row r="14" spans="1:6" x14ac:dyDescent="0.2">
      <c r="B14" s="230" t="s">
        <v>51</v>
      </c>
      <c r="C14" s="376" t="s">
        <v>496</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495</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104209112.61</v>
      </c>
      <c r="E5" s="106">
        <v>104209112.61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0</v>
      </c>
      <c r="AT5" s="107">
        <v>0</v>
      </c>
      <c r="AU5" s="107">
        <v>0</v>
      </c>
      <c r="AV5" s="108"/>
      <c r="AW5" s="315"/>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5" x14ac:dyDescent="0.2">
      <c r="B8" s="155" t="s">
        <v>225</v>
      </c>
      <c r="C8" s="62" t="s">
        <v>59</v>
      </c>
      <c r="D8" s="109">
        <v>-1952646</v>
      </c>
      <c r="E8" s="287"/>
      <c r="F8" s="288"/>
      <c r="G8" s="288"/>
      <c r="H8" s="288"/>
      <c r="I8" s="291"/>
      <c r="J8" s="109"/>
      <c r="K8" s="287"/>
      <c r="L8" s="288"/>
      <c r="M8" s="288"/>
      <c r="N8" s="288"/>
      <c r="O8" s="291"/>
      <c r="P8" s="109"/>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c r="AU8" s="113"/>
      <c r="AV8" s="309"/>
      <c r="AW8" s="316"/>
    </row>
    <row r="9" spans="1:49" x14ac:dyDescent="0.2">
      <c r="B9" s="155" t="s">
        <v>226</v>
      </c>
      <c r="C9" s="62" t="s">
        <v>60</v>
      </c>
      <c r="D9" s="109">
        <v>0</v>
      </c>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2">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97571391.039999992</v>
      </c>
      <c r="E12" s="106">
        <v>100310066.93999998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0</v>
      </c>
      <c r="AT12" s="107">
        <v>0</v>
      </c>
      <c r="AU12" s="107">
        <v>0</v>
      </c>
      <c r="AV12" s="310"/>
      <c r="AW12" s="315"/>
    </row>
    <row r="13" spans="1:49" ht="25.5" x14ac:dyDescent="0.2">
      <c r="B13" s="155" t="s">
        <v>230</v>
      </c>
      <c r="C13" s="62" t="s">
        <v>37</v>
      </c>
      <c r="D13" s="109">
        <v>19359833.600000005</v>
      </c>
      <c r="E13" s="110">
        <v>19359833.600000005</v>
      </c>
      <c r="F13" s="110"/>
      <c r="G13" s="287"/>
      <c r="H13" s="288"/>
      <c r="I13" s="109"/>
      <c r="J13" s="109"/>
      <c r="K13" s="110"/>
      <c r="L13" s="110"/>
      <c r="M13" s="287"/>
      <c r="N13" s="288"/>
      <c r="O13" s="109"/>
      <c r="P13" s="109"/>
      <c r="Q13" s="110"/>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c r="AU13" s="113"/>
      <c r="AV13" s="309"/>
      <c r="AW13" s="316"/>
    </row>
    <row r="14" spans="1:49" ht="25.5" x14ac:dyDescent="0.2">
      <c r="B14" s="155" t="s">
        <v>231</v>
      </c>
      <c r="C14" s="62" t="s">
        <v>6</v>
      </c>
      <c r="D14" s="109">
        <v>718567.58</v>
      </c>
      <c r="E14" s="110">
        <v>718567.58</v>
      </c>
      <c r="F14" s="110"/>
      <c r="G14" s="286"/>
      <c r="H14" s="289"/>
      <c r="I14" s="109"/>
      <c r="J14" s="109"/>
      <c r="K14" s="110"/>
      <c r="L14" s="110"/>
      <c r="M14" s="286"/>
      <c r="N14" s="289"/>
      <c r="O14" s="109"/>
      <c r="P14" s="109"/>
      <c r="Q14" s="110"/>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c r="AU14" s="113"/>
      <c r="AV14" s="309"/>
      <c r="AW14" s="316"/>
    </row>
    <row r="15" spans="1:49" ht="38.25" x14ac:dyDescent="0.2">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5" x14ac:dyDescent="0.2">
      <c r="B16" s="155" t="s">
        <v>233</v>
      </c>
      <c r="C16" s="62" t="s">
        <v>61</v>
      </c>
      <c r="D16" s="109">
        <v>-2323349</v>
      </c>
      <c r="E16" s="287"/>
      <c r="F16" s="288"/>
      <c r="G16" s="289"/>
      <c r="H16" s="289"/>
      <c r="I16" s="291"/>
      <c r="J16" s="109"/>
      <c r="K16" s="287"/>
      <c r="L16" s="288"/>
      <c r="M16" s="289"/>
      <c r="N16" s="289"/>
      <c r="O16" s="291"/>
      <c r="P16" s="109"/>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2">
      <c r="B17" s="155" t="s">
        <v>234</v>
      </c>
      <c r="C17" s="62" t="s">
        <v>62</v>
      </c>
      <c r="D17" s="109">
        <v>306353</v>
      </c>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2">
      <c r="B18" s="155" t="s">
        <v>235</v>
      </c>
      <c r="C18" s="62" t="s">
        <v>63</v>
      </c>
      <c r="D18" s="109">
        <v>1020542</v>
      </c>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2">
      <c r="B19" s="155" t="s">
        <v>236</v>
      </c>
      <c r="C19" s="62" t="s">
        <v>64</v>
      </c>
      <c r="D19" s="109">
        <v>1441306</v>
      </c>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2">
      <c r="B20" s="155" t="s">
        <v>237</v>
      </c>
      <c r="C20" s="62" t="s">
        <v>65</v>
      </c>
      <c r="D20" s="109">
        <v>114411</v>
      </c>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2">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-5163363.72</v>
      </c>
      <c r="E25" s="110">
        <v>-5163363.72</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c r="AW25" s="316"/>
    </row>
    <row r="26" spans="1:49" s="5" customFormat="1" x14ac:dyDescent="0.2">
      <c r="A26" s="35"/>
      <c r="B26" s="158" t="s">
        <v>243</v>
      </c>
      <c r="C26" s="62"/>
      <c r="D26" s="109">
        <v>102252</v>
      </c>
      <c r="E26" s="110">
        <v>102252</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
      <c r="B27" s="158" t="s">
        <v>244</v>
      </c>
      <c r="C27" s="62"/>
      <c r="D27" s="109">
        <v>1160337.1100000001</v>
      </c>
      <c r="E27" s="110">
        <v>1160337.1100000001</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c r="AU27" s="113"/>
      <c r="AV27" s="312"/>
      <c r="AW27" s="316"/>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2">
      <c r="B31" s="158" t="s">
        <v>248</v>
      </c>
      <c r="C31" s="62"/>
      <c r="D31" s="109">
        <v>6196369</v>
      </c>
      <c r="E31" s="110">
        <v>6196369</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2">
      <c r="B35" s="158" t="s">
        <v>252</v>
      </c>
      <c r="C35" s="62"/>
      <c r="D35" s="109">
        <v>905737.52</v>
      </c>
      <c r="E35" s="110">
        <v>905737.52</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c r="AU35" s="113"/>
      <c r="AV35" s="113"/>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292089.7</v>
      </c>
      <c r="E37" s="118">
        <v>292089.7</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c r="AW37" s="315"/>
    </row>
    <row r="38" spans="1:49" x14ac:dyDescent="0.2">
      <c r="B38" s="155" t="s">
        <v>255</v>
      </c>
      <c r="C38" s="62" t="s">
        <v>16</v>
      </c>
      <c r="D38" s="109">
        <v>58146.080000000002</v>
      </c>
      <c r="E38" s="110">
        <v>58146.080000000002</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ht="25.5" x14ac:dyDescent="0.2">
      <c r="A41" s="35"/>
      <c r="B41" s="158" t="s">
        <v>258</v>
      </c>
      <c r="C41" s="62" t="s">
        <v>129</v>
      </c>
      <c r="D41" s="109">
        <v>62904.75</v>
      </c>
      <c r="E41" s="110">
        <v>62904.75</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c r="AW41" s="316"/>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3263893.4699999997</v>
      </c>
      <c r="E44" s="118">
        <v>3263893.4699999997</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c r="AU44" s="119"/>
      <c r="AV44" s="119"/>
      <c r="AW44" s="315"/>
    </row>
    <row r="45" spans="1:49" x14ac:dyDescent="0.2">
      <c r="B45" s="161" t="s">
        <v>262</v>
      </c>
      <c r="C45" s="62" t="s">
        <v>19</v>
      </c>
      <c r="D45" s="109">
        <v>3991549.5300000003</v>
      </c>
      <c r="E45" s="110">
        <v>3991549.5300000003</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c r="AU45" s="113"/>
      <c r="AV45" s="113"/>
      <c r="AW45" s="316"/>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c r="AU47" s="113"/>
      <c r="AV47" s="113"/>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2">
      <c r="B51" s="155" t="s">
        <v>267</v>
      </c>
      <c r="C51" s="62"/>
      <c r="D51" s="109">
        <v>8368484.1500000004</v>
      </c>
      <c r="E51" s="110">
        <v>8368484.1500000004</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113"/>
      <c r="AU51" s="113"/>
      <c r="AV51" s="113"/>
      <c r="AW51" s="316"/>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5" x14ac:dyDescent="0.2">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14350</v>
      </c>
      <c r="E56" s="122">
        <v>14350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3"/>
      <c r="AU56" s="123"/>
      <c r="AV56" s="123"/>
      <c r="AW56" s="307"/>
    </row>
    <row r="57" spans="2:49" x14ac:dyDescent="0.2">
      <c r="B57" s="161" t="s">
        <v>273</v>
      </c>
      <c r="C57" s="62" t="s">
        <v>25</v>
      </c>
      <c r="D57" s="124">
        <v>21160</v>
      </c>
      <c r="E57" s="125">
        <v>21160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6"/>
      <c r="AU57" s="126"/>
      <c r="AV57" s="126"/>
      <c r="AW57" s="308"/>
    </row>
    <row r="58" spans="2:49" x14ac:dyDescent="0.2">
      <c r="B58" s="161" t="s">
        <v>274</v>
      </c>
      <c r="C58" s="62" t="s">
        <v>26</v>
      </c>
      <c r="D58" s="328"/>
      <c r="E58" s="329"/>
      <c r="F58" s="329"/>
      <c r="G58" s="329"/>
      <c r="H58" s="329"/>
      <c r="I58" s="328"/>
      <c r="J58" s="124"/>
      <c r="K58" s="125"/>
      <c r="L58" s="125"/>
      <c r="M58" s="125"/>
      <c r="N58" s="125"/>
      <c r="O58" s="124"/>
      <c r="P58" s="124"/>
      <c r="Q58" s="125"/>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c r="AU58" s="126"/>
      <c r="AV58" s="126"/>
      <c r="AW58" s="308"/>
    </row>
    <row r="59" spans="2:49" x14ac:dyDescent="0.2">
      <c r="B59" s="161" t="s">
        <v>275</v>
      </c>
      <c r="C59" s="62" t="s">
        <v>27</v>
      </c>
      <c r="D59" s="124">
        <v>279338</v>
      </c>
      <c r="E59" s="125">
        <v>279338</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126"/>
      <c r="AU59" s="126"/>
      <c r="AV59" s="126"/>
      <c r="AW59" s="308"/>
    </row>
    <row r="60" spans="2:49" x14ac:dyDescent="0.2">
      <c r="B60" s="161" t="s">
        <v>276</v>
      </c>
      <c r="C60" s="62"/>
      <c r="D60" s="127">
        <v>23278.166666666668</v>
      </c>
      <c r="E60" s="128">
        <v>23278.166666666668</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0</v>
      </c>
      <c r="AT60" s="129">
        <v>0</v>
      </c>
      <c r="AU60" s="129">
        <v>0</v>
      </c>
      <c r="AV60" s="129">
        <v>0</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573609</v>
      </c>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103951558</v>
      </c>
      <c r="E5" s="118">
        <v>103951558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119"/>
      <c r="AU5" s="119"/>
      <c r="AV5" s="310"/>
      <c r="AW5" s="315"/>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5" x14ac:dyDescent="0.2">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2">
      <c r="B12" s="176"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5" x14ac:dyDescent="0.2">
      <c r="B15" s="178" t="s">
        <v>286</v>
      </c>
      <c r="C15" s="133"/>
      <c r="D15" s="109">
        <v>683731.81</v>
      </c>
      <c r="E15" s="110">
        <v>683731.81</v>
      </c>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v>-426177.2</v>
      </c>
      <c r="E16" s="110">
        <v>-426177.2</v>
      </c>
      <c r="F16" s="110"/>
      <c r="G16" s="110"/>
      <c r="H16" s="110"/>
      <c r="I16" s="109"/>
      <c r="J16" s="109"/>
      <c r="K16" s="110"/>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v>0</v>
      </c>
      <c r="E17" s="267">
        <v>0</v>
      </c>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v>1952646</v>
      </c>
      <c r="E18" s="110">
        <v>1952646</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5" x14ac:dyDescent="0.2">
      <c r="B20" s="178" t="s">
        <v>485</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92881314</v>
      </c>
      <c r="E23" s="286"/>
      <c r="F23" s="286"/>
      <c r="G23" s="286"/>
      <c r="H23" s="286"/>
      <c r="I23" s="290"/>
      <c r="J23" s="109"/>
      <c r="K23" s="286"/>
      <c r="L23" s="286"/>
      <c r="M23" s="286"/>
      <c r="N23" s="286"/>
      <c r="O23" s="290"/>
      <c r="P23" s="109"/>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113"/>
      <c r="AU23" s="113"/>
      <c r="AV23" s="309"/>
      <c r="AW23" s="316"/>
    </row>
    <row r="24" spans="2:49" ht="28.5" customHeight="1" x14ac:dyDescent="0.2">
      <c r="B24" s="178" t="s">
        <v>114</v>
      </c>
      <c r="C24" s="133"/>
      <c r="D24" s="291"/>
      <c r="E24" s="110">
        <v>92872437.319999993</v>
      </c>
      <c r="F24" s="110"/>
      <c r="G24" s="110"/>
      <c r="H24" s="110"/>
      <c r="I24" s="109"/>
      <c r="J24" s="291"/>
      <c r="K24" s="110"/>
      <c r="L24" s="110"/>
      <c r="M24" s="110"/>
      <c r="N24" s="110"/>
      <c r="O24" s="109"/>
      <c r="P24" s="291"/>
      <c r="Q24" s="110"/>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18092777.039999999</v>
      </c>
      <c r="E26" s="286"/>
      <c r="F26" s="286"/>
      <c r="G26" s="286"/>
      <c r="H26" s="286"/>
      <c r="I26" s="290"/>
      <c r="J26" s="109"/>
      <c r="K26" s="286"/>
      <c r="L26" s="286"/>
      <c r="M26" s="286"/>
      <c r="N26" s="286"/>
      <c r="O26" s="290"/>
      <c r="P26" s="109"/>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113"/>
      <c r="AU26" s="113"/>
      <c r="AV26" s="309"/>
      <c r="AW26" s="316"/>
    </row>
    <row r="27" spans="2:49" s="5" customFormat="1" ht="25.5" x14ac:dyDescent="0.2">
      <c r="B27" s="178" t="s">
        <v>85</v>
      </c>
      <c r="C27" s="133"/>
      <c r="D27" s="291"/>
      <c r="E27" s="110">
        <v>4358231.24</v>
      </c>
      <c r="F27" s="110"/>
      <c r="G27" s="110"/>
      <c r="H27" s="110"/>
      <c r="I27" s="109"/>
      <c r="J27" s="291"/>
      <c r="K27" s="110"/>
      <c r="L27" s="110"/>
      <c r="M27" s="110"/>
      <c r="N27" s="110"/>
      <c r="O27" s="109"/>
      <c r="P27" s="291"/>
      <c r="Q27" s="110"/>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
      <c r="B28" s="176" t="s">
        <v>290</v>
      </c>
      <c r="C28" s="133" t="s">
        <v>47</v>
      </c>
      <c r="D28" s="109">
        <v>13375059</v>
      </c>
      <c r="E28" s="287"/>
      <c r="F28" s="287"/>
      <c r="G28" s="287"/>
      <c r="H28" s="287"/>
      <c r="I28" s="291"/>
      <c r="J28" s="109"/>
      <c r="K28" s="287"/>
      <c r="L28" s="287"/>
      <c r="M28" s="287"/>
      <c r="N28" s="287"/>
      <c r="O28" s="291"/>
      <c r="P28" s="109"/>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c r="AU28" s="113"/>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5.5" x14ac:dyDescent="0.2">
      <c r="B31" s="178" t="s">
        <v>84</v>
      </c>
      <c r="C31" s="133"/>
      <c r="D31" s="291"/>
      <c r="E31" s="110">
        <v>4358231.24</v>
      </c>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15" customHeight="1" x14ac:dyDescent="0.2">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5.5" x14ac:dyDescent="0.2">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
      <c r="B47" s="176"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56711</v>
      </c>
      <c r="E49" s="110">
        <v>1278832.8600000001</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2">
      <c r="B50" s="176" t="s">
        <v>119</v>
      </c>
      <c r="C50" s="133" t="s">
        <v>34</v>
      </c>
      <c r="D50" s="109">
        <v>29070</v>
      </c>
      <c r="E50" s="287"/>
      <c r="F50" s="287"/>
      <c r="G50" s="287"/>
      <c r="H50" s="287"/>
      <c r="I50" s="291"/>
      <c r="J50" s="109"/>
      <c r="K50" s="287"/>
      <c r="L50" s="287"/>
      <c r="M50" s="287"/>
      <c r="N50" s="287"/>
      <c r="O50" s="291"/>
      <c r="P50" s="109"/>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2">
      <c r="B54" s="181" t="s">
        <v>303</v>
      </c>
      <c r="C54" s="136" t="s">
        <v>77</v>
      </c>
      <c r="D54" s="114">
        <v>97571391.039999992</v>
      </c>
      <c r="E54" s="115">
        <v>100310066.93999998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0</v>
      </c>
      <c r="AT54" s="116">
        <v>0</v>
      </c>
      <c r="AU54" s="116">
        <v>0</v>
      </c>
      <c r="AV54" s="309"/>
      <c r="AW54" s="316"/>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v>67695373.751780003</v>
      </c>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91" t="s">
        <v>311</v>
      </c>
      <c r="C6" s="109">
        <v>66821603.611780003</v>
      </c>
      <c r="D6" s="110">
        <v>85136906.456239998</v>
      </c>
      <c r="E6" s="115">
        <v>100310066.93999998</v>
      </c>
      <c r="F6" s="115">
        <v>252268577.00801998</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v>0</v>
      </c>
      <c r="AN6" s="251">
        <v>0</v>
      </c>
    </row>
    <row r="7" spans="1:40" x14ac:dyDescent="0.2">
      <c r="B7" s="191" t="s">
        <v>312</v>
      </c>
      <c r="C7" s="109">
        <v>373041.26</v>
      </c>
      <c r="D7" s="110">
        <v>383317.42</v>
      </c>
      <c r="E7" s="115">
        <v>413140.53</v>
      </c>
      <c r="F7" s="115">
        <v>1169499.21</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v>0</v>
      </c>
      <c r="AN7" s="251">
        <v>0</v>
      </c>
    </row>
    <row r="8" spans="1:40" x14ac:dyDescent="0.2">
      <c r="B8" s="191" t="s">
        <v>483</v>
      </c>
      <c r="C8" s="291"/>
      <c r="D8" s="287"/>
      <c r="E8" s="267"/>
      <c r="F8" s="267">
        <v>0</v>
      </c>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v>683731.81</v>
      </c>
      <c r="F9" s="115">
        <v>683731.81</v>
      </c>
      <c r="G9" s="116">
        <v>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v>-426177.2</v>
      </c>
      <c r="F10" s="115">
        <v>-426177.2</v>
      </c>
      <c r="G10" s="116">
        <v>0</v>
      </c>
      <c r="H10" s="290"/>
      <c r="I10" s="286"/>
      <c r="J10" s="115">
        <v>0</v>
      </c>
      <c r="K10" s="115">
        <v>0</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v>67194644.871780008</v>
      </c>
      <c r="D12" s="115">
        <v>85520223.87624</v>
      </c>
      <c r="E12" s="115">
        <v>100465652.85999998</v>
      </c>
      <c r="F12" s="115">
        <v>253180521.60801998</v>
      </c>
      <c r="G12" s="309"/>
      <c r="H12" s="114">
        <v>0</v>
      </c>
      <c r="I12" s="115">
        <v>0</v>
      </c>
      <c r="J12" s="115">
        <v>0</v>
      </c>
      <c r="K12" s="115">
        <v>0</v>
      </c>
      <c r="L12" s="309"/>
      <c r="M12" s="114">
        <v>0</v>
      </c>
      <c r="N12" s="115">
        <v>0</v>
      </c>
      <c r="O12" s="115">
        <v>0</v>
      </c>
      <c r="P12" s="115">
        <v>0</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v>107995257.78999999</v>
      </c>
      <c r="D15" s="118">
        <v>114204728.38</v>
      </c>
      <c r="E15" s="106">
        <v>103951558</v>
      </c>
      <c r="F15" s="106">
        <v>326151544.16999996</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v>0</v>
      </c>
      <c r="AN15" s="252">
        <v>0</v>
      </c>
    </row>
    <row r="16" spans="1:40" x14ac:dyDescent="0.2">
      <c r="B16" s="191" t="s">
        <v>313</v>
      </c>
      <c r="C16" s="109">
        <v>13752733.94590918</v>
      </c>
      <c r="D16" s="110">
        <v>12036663.3884</v>
      </c>
      <c r="E16" s="115">
        <v>3201331.9100000006</v>
      </c>
      <c r="F16" s="115">
        <v>28990729.244309179</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v>0</v>
      </c>
      <c r="AN16" s="251">
        <v>0</v>
      </c>
    </row>
    <row r="17" spans="1:40" s="76" customFormat="1" x14ac:dyDescent="0.2">
      <c r="A17" s="143"/>
      <c r="B17" s="192" t="s">
        <v>320</v>
      </c>
      <c r="C17" s="114">
        <v>94242523.844090819</v>
      </c>
      <c r="D17" s="115">
        <v>102168064.99159999</v>
      </c>
      <c r="E17" s="115">
        <v>100750226.09</v>
      </c>
      <c r="F17" s="115">
        <v>297160814.92569077</v>
      </c>
      <c r="G17" s="312"/>
      <c r="H17" s="114">
        <v>0</v>
      </c>
      <c r="I17" s="115">
        <v>0</v>
      </c>
      <c r="J17" s="115">
        <v>0</v>
      </c>
      <c r="K17" s="115">
        <v>0</v>
      </c>
      <c r="L17" s="312"/>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v>0</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v>0</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v>0</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v>0</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v>0</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v>0</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v>0</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v>0</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v>0</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v>0</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v>0</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v>0</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v>0</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v>0</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v>0</v>
      </c>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v>0</v>
      </c>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v>23965.25</v>
      </c>
      <c r="D37" s="122">
        <v>25625.75</v>
      </c>
      <c r="E37" s="254">
        <v>23278.166666666668</v>
      </c>
      <c r="F37" s="254">
        <v>72869.166666666672</v>
      </c>
      <c r="G37" s="310"/>
      <c r="H37" s="121"/>
      <c r="I37" s="122"/>
      <c r="J37" s="254">
        <v>0</v>
      </c>
      <c r="K37" s="254">
        <v>0</v>
      </c>
      <c r="L37" s="310"/>
      <c r="M37" s="121"/>
      <c r="N37" s="122"/>
      <c r="O37" s="254">
        <v>0</v>
      </c>
      <c r="P37" s="254">
        <v>0</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v>0</v>
      </c>
      <c r="AN37" s="255">
        <v>0</v>
      </c>
    </row>
    <row r="38" spans="1:40" x14ac:dyDescent="0.2">
      <c r="B38" s="191" t="s">
        <v>322</v>
      </c>
      <c r="C38" s="349"/>
      <c r="D38" s="350"/>
      <c r="E38" s="350"/>
      <c r="F38" s="265">
        <v>1.0227999999999973E-3</v>
      </c>
      <c r="G38" s="351"/>
      <c r="H38" s="349"/>
      <c r="I38" s="350"/>
      <c r="J38" s="350"/>
      <c r="K38" s="265">
        <v>0</v>
      </c>
      <c r="L38" s="351"/>
      <c r="M38" s="349"/>
      <c r="N38" s="350"/>
      <c r="O38" s="350"/>
      <c r="P38" s="265">
        <v>0</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2">
      <c r="B39" s="197" t="s">
        <v>323</v>
      </c>
      <c r="C39" s="290"/>
      <c r="D39" s="286"/>
      <c r="E39" s="286"/>
      <c r="F39" s="110">
        <v>3500</v>
      </c>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
      <c r="A40" s="144"/>
      <c r="B40" s="191" t="s">
        <v>324</v>
      </c>
      <c r="C40" s="290"/>
      <c r="D40" s="286"/>
      <c r="E40" s="286"/>
      <c r="F40" s="256">
        <v>1.2591999999999999</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
      <c r="B41" s="191" t="s">
        <v>325</v>
      </c>
      <c r="C41" s="290"/>
      <c r="D41" s="286"/>
      <c r="E41" s="286"/>
      <c r="F41" s="258">
        <v>1.2879097599999966E-3</v>
      </c>
      <c r="G41" s="309"/>
      <c r="H41" s="290"/>
      <c r="I41" s="286"/>
      <c r="J41" s="286"/>
      <c r="K41" s="258">
        <v>0</v>
      </c>
      <c r="L41" s="309"/>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v>0.71299708593270272</v>
      </c>
      <c r="D44" s="258">
        <v>0.83705435630273772</v>
      </c>
      <c r="E44" s="258">
        <v>0.9971754581498824</v>
      </c>
      <c r="F44" s="258">
        <v>0.85199834194603119</v>
      </c>
      <c r="G44" s="309"/>
      <c r="H44" s="260" t="s">
        <v>500</v>
      </c>
      <c r="I44" s="258" t="s">
        <v>500</v>
      </c>
      <c r="J44" s="258" t="s">
        <v>500</v>
      </c>
      <c r="K44" s="258" t="s">
        <v>500</v>
      </c>
      <c r="L44" s="309"/>
      <c r="M44" s="260" t="s">
        <v>500</v>
      </c>
      <c r="N44" s="258" t="s">
        <v>500</v>
      </c>
      <c r="O44" s="258" t="s">
        <v>500</v>
      </c>
      <c r="P44" s="258" t="s">
        <v>500</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t="s">
        <v>500</v>
      </c>
      <c r="R45" s="258" t="s">
        <v>500</v>
      </c>
      <c r="S45" s="258" t="s">
        <v>500</v>
      </c>
      <c r="T45" s="258" t="s">
        <v>500</v>
      </c>
      <c r="U45" s="260" t="s">
        <v>500</v>
      </c>
      <c r="V45" s="258" t="s">
        <v>500</v>
      </c>
      <c r="W45" s="258" t="s">
        <v>500</v>
      </c>
      <c r="X45" s="258" t="s">
        <v>500</v>
      </c>
      <c r="Y45" s="260" t="s">
        <v>500</v>
      </c>
      <c r="Z45" s="258" t="s">
        <v>500</v>
      </c>
      <c r="AA45" s="258" t="s">
        <v>500</v>
      </c>
      <c r="AB45" s="258" t="s">
        <v>500</v>
      </c>
      <c r="AC45" s="290"/>
      <c r="AD45" s="286"/>
      <c r="AE45" s="286"/>
      <c r="AF45" s="286"/>
      <c r="AG45" s="290"/>
      <c r="AH45" s="286"/>
      <c r="AI45" s="286"/>
      <c r="AJ45" s="286"/>
      <c r="AK45" s="290"/>
      <c r="AL45" s="258" t="s">
        <v>500</v>
      </c>
      <c r="AM45" s="258" t="s">
        <v>500</v>
      </c>
      <c r="AN45" s="259" t="s">
        <v>500</v>
      </c>
    </row>
    <row r="46" spans="1:40" x14ac:dyDescent="0.2">
      <c r="B46" s="197" t="s">
        <v>330</v>
      </c>
      <c r="C46" s="290"/>
      <c r="D46" s="286"/>
      <c r="E46" s="286"/>
      <c r="F46" s="258">
        <v>1.2879097599999966E-3</v>
      </c>
      <c r="G46" s="309"/>
      <c r="H46" s="290"/>
      <c r="I46" s="286"/>
      <c r="J46" s="286"/>
      <c r="K46" s="258" t="s">
        <v>500</v>
      </c>
      <c r="L46" s="309"/>
      <c r="M46" s="290"/>
      <c r="N46" s="286"/>
      <c r="O46" s="286"/>
      <c r="P46" s="258" t="s">
        <v>500</v>
      </c>
      <c r="Q46" s="291"/>
      <c r="R46" s="287"/>
      <c r="S46" s="287"/>
      <c r="T46" s="258" t="s">
        <v>500</v>
      </c>
      <c r="U46" s="291"/>
      <c r="V46" s="287"/>
      <c r="W46" s="287"/>
      <c r="X46" s="258" t="s">
        <v>500</v>
      </c>
      <c r="Y46" s="291"/>
      <c r="Z46" s="287"/>
      <c r="AA46" s="287"/>
      <c r="AB46" s="258" t="s">
        <v>500</v>
      </c>
      <c r="AC46" s="290"/>
      <c r="AD46" s="286"/>
      <c r="AE46" s="286"/>
      <c r="AF46" s="286"/>
      <c r="AG46" s="290"/>
      <c r="AH46" s="286"/>
      <c r="AI46" s="286"/>
      <c r="AJ46" s="286"/>
      <c r="AK46" s="290"/>
      <c r="AL46" s="287"/>
      <c r="AM46" s="287"/>
      <c r="AN46" s="259" t="s">
        <v>500</v>
      </c>
    </row>
    <row r="47" spans="1:40" s="76" customFormat="1" x14ac:dyDescent="0.2">
      <c r="A47" s="143"/>
      <c r="B47" s="199" t="s">
        <v>329</v>
      </c>
      <c r="C47" s="290"/>
      <c r="D47" s="286"/>
      <c r="E47" s="286"/>
      <c r="F47" s="258">
        <v>0.85299999999999998</v>
      </c>
      <c r="G47" s="309"/>
      <c r="H47" s="290"/>
      <c r="I47" s="286"/>
      <c r="J47" s="286"/>
      <c r="K47" s="258" t="s">
        <v>500</v>
      </c>
      <c r="L47" s="309"/>
      <c r="M47" s="290"/>
      <c r="N47" s="286"/>
      <c r="O47" s="286"/>
      <c r="P47" s="258" t="s">
        <v>500</v>
      </c>
      <c r="Q47" s="290"/>
      <c r="R47" s="286"/>
      <c r="S47" s="286"/>
      <c r="T47" s="258" t="s">
        <v>500</v>
      </c>
      <c r="U47" s="290"/>
      <c r="V47" s="286"/>
      <c r="W47" s="286"/>
      <c r="X47" s="258" t="s">
        <v>500</v>
      </c>
      <c r="Y47" s="290"/>
      <c r="Z47" s="286"/>
      <c r="AA47" s="286"/>
      <c r="AB47" s="258" t="s">
        <v>500</v>
      </c>
      <c r="AC47" s="290"/>
      <c r="AD47" s="286"/>
      <c r="AE47" s="286"/>
      <c r="AF47" s="286"/>
      <c r="AG47" s="290"/>
      <c r="AH47" s="286"/>
      <c r="AI47" s="286"/>
      <c r="AJ47" s="286"/>
      <c r="AK47" s="290"/>
      <c r="AL47" s="286"/>
      <c r="AM47" s="286"/>
      <c r="AN47" s="259" t="s">
        <v>500</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v>0.8</v>
      </c>
      <c r="D49" s="141">
        <v>0.8</v>
      </c>
      <c r="E49" s="141">
        <v>0.8</v>
      </c>
      <c r="F49" s="141">
        <v>0.8</v>
      </c>
      <c r="G49" s="310"/>
      <c r="H49" s="140" t="s">
        <v>500</v>
      </c>
      <c r="I49" s="141" t="s">
        <v>500</v>
      </c>
      <c r="J49" s="141" t="s">
        <v>500</v>
      </c>
      <c r="K49" s="141" t="s">
        <v>500</v>
      </c>
      <c r="L49" s="310"/>
      <c r="M49" s="140">
        <v>0.85</v>
      </c>
      <c r="N49" s="141">
        <v>0.85</v>
      </c>
      <c r="O49" s="141">
        <v>0.85</v>
      </c>
      <c r="P49" s="141">
        <v>0.85</v>
      </c>
      <c r="Q49" s="140" t="s">
        <v>500</v>
      </c>
      <c r="R49" s="141" t="s">
        <v>500</v>
      </c>
      <c r="S49" s="141" t="s">
        <v>500</v>
      </c>
      <c r="T49" s="141" t="s">
        <v>500</v>
      </c>
      <c r="U49" s="140" t="s">
        <v>500</v>
      </c>
      <c r="V49" s="141" t="s">
        <v>500</v>
      </c>
      <c r="W49" s="141" t="s">
        <v>500</v>
      </c>
      <c r="X49" s="141" t="s">
        <v>500</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2">
      <c r="A50" s="142"/>
      <c r="B50" s="197" t="s">
        <v>333</v>
      </c>
      <c r="C50" s="291"/>
      <c r="D50" s="287"/>
      <c r="E50" s="287"/>
      <c r="F50" s="258">
        <v>0.85299999999999998</v>
      </c>
      <c r="G50" s="309"/>
      <c r="H50" s="291"/>
      <c r="I50" s="287"/>
      <c r="J50" s="287"/>
      <c r="K50" s="258" t="s">
        <v>500</v>
      </c>
      <c r="L50" s="309"/>
      <c r="M50" s="291"/>
      <c r="N50" s="287"/>
      <c r="O50" s="287"/>
      <c r="P50" s="258" t="s">
        <v>500</v>
      </c>
      <c r="Q50" s="291"/>
      <c r="R50" s="287"/>
      <c r="S50" s="287"/>
      <c r="T50" s="258" t="s">
        <v>500</v>
      </c>
      <c r="U50" s="291"/>
      <c r="V50" s="287"/>
      <c r="W50" s="287"/>
      <c r="X50" s="258" t="s">
        <v>500</v>
      </c>
      <c r="Y50" s="291"/>
      <c r="Z50" s="287"/>
      <c r="AA50" s="287"/>
      <c r="AB50" s="258" t="s">
        <v>500</v>
      </c>
      <c r="AC50" s="290"/>
      <c r="AD50" s="286"/>
      <c r="AE50" s="286"/>
      <c r="AF50" s="286"/>
      <c r="AG50" s="290"/>
      <c r="AH50" s="286"/>
      <c r="AI50" s="286"/>
      <c r="AJ50" s="286"/>
      <c r="AK50" s="290"/>
      <c r="AL50" s="287"/>
      <c r="AM50" s="287"/>
      <c r="AN50" s="259" t="s">
        <v>500</v>
      </c>
    </row>
    <row r="51" spans="1:40" x14ac:dyDescent="0.2">
      <c r="B51" s="195" t="s">
        <v>334</v>
      </c>
      <c r="C51" s="290"/>
      <c r="D51" s="286"/>
      <c r="E51" s="286"/>
      <c r="F51" s="115">
        <v>100750226.09</v>
      </c>
      <c r="G51" s="309"/>
      <c r="H51" s="290"/>
      <c r="I51" s="286"/>
      <c r="J51" s="286"/>
      <c r="K51" s="115" t="s">
        <v>500</v>
      </c>
      <c r="L51" s="309"/>
      <c r="M51" s="290"/>
      <c r="N51" s="286"/>
      <c r="O51" s="286"/>
      <c r="P51" s="115" t="s">
        <v>500</v>
      </c>
      <c r="Q51" s="290"/>
      <c r="R51" s="286"/>
      <c r="S51" s="286"/>
      <c r="T51" s="115" t="s">
        <v>500</v>
      </c>
      <c r="U51" s="290"/>
      <c r="V51" s="286"/>
      <c r="W51" s="286"/>
      <c r="X51" s="115" t="s">
        <v>500</v>
      </c>
      <c r="Y51" s="290"/>
      <c r="Z51" s="286"/>
      <c r="AA51" s="286"/>
      <c r="AB51" s="115" t="s">
        <v>500</v>
      </c>
      <c r="AC51" s="290"/>
      <c r="AD51" s="286"/>
      <c r="AE51" s="286"/>
      <c r="AF51" s="286"/>
      <c r="AG51" s="290"/>
      <c r="AH51" s="286"/>
      <c r="AI51" s="286"/>
      <c r="AJ51" s="286"/>
      <c r="AK51" s="290"/>
      <c r="AL51" s="286"/>
      <c r="AM51" s="286"/>
      <c r="AN51" s="251" t="s">
        <v>500</v>
      </c>
    </row>
    <row r="52" spans="1:40" s="76" customFormat="1" ht="26.25" customHeight="1" x14ac:dyDescent="0.2">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9"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14350</v>
      </c>
      <c r="D4" s="149">
        <v>0</v>
      </c>
      <c r="E4" s="149">
        <v>0</v>
      </c>
      <c r="F4" s="149">
        <v>0</v>
      </c>
      <c r="G4" s="149">
        <v>0</v>
      </c>
      <c r="H4" s="149">
        <v>0</v>
      </c>
      <c r="I4" s="362"/>
      <c r="J4" s="362"/>
      <c r="K4" s="208">
        <v>0</v>
      </c>
    </row>
    <row r="5" spans="2:11" ht="16.5" x14ac:dyDescent="0.25">
      <c r="B5" s="205" t="s">
        <v>348</v>
      </c>
      <c r="C5" s="261"/>
      <c r="D5" s="262"/>
      <c r="E5" s="262"/>
      <c r="F5" s="262"/>
      <c r="G5" s="262"/>
      <c r="H5" s="262"/>
      <c r="I5" s="262"/>
      <c r="J5" s="262"/>
      <c r="K5" s="263"/>
    </row>
    <row r="6" spans="2:11" x14ac:dyDescent="0.2">
      <c r="B6" s="206" t="s">
        <v>101</v>
      </c>
      <c r="C6" s="360"/>
      <c r="D6" s="123"/>
      <c r="E6" s="123"/>
      <c r="F6" s="361"/>
      <c r="G6" s="123"/>
      <c r="H6" s="123"/>
      <c r="I6" s="361"/>
      <c r="J6" s="361"/>
      <c r="K6" s="370"/>
    </row>
    <row r="7" spans="2:11" x14ac:dyDescent="0.2">
      <c r="B7" s="155" t="s">
        <v>102</v>
      </c>
      <c r="C7" s="124">
        <v>0</v>
      </c>
      <c r="D7" s="126"/>
      <c r="E7" s="126"/>
      <c r="F7" s="126"/>
      <c r="G7" s="126"/>
      <c r="H7" s="126"/>
      <c r="I7" s="372"/>
      <c r="J7" s="372"/>
      <c r="K7" s="209"/>
    </row>
    <row r="8" spans="2:11" x14ac:dyDescent="0.2">
      <c r="B8" s="155" t="s">
        <v>103</v>
      </c>
      <c r="C8" s="359"/>
      <c r="D8" s="126"/>
      <c r="E8" s="126"/>
      <c r="F8" s="362"/>
      <c r="G8" s="126"/>
      <c r="H8" s="126"/>
      <c r="I8" s="372"/>
      <c r="J8" s="372"/>
      <c r="K8" s="371"/>
    </row>
    <row r="9" spans="2:11" ht="13.15" customHeight="1" x14ac:dyDescent="0.2">
      <c r="B9" s="155" t="s">
        <v>104</v>
      </c>
      <c r="C9" s="124">
        <v>0</v>
      </c>
      <c r="D9" s="126"/>
      <c r="E9" s="126"/>
      <c r="F9" s="126"/>
      <c r="G9" s="126"/>
      <c r="H9" s="126"/>
      <c r="I9" s="372"/>
      <c r="J9" s="372"/>
      <c r="K9" s="209"/>
    </row>
    <row r="10" spans="2:11" ht="16.5" x14ac:dyDescent="0.25">
      <c r="B10" s="205" t="s">
        <v>349</v>
      </c>
      <c r="C10" s="70"/>
      <c r="D10" s="74"/>
      <c r="E10" s="74"/>
      <c r="F10" s="74"/>
      <c r="G10" s="74"/>
      <c r="H10" s="74"/>
      <c r="I10" s="74"/>
      <c r="J10" s="74"/>
      <c r="K10" s="264"/>
    </row>
    <row r="11" spans="2:11" s="5" customFormat="1" x14ac:dyDescent="0.2">
      <c r="B11" s="206" t="s">
        <v>457</v>
      </c>
      <c r="C11" s="117">
        <v>0</v>
      </c>
      <c r="D11" s="119">
        <v>0</v>
      </c>
      <c r="E11" s="119">
        <v>0</v>
      </c>
      <c r="F11" s="119">
        <v>0</v>
      </c>
      <c r="G11" s="119">
        <v>0</v>
      </c>
      <c r="H11" s="119">
        <v>0</v>
      </c>
      <c r="I11" s="310"/>
      <c r="J11" s="310"/>
      <c r="K11" s="363">
        <v>0</v>
      </c>
    </row>
    <row r="12" spans="2:11" x14ac:dyDescent="0.2">
      <c r="B12" s="207" t="s">
        <v>93</v>
      </c>
      <c r="C12" s="109">
        <v>0</v>
      </c>
      <c r="D12" s="113"/>
      <c r="E12" s="113"/>
      <c r="F12" s="113"/>
      <c r="G12" s="113"/>
      <c r="H12" s="113"/>
      <c r="I12" s="309"/>
      <c r="J12" s="309"/>
      <c r="K12" s="364"/>
    </row>
    <row r="13" spans="2:11" x14ac:dyDescent="0.2">
      <c r="B13" s="207" t="s">
        <v>94</v>
      </c>
      <c r="C13" s="109">
        <v>0</v>
      </c>
      <c r="D13" s="113"/>
      <c r="E13" s="113"/>
      <c r="F13" s="113"/>
      <c r="G13" s="113"/>
      <c r="H13" s="113"/>
      <c r="I13" s="309"/>
      <c r="J13" s="309"/>
      <c r="K13" s="364"/>
    </row>
    <row r="14" spans="2:11" x14ac:dyDescent="0.2">
      <c r="B14" s="207" t="s">
        <v>95</v>
      </c>
      <c r="C14" s="109">
        <v>0</v>
      </c>
      <c r="D14" s="113"/>
      <c r="E14" s="113"/>
      <c r="F14" s="113"/>
      <c r="G14" s="113"/>
      <c r="H14" s="113"/>
      <c r="I14" s="309"/>
      <c r="J14" s="309"/>
      <c r="K14" s="364"/>
    </row>
    <row r="15" spans="2:11" ht="16.5" x14ac:dyDescent="0.25">
      <c r="B15" s="205" t="s">
        <v>350</v>
      </c>
      <c r="C15" s="70"/>
      <c r="D15" s="74"/>
      <c r="E15" s="74"/>
      <c r="F15" s="74"/>
      <c r="G15" s="74"/>
      <c r="H15" s="74"/>
      <c r="I15" s="74"/>
      <c r="J15" s="74"/>
      <c r="K15" s="264"/>
    </row>
    <row r="16" spans="2:11" s="5" customFormat="1" x14ac:dyDescent="0.2">
      <c r="B16" s="206" t="s">
        <v>206</v>
      </c>
      <c r="C16" s="117">
        <v>1020542</v>
      </c>
      <c r="D16" s="119"/>
      <c r="E16" s="119"/>
      <c r="F16" s="119"/>
      <c r="G16" s="119"/>
      <c r="H16" s="119"/>
      <c r="I16" s="310"/>
      <c r="J16" s="310"/>
      <c r="K16" s="363"/>
    </row>
    <row r="17" spans="2:12" s="5" customFormat="1" x14ac:dyDescent="0.2">
      <c r="B17" s="207" t="s">
        <v>203</v>
      </c>
      <c r="C17" s="109">
        <v>112218.93000000001</v>
      </c>
      <c r="D17" s="113"/>
      <c r="E17" s="113"/>
      <c r="F17" s="113"/>
      <c r="G17" s="113"/>
      <c r="H17" s="113"/>
      <c r="I17" s="309"/>
      <c r="J17" s="309"/>
      <c r="K17" s="364"/>
    </row>
    <row r="18" spans="2:12" ht="25.5" x14ac:dyDescent="0.2">
      <c r="B18" s="155" t="s">
        <v>207</v>
      </c>
      <c r="C18" s="367">
        <v>1</v>
      </c>
      <c r="D18" s="139"/>
      <c r="E18" s="139"/>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v>1</v>
      </c>
      <c r="D20" s="139"/>
      <c r="E20" s="139"/>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x14ac:dyDescent="0.2">
      <c r="B22" s="211" t="s">
        <v>211</v>
      </c>
      <c r="C22" s="186">
        <v>37032.246900000006</v>
      </c>
      <c r="D22" s="212"/>
      <c r="E22" s="212"/>
      <c r="F22" s="212"/>
      <c r="G22" s="212"/>
      <c r="H22" s="212"/>
      <c r="I22" s="357"/>
      <c r="J22" s="357"/>
      <c r="K22" s="366"/>
    </row>
    <row r="23" spans="2:12" s="5" customFormat="1" ht="100.15" customHeight="1" x14ac:dyDescent="0.2">
      <c r="B23" s="102" t="s">
        <v>212</v>
      </c>
      <c r="C23" s="379" t="s">
        <v>500</v>
      </c>
      <c r="D23" s="380" t="s">
        <v>500</v>
      </c>
      <c r="E23" s="380" t="s">
        <v>500</v>
      </c>
      <c r="F23" s="380" t="s">
        <v>500</v>
      </c>
      <c r="G23" s="380" t="s">
        <v>500</v>
      </c>
      <c r="H23" s="380" t="s">
        <v>500</v>
      </c>
      <c r="I23" s="380" t="s">
        <v>500</v>
      </c>
      <c r="J23" s="380" t="s">
        <v>500</v>
      </c>
      <c r="K23" s="381" t="s">
        <v>500</v>
      </c>
    </row>
    <row r="24" spans="2:12" s="5" customFormat="1" ht="100.15" customHeight="1" x14ac:dyDescent="0.2">
      <c r="B24" s="101" t="s">
        <v>213</v>
      </c>
      <c r="C24" s="382" t="s">
        <v>501</v>
      </c>
      <c r="D24" s="383" t="s">
        <v>500</v>
      </c>
      <c r="E24" s="383" t="s">
        <v>500</v>
      </c>
      <c r="F24" s="383" t="s">
        <v>500</v>
      </c>
      <c r="G24" s="383" t="s">
        <v>500</v>
      </c>
      <c r="H24" s="383" t="s">
        <v>500</v>
      </c>
      <c r="I24" s="383" t="s">
        <v>500</v>
      </c>
      <c r="J24" s="383" t="s">
        <v>500</v>
      </c>
      <c r="K24" s="384" t="s">
        <v>500</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62" activePane="bottomRight" state="frozen"/>
      <selection activeCell="B1" sqref="B1"/>
      <selection pane="topRight" activeCell="B1" sqref="B1"/>
      <selection pane="bottomLeft" activeCell="B1" sqref="B1"/>
      <selection pane="bottomRight" activeCell="D59" sqref="D5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9" t="str">
        <f>'[1]Pt 6 Expense Allocation'!B5</f>
        <v>Medical</v>
      </c>
      <c r="C5" s="150"/>
      <c r="D5" s="219" t="str">
        <f>'[1]Pt 6 Expense Allocation'!D5</f>
        <v>As invoiced by Provider Network and OON claims are funded for TPA to administer
Includes HCRA surcharge</v>
      </c>
      <c r="E5" s="7"/>
    </row>
    <row r="6" spans="1:5" ht="35.25" customHeight="1" x14ac:dyDescent="0.2">
      <c r="B6" s="219" t="str">
        <f>'[1]Pt 6 Expense Allocation'!B6</f>
        <v>Pharmacy</v>
      </c>
      <c r="C6" s="150"/>
      <c r="D6" s="219" t="str">
        <f>'[1]Pt 6 Expense Allocation'!D6</f>
        <v>As Invoiced by PBM</v>
      </c>
      <c r="E6" s="7"/>
    </row>
    <row r="7" spans="1:5" ht="35.25" customHeight="1" x14ac:dyDescent="0.2">
      <c r="B7" s="219" t="str">
        <f>'[1]Pt 6 Expense Allocation'!B7</f>
        <v>Capitated Benefits</v>
      </c>
      <c r="C7" s="150"/>
      <c r="D7" s="219" t="str">
        <f>'[1]Pt 6 Expense Allocation'!D7</f>
        <v>As Invoiced by Service Provider</v>
      </c>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219" t="str">
        <f>'[1]Pt 6 Expense Allocation'!B27</f>
        <v>Federal Income Tax</v>
      </c>
      <c r="C27" s="150"/>
      <c r="D27" s="219" t="s">
        <v>502</v>
      </c>
      <c r="E27" s="7"/>
    </row>
    <row r="28" spans="2:5" ht="35.25" customHeight="1" x14ac:dyDescent="0.2">
      <c r="B28" s="219" t="str">
        <f>'[1]Pt 6 Expense Allocation'!B28</f>
        <v>Section 9010 Assessment</v>
      </c>
      <c r="C28" s="150"/>
      <c r="D28" s="219" t="str">
        <f>'[1]Pt 6 Expense Allocation'!D28</f>
        <v xml:space="preserve">:Includes User Exchange Fee, PCORI Fee, Risk Adjustment Fee, Transitional Reins. Premiums - Federal (Treasury portion only), and HIP fee (if applicable) </v>
      </c>
      <c r="E28" s="7"/>
    </row>
    <row r="29" spans="2:5" ht="35.25" customHeight="1" x14ac:dyDescent="0.2">
      <c r="B29" s="219"/>
      <c r="C29" s="150"/>
      <c r="D29" s="221"/>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 x14ac:dyDescent="0.25">
      <c r="B33" s="278" t="s">
        <v>68</v>
      </c>
      <c r="C33" s="279"/>
      <c r="D33" s="280"/>
      <c r="E33" s="7"/>
    </row>
    <row r="34" spans="2:5" ht="35.25" customHeight="1" x14ac:dyDescent="0.2">
      <c r="B34" s="219" t="str">
        <f>'[1]Pt 6 Expense Allocation'!B34</f>
        <v>HCRA CLA Assessment</v>
      </c>
      <c r="C34" s="150"/>
      <c r="D34" s="219" t="str">
        <f>'[1]Pt 6 Expense Allocation'!D34</f>
        <v>Covered Lives/GME Assessment (excludes  HCRA surcharge)</v>
      </c>
      <c r="E34" s="7"/>
    </row>
    <row r="35" spans="2:5" ht="35.25" customHeight="1" x14ac:dyDescent="0.2">
      <c r="B35" s="219" t="str">
        <f>'[1]Pt 6 Expense Allocation'!B35</f>
        <v>Premium based taxes</v>
      </c>
      <c r="C35" s="150"/>
      <c r="D35" s="219" t="str">
        <f>'[1]Pt 6 Expense Allocation'!D35</f>
        <v>DFS Assessment, MTA</v>
      </c>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f>'[1]Pt 6 Expense Allocation'!B41</f>
        <v>0</v>
      </c>
      <c r="C41" s="150"/>
      <c r="D41" s="221"/>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219" t="s">
        <v>503</v>
      </c>
      <c r="C48" s="150"/>
      <c r="D48" s="221" t="s">
        <v>504</v>
      </c>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219" t="str">
        <f>'[1]Pt 6 Expense Allocation'!B56</f>
        <v>Care Management</v>
      </c>
      <c r="C56" s="152"/>
      <c r="D56" s="219" t="s">
        <v>505</v>
      </c>
      <c r="E56" s="7"/>
    </row>
    <row r="57" spans="2:5" ht="35.25" customHeight="1" x14ac:dyDescent="0.2">
      <c r="B57" s="219" t="str">
        <f>'[1]Pt 6 Expense Allocation'!B57</f>
        <v>Effective Case Management</v>
      </c>
      <c r="C57" s="152"/>
      <c r="D57" s="219" t="str">
        <f>'[1]Pt 6 Expense Allocation'!D57</f>
        <v xml:space="preserve">Large Case Management : Telephonic nurse management of selected large cases with the goal of obtaining a long term, cost effective, medically appropriate treatment plan. 
Maternity Management: A program designed to promote healthy maternity outcomes through education, prenatal care and identification and management of high-risk cases.  The program includes all of the following: 
1. Registration
2. Health Risk Assessment by an RN for all registrants
3. Referral to a network Obstetrical care provider
4. Prenatal “checks” for all registrants
5. Educational material mailed to all registrants
6. Access to the 24 hour Nurseline
</v>
      </c>
      <c r="E57" s="7"/>
    </row>
    <row r="58" spans="2:5" ht="35.25" customHeight="1" x14ac:dyDescent="0.2">
      <c r="B58" s="219" t="str">
        <f>'[1]Pt 6 Expense Allocation'!B58</f>
        <v>Chronic Disease Management</v>
      </c>
      <c r="C58" s="152"/>
      <c r="D58" s="219" t="s">
        <v>506</v>
      </c>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219" t="str">
        <f>'[1]Pt 6 Expense Allocation'!B67</f>
        <v>Discharge planning</v>
      </c>
      <c r="C67" s="152"/>
      <c r="D67" s="219" t="str">
        <f>'[1]Pt 6 Expense Allocation'!D67</f>
        <v>Discharge Planning Services:  Nurse reviewers will coordinate discharge planning services with physicians, hospitals and other health care providers to complete an episode of care.  Alternative care typically used in discharge planning will include skilled nursing facilities, home health care agencies and hospices.  Cases that require post discharge follow-up will be referred to Case Management if client purchases that service.</v>
      </c>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219" t="str">
        <f>'[1]Pt 6 Expense Allocation'!B78</f>
        <v>none reported</v>
      </c>
      <c r="C78" s="152"/>
      <c r="D78" s="221"/>
      <c r="E78" s="7"/>
    </row>
    <row r="79" spans="2:5" ht="35.25" customHeight="1" x14ac:dyDescent="0.2">
      <c r="B79" s="219"/>
      <c r="C79" s="152"/>
      <c r="D79" s="221"/>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219" t="str">
        <f>'[1]Pt 6 Expense Allocation'!B89</f>
        <v>none reported</v>
      </c>
      <c r="C89" s="152"/>
      <c r="D89" s="221"/>
      <c r="E89" s="7"/>
    </row>
    <row r="90" spans="2:5" ht="35.25" customHeight="1" x14ac:dyDescent="0.2">
      <c r="B90" s="219"/>
      <c r="C90" s="152"/>
      <c r="D90" s="221"/>
      <c r="E90" s="7"/>
    </row>
    <row r="91" spans="2:5" ht="35.25" customHeight="1" x14ac:dyDescent="0.2">
      <c r="B91" s="219"/>
      <c r="C91" s="152"/>
      <c r="D91" s="221"/>
      <c r="E91" s="7"/>
    </row>
    <row r="92" spans="2:5" ht="35.25" customHeight="1" x14ac:dyDescent="0.2">
      <c r="B92" s="219"/>
      <c r="C92" s="152"/>
      <c r="D92" s="221"/>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219" t="str">
        <f>'[1]Pt 6 Expense Allocation'!B100</f>
        <v>Data Extraction and Analysis</v>
      </c>
      <c r="C100" s="152"/>
      <c r="D100" s="219" t="str">
        <f>'[1]Pt 6 Expense Allocation'!D100</f>
        <v>Expenses associated with he development of data extraction and analysis to support the Medical Home activities in the  improvement of health outcomes.</v>
      </c>
      <c r="E100" s="7"/>
    </row>
    <row r="101" spans="2:5" ht="35.25" customHeight="1" x14ac:dyDescent="0.2">
      <c r="B101" s="219"/>
      <c r="C101" s="152"/>
      <c r="D101" s="221"/>
      <c r="E101" s="7"/>
    </row>
    <row r="102" spans="2:5" ht="35.25" customHeight="1" x14ac:dyDescent="0.2">
      <c r="B102" s="219"/>
      <c r="C102" s="152"/>
      <c r="D102" s="221"/>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t="str">
        <f>'[1]Pt 6 Expense Allocation'!B111</f>
        <v>none reported</v>
      </c>
      <c r="C111" s="152"/>
      <c r="D111" s="221"/>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9" t="str">
        <f>'[1]Pt 6 Expense Allocation'!B123</f>
        <v>Network Access Fee</v>
      </c>
      <c r="C123" s="150"/>
      <c r="D123" s="219" t="str">
        <f>'[1]Pt 6 Expense Allocation'!D123</f>
        <v>provider network access fee</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219" t="str">
        <f>'[1]Pt 6 Expense Allocation'!B134</f>
        <v xml:space="preserve">Claims processing </v>
      </c>
      <c r="C134" s="150"/>
      <c r="D134" s="219" t="str">
        <f>'[1]Pt 6 Expense Allocation'!D134</f>
        <v>Third party claims administrator</v>
      </c>
      <c r="E134" s="27"/>
    </row>
    <row r="135" spans="2:5" s="5" customFormat="1" ht="35.25" customHeight="1" x14ac:dyDescent="0.2">
      <c r="B135" s="219" t="str">
        <f>'[1]Pt 6 Expense Allocation'!B135</f>
        <v>Loss Adjustment Expense</v>
      </c>
      <c r="C135" s="150"/>
      <c r="D135" s="219" t="str">
        <f>'[1]Pt 6 Expense Allocation'!D135</f>
        <v>reserve for loss adjustment expense</v>
      </c>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219" t="str">
        <f>'[1]Pt 6 Expense Allocation'!B145</f>
        <v>none reported</v>
      </c>
      <c r="C145" s="150"/>
      <c r="D145" s="221"/>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219" t="str">
        <f>'[1]Pt 6 Expense Allocation'!B156</f>
        <v>none reported</v>
      </c>
      <c r="C156" s="150"/>
      <c r="D156" s="221"/>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219"/>
      <c r="C167" s="150"/>
      <c r="D167" s="221"/>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219" t="str">
        <f>'[1]Pt 6 Expense Allocation'!B178</f>
        <v>Payroll, benefits and other overhead</v>
      </c>
      <c r="C178" s="150"/>
      <c r="D178" s="219" t="str">
        <f>'[1]Pt 6 Expense Allocation'!D178</f>
        <v>payroll, benefit and overhead related expenses</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221"/>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c r="C200" s="150"/>
      <c r="D200" s="221"/>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Shirley Miranda</cp:lastModifiedBy>
  <cp:lastPrinted>2014-12-18T11:24:00Z</cp:lastPrinted>
  <dcterms:created xsi:type="dcterms:W3CDTF">2012-03-15T16:14:51Z</dcterms:created>
  <dcterms:modified xsi:type="dcterms:W3CDTF">2015-07-31T16:04:20Z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