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27" i="18" l="1"/>
  <c r="Q24" i="18"/>
  <c r="P28" i="18"/>
  <c r="P26" i="18"/>
  <c r="P23" i="18"/>
  <c r="O24" i="18"/>
  <c r="K27" i="18"/>
  <c r="K24" i="18"/>
  <c r="J28" i="18"/>
  <c r="J26" i="18"/>
  <c r="J23" i="18"/>
  <c r="E27" i="18"/>
  <c r="E24" i="18"/>
  <c r="D28" i="18"/>
  <c r="D26" i="18"/>
  <c r="D23" i="18"/>
</calcChain>
</file>

<file path=xl/sharedStrings.xml><?xml version="1.0" encoding="utf-8"?>
<sst xmlns="http://schemas.openxmlformats.org/spreadsheetml/2006/main" count="628" uniqueCount="532">
  <si>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</si>
  <si>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</si>
  <si>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</si>
  <si>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</si>
  <si>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</si>
  <si>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</si>
  <si>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</si>
  <si>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</si>
  <si>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</si>
  <si>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</si>
  <si>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</si>
  <si>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</si>
  <si>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</si>
  <si>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</si>
  <si>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</si>
  <si>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</si>
  <si>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</si>
  <si>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</si>
  <si>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</si>
  <si>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</si>
  <si>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</si>
  <si>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</si>
  <si>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</si>
  <si>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</si>
  <si>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</si>
  <si>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</si>
  <si>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</si>
  <si>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</si>
  <si>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</si>
  <si>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</si>
  <si>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</si>
  <si>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</si>
  <si>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</si>
  <si>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</si>
  <si>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</si>
  <si>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</si>
  <si>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</si>
  <si>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</si>
  <si>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</si>
  <si>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</si>
  <si>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</si>
  <si>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</si>
  <si>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</si>
  <si>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</si>
  <si>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</si>
  <si>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</si>
  <si>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</si>
  <si>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</si>
  <si>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</si>
  <si>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</si>
  <si>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</si>
  <si>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</si>
  <si>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</si>
  <si>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</si>
  <si>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</si>
  <si>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</si>
  <si>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</si>
  <si>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</si>
  <si>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</si>
  <si>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</si>
  <si>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</si>
  <si>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</si>
  <si>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</si>
  <si>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</si>
  <si>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</si>
  <si>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</si>
  <si>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</si>
  <si>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</si>
  <si>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</si>
  <si>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</si>
  <si>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</si>
  <si>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</si>
  <si>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</si>
  <si>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</si>
  <si>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</si>
  <si>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</si>
  <si>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</si>
  <si>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</si>
  <si>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</si>
  <si>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</si>
  <si>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</si>
  <si>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</si>
  <si>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</si>
  <si>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</si>
  <si>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</si>
  <si>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</si>
  <si>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</si>
  <si>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</si>
  <si>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</si>
  <si>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</si>
  <si>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</si>
  <si>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</si>
  <si>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</si>
  <si>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</si>
  <si>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</si>
  <si>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</si>
  <si>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</si>
  <si>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</si>
  <si>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</si>
  <si>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</si>
  <si>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</si>
  <si>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</si>
  <si>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</si>
  <si>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</si>
  <si>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</si>
  <si>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</si>
  <si>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</si>
  <si>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</si>
  <si>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</si>
  <si>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</si>
  <si>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</si>
  <si>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</si>
  <si>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</si>
  <si>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</si>
  <si>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</si>
  <si>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</si>
  <si>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</si>
  <si>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</si>
  <si>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</si>
  <si>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</si>
  <si>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</si>
  <si>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</si>
  <si>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</si>
  <si>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</si>
  <si>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</si>
  <si>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</si>
  <si>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</si>
  <si>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</si>
  <si>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</si>
  <si>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</si>
  <si>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</si>
  <si>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</si>
  <si>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</si>
  <si>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</si>
  <si>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</si>
  <si>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</si>
  <si>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</si>
  <si>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</si>
  <si>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</si>
  <si>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</si>
  <si>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</si>
  <si>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</si>
  <si>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</si>
  <si>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</si>
  <si>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</si>
  <si>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</si>
  <si>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</si>
  <si>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</si>
  <si>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</si>
  <si>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</si>
  <si>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</si>
  <si>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</si>
  <si>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</si>
  <si>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</si>
  <si>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</si>
  <si>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</si>
  <si>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</si>
  <si>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</si>
  <si>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</si>
  <si>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</si>
  <si>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</si>
  <si>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</si>
  <si>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</si>
  <si>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</si>
  <si>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</si>
  <si>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</si>
  <si>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</si>
  <si>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</si>
  <si>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</si>
  <si>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</si>
  <si>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</si>
  <si>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</si>
  <si>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</si>
  <si>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</si>
  <si>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</si>
  <si>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</si>
  <si>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</si>
  <si>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</si>
  <si>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</si>
  <si>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</si>
  <si>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</si>
  <si>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</si>
  <si>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</si>
  <si>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</si>
  <si>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</si>
  <si>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</si>
  <si>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</si>
  <si>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</si>
  <si>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</si>
  <si>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</si>
  <si>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</si>
  <si>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</si>
  <si>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</si>
  <si>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</si>
  <si>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</si>
  <si>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</si>
  <si>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</si>
  <si>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</si>
  <si>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</si>
  <si>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</si>
  <si>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</si>
  <si>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</si>
  <si>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</si>
  <si>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</si>
  <si>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</si>
  <si>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</si>
  <si>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</si>
  <si>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</si>
  <si>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</si>
  <si>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</si>
  <si>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</si>
  <si>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</si>
  <si>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</si>
  <si>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</si>
  <si>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</si>
  <si>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</si>
  <si>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</si>
  <si>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</si>
  <si>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</si>
  <si>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</si>
  <si>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</si>
  <si>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</si>
  <si>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</si>
  <si>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</si>
  <si>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</si>
  <si>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</si>
  <si>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</si>
  <si>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</si>
  <si>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</si>
  <si>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</si>
  <si>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</si>
  <si>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</si>
  <si>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</si>
  <si>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</si>
  <si>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</si>
  <si>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</si>
  <si>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</si>
  <si>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</si>
  <si>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</si>
  <si>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</si>
  <si>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</si>
  <si>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</si>
  <si>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</si>
  <si>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</si>
  <si>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</si>
  <si>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</si>
  <si>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</si>
  <si>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</si>
  <si>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</si>
  <si>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</si>
  <si>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</si>
  <si>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</si>
  <si>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</si>
  <si>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</si>
  <si>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</si>
  <si>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</si>
  <si>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</si>
  <si>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</si>
  <si>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</si>
  <si>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</si>
  <si>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</si>
  <si>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</si>
  <si>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</si>
  <si>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</si>
  <si>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</si>
  <si>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</si>
  <si>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</si>
  <si>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</si>
  <si>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</si>
  <si>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</si>
  <si>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</si>
  <si>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</si>
  <si>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</si>
  <si>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</si>
  <si>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</si>
  <si>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</si>
  <si>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</si>
  <si>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</si>
  <si>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</si>
  <si>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</si>
  <si>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</si>
  <si>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</si>
  <si>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</si>
  <si>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</si>
  <si>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</si>
  <si>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</si>
  <si>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</si>
  <si>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</si>
  <si>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</si>
  <si>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</si>
  <si>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</si>
  <si>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</si>
  <si>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</si>
  <si>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</si>
  <si>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</si>
  <si>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</si>
  <si>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</si>
  <si>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</si>
  <si>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</si>
  <si>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</si>
  <si>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</si>
  <si>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</si>
  <si>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</si>
  <si>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</si>
  <si>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</si>
  <si>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</si>
  <si>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</si>
  <si>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</si>
  <si>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</si>
  <si>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</si>
  <si>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</si>
  <si>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</si>
  <si>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</si>
  <si>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</si>
  <si>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</si>
  <si>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</si>
  <si>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</si>
  <si>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</si>
  <si>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</si>
  <si>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</si>
  <si>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</si>
  <si>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</si>
  <si>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</si>
  <si>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</si>
  <si>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</si>
  <si>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</si>
  <si>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</si>
  <si>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</si>
  <si>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</si>
  <si>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</si>
  <si>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</si>
  <si>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</si>
  <si>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</si>
  <si>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</si>
  <si>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</si>
  <si>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</si>
  <si>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</si>
  <si>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</si>
  <si>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</si>
  <si>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</si>
  <si>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</si>
  <si>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</si>
  <si>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</si>
  <si>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</si>
  <si>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</si>
  <si>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</si>
  <si>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</si>
  <si>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</si>
  <si>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</si>
  <si>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</si>
  <si>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</si>
  <si>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</si>
  <si>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</si>
  <si>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</si>
  <si>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</si>
  <si>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</si>
  <si>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</si>
  <si>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</si>
  <si>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</si>
  <si>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</si>
  <si>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</si>
  <si>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</si>
  <si>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</si>
  <si>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</si>
  <si>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</si>
  <si>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</si>
  <si>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</si>
  <si>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</si>
  <si>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</si>
  <si>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</si>
  <si>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</si>
  <si>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</si>
  <si>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</si>
  <si>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</si>
  <si>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</si>
  <si>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</si>
  <si>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</si>
  <si>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</si>
  <si>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</si>
  <si>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</si>
  <si>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</si>
  <si>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</si>
  <si>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</si>
  <si>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</si>
  <si>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</si>
  <si>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</si>
  <si>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</si>
  <si>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</si>
  <si>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</si>
  <si>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</si>
  <si>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</si>
  <si>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</si>
  <si>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</si>
  <si>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</si>
  <si>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</si>
  <si>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</si>
  <si>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</si>
  <si>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</si>
  <si>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</si>
  <si>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</si>
  <si>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</si>
  <si>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</si>
  <si>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</si>
  <si>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</si>
  <si>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</si>
  <si>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</si>
  <si>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</si>
  <si>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</si>
  <si>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</si>
  <si>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</si>
  <si>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</si>
  <si>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</si>
  <si>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</si>
  <si>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</si>
  <si>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</si>
  <si>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</si>
  <si>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</si>
  <si>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</si>
  <si>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</si>
  <si>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</si>
  <si>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</si>
  <si>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</si>
  <si>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</si>
  <si>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</si>
  <si>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</si>
  <si>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</si>
  <si>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</si>
  <si>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</si>
  <si>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</si>
  <si>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</si>
  <si>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</si>
  <si>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</si>
  <si>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</si>
  <si>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</si>
  <si>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</si>
  <si>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</si>
  <si>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</si>
  <si>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</si>
  <si>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</si>
  <si>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</si>
  <si>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</si>
  <si>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</si>
  <si>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</si>
  <si>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</si>
  <si>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</si>
  <si>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</si>
  <si>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</si>
  <si>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</si>
  <si>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</si>
  <si>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</si>
  <si>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</si>
  <si>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</si>
  <si>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</si>
  <si>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</si>
  <si>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</si>
  <si>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</si>
  <si>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</si>
  <si>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</si>
  <si>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</si>
  <si>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</si>
  <si>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</si>
  <si>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</si>
  <si>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</si>
  <si>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</si>
  <si>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</si>
  <si>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</si>
  <si>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</si>
  <si>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</si>
  <si>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</si>
  <si>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</si>
  <si>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</si>
  <si>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</si>
  <si>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</si>
  <si>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</si>
  <si>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</si>
  <si>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</si>
  <si>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</si>
  <si>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</si>
  <si>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</si>
  <si>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</si>
  <si>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</si>
  <si>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</si>
  <si>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</si>
  <si>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</si>
  <si>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</si>
  <si>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</si>
  <si>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</si>
  <si>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</si>
  <si>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</si>
  <si>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</si>
  <si>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</si>
  <si>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</si>
  <si>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</si>
  <si>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</si>
  <si>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Nebraska</t>
  </si>
  <si>
    <t>00579</t>
  </si>
  <si>
    <t>2014</t>
  </si>
  <si>
    <t>1919 Aksarben Drive Omaha, NE 68106</t>
  </si>
  <si>
    <t>470095156</t>
  </si>
  <si>
    <t>068172</t>
  </si>
  <si>
    <t>77780</t>
  </si>
  <si>
    <t>61</t>
  </si>
  <si>
    <t/>
  </si>
  <si>
    <t>Incurred Claims</t>
  </si>
  <si>
    <t>Claims are directly allocated to the line of business based on definitions set by PPCA</t>
  </si>
  <si>
    <t>Federal taxes and assessments</t>
  </si>
  <si>
    <t xml:space="preserve">Federal taxes were allocated based on an effective tax rate determined by calculating a tax provision for each line of business and investment related items. The permanent and temporary differences were allocated to each line of business based on allocation factors used in our standard line of business reporting for the specific type of expense. </t>
  </si>
  <si>
    <t>State Insurance, Premium and other taxes</t>
  </si>
  <si>
    <t>The state taxes and other regulatory fees were allocated based on their specific relationship to the lines of business.</t>
  </si>
  <si>
    <t>Community benefit expenditures</t>
  </si>
  <si>
    <t>None</t>
  </si>
  <si>
    <t>Regulatory authority licenses and fees</t>
  </si>
  <si>
    <t>Improve Health Outcomes</t>
  </si>
  <si>
    <t>Direct cost of programs  for patient centered intervention, support to encourage compliance  with evidence based medicine, activities to prevent avoidable hospital admissions, medication  and care compliance initiatives, and participation and education of self management programs.</t>
  </si>
  <si>
    <t>Activities to prevent hospital readmission</t>
  </si>
  <si>
    <t xml:space="preserve">Direct cost of programs for comprehensive discharge planning, managing transitions,  and to  prevent the liklihood of hospital readmission. </t>
  </si>
  <si>
    <t>Direct cost of programs for the appropriate identification and use of best clinical practices to avoid harm, prospective prescription drug utilization review, and activities to lower the risk of facility acquired infections.</t>
  </si>
  <si>
    <t>Improve patient safety and reduce medical errors</t>
  </si>
  <si>
    <t>Wellness and health promotion activities</t>
  </si>
  <si>
    <t>Direct cost of programs for  wellness assessment, coaching programs for lifestyle improvements, public health education compaigns, and health promotions designed to change behavior such as, smoking, obesity, etc.</t>
  </si>
  <si>
    <t>Health Information Technology expenses related to healthcare quality</t>
  </si>
  <si>
    <t>Direct cost of system support for Health Management progrms  Software in place to identify and share pertinent data for wellness and health, preventable readmission activities, and improve health outcome activities.</t>
  </si>
  <si>
    <t>Allowable ICD-10 Expenses</t>
  </si>
  <si>
    <t>Allocated based on statistics most closely related to the expense.</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</si>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</sst>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Nebraska%20201506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23">
          <cell r="D23">
            <v>303519068</v>
          </cell>
          <cell r="J23">
            <v>118389035</v>
          </cell>
          <cell r="P23">
            <v>817604560</v>
          </cell>
        </row>
        <row r="24">
          <cell r="E24">
            <v>322420307</v>
          </cell>
          <cell r="K24">
            <v>116419819</v>
          </cell>
          <cell r="O24">
            <v>14588536</v>
          </cell>
          <cell r="Q24">
            <v>769762044</v>
          </cell>
        </row>
        <row r="26">
          <cell r="D26">
            <v>31706736</v>
          </cell>
          <cell r="J26">
            <v>8796452</v>
          </cell>
          <cell r="P26">
            <v>82972562</v>
          </cell>
        </row>
        <row r="27">
          <cell r="E27">
            <v>2661173</v>
          </cell>
          <cell r="K27">
            <v>428655</v>
          </cell>
          <cell r="Q27">
            <v>48241105</v>
          </cell>
        </row>
        <row r="28">
          <cell r="D28">
            <v>20411212</v>
          </cell>
          <cell r="J28">
            <v>14002071</v>
          </cell>
          <cell r="P28">
            <v>69889707</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494</v>
      </c>
    </row>
    <row r="6" spans="1:6" x14ac:dyDescent="0.2">
      <c r="B6" s="232" t="s">
        <v>216</v>
      </c>
      <c r="C6" s="378" t="s">
        <v>498</v>
      </c>
    </row>
    <row r="7" spans="1:6" x14ac:dyDescent="0.2">
      <c r="B7" s="232" t="s">
        <v>128</v>
      </c>
      <c r="C7" s="378" t="s">
        <v>499</v>
      </c>
    </row>
    <row r="8" spans="1:6" x14ac:dyDescent="0.2">
      <c r="B8" s="232" t="s">
        <v>36</v>
      </c>
      <c r="C8" s="378" t="s">
        <v>495</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170</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287601751</v>
      </c>
      <c r="E5" s="106">
        <v>325228292</v>
      </c>
      <c r="F5" s="106">
        <v>0</v>
      </c>
      <c r="G5" s="106">
        <v>0</v>
      </c>
      <c r="H5" s="106">
        <v>0</v>
      </c>
      <c r="I5" s="105">
        <v>149292198.83000001</v>
      </c>
      <c r="J5" s="105">
        <v>145676985</v>
      </c>
      <c r="K5" s="106">
        <v>148998327</v>
      </c>
      <c r="L5" s="106">
        <v>0</v>
      </c>
      <c r="M5" s="106">
        <v>0</v>
      </c>
      <c r="N5" s="106">
        <v>0</v>
      </c>
      <c r="O5" s="105">
        <v>19803808.689999998</v>
      </c>
      <c r="P5" s="105">
        <v>943968921</v>
      </c>
      <c r="Q5" s="106">
        <v>943968921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3116664</v>
      </c>
      <c r="AO5" s="106">
        <v>3116664</v>
      </c>
      <c r="AP5" s="106">
        <v>0</v>
      </c>
      <c r="AQ5" s="106">
        <v>0</v>
      </c>
      <c r="AR5" s="106">
        <v>0</v>
      </c>
      <c r="AS5" s="105">
        <v>31423752</v>
      </c>
      <c r="AT5" s="107">
        <v>231432053</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c r="F7" s="110"/>
      <c r="G7" s="110"/>
      <c r="H7" s="110"/>
      <c r="I7" s="109"/>
      <c r="J7" s="109">
        <v>0</v>
      </c>
      <c r="K7" s="110"/>
      <c r="L7" s="110"/>
      <c r="M7" s="110"/>
      <c r="N7" s="110"/>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-2058572</v>
      </c>
      <c r="E8" s="289"/>
      <c r="F8" s="290"/>
      <c r="G8" s="290"/>
      <c r="H8" s="290"/>
      <c r="I8" s="293"/>
      <c r="J8" s="109">
        <v>-641561</v>
      </c>
      <c r="K8" s="289"/>
      <c r="L8" s="290"/>
      <c r="M8" s="290"/>
      <c r="N8" s="290"/>
      <c r="O8" s="293"/>
      <c r="P8" s="109">
        <v>-683385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-3795144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314850043</v>
      </c>
      <c r="E12" s="106">
        <v>325081480</v>
      </c>
      <c r="F12" s="106">
        <v>0</v>
      </c>
      <c r="G12" s="106">
        <v>0</v>
      </c>
      <c r="H12" s="106">
        <v>0</v>
      </c>
      <c r="I12" s="105">
        <v>164032209</v>
      </c>
      <c r="J12" s="105">
        <v>114741033</v>
      </c>
      <c r="K12" s="106">
        <v>116848474</v>
      </c>
      <c r="L12" s="106">
        <v>0</v>
      </c>
      <c r="M12" s="106">
        <v>0</v>
      </c>
      <c r="N12" s="106">
        <v>0</v>
      </c>
      <c r="O12" s="105">
        <v>14588536</v>
      </c>
      <c r="P12" s="105">
        <v>826468304</v>
      </c>
      <c r="Q12" s="106">
        <v>818003149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2418368</v>
      </c>
      <c r="AO12" s="106">
        <v>2411345</v>
      </c>
      <c r="AP12" s="106">
        <v>0</v>
      </c>
      <c r="AQ12" s="106">
        <v>0</v>
      </c>
      <c r="AR12" s="106">
        <v>0</v>
      </c>
      <c r="AS12" s="105">
        <v>26307193</v>
      </c>
      <c r="AT12" s="107">
        <v>196902971</v>
      </c>
      <c r="AU12" s="107">
        <v>0</v>
      </c>
      <c r="AV12" s="312"/>
      <c r="AW12" s="317"/>
    </row>
    <row r="13" spans="1:49" ht="25.5" x14ac:dyDescent="0.2">
      <c r="B13" s="155" t="s">
        <v>230</v>
      </c>
      <c r="C13" s="62" t="s">
        <v>37</v>
      </c>
      <c r="D13" s="109">
        <v>48589665</v>
      </c>
      <c r="E13" s="110"/>
      <c r="F13" s="110"/>
      <c r="G13" s="289"/>
      <c r="H13" s="290"/>
      <c r="I13" s="109"/>
      <c r="J13" s="109">
        <v>24682910</v>
      </c>
      <c r="K13" s="110"/>
      <c r="L13" s="110"/>
      <c r="M13" s="289"/>
      <c r="N13" s="290"/>
      <c r="O13" s="109"/>
      <c r="P13" s="109">
        <v>137366116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476235</v>
      </c>
      <c r="AO13" s="110"/>
      <c r="AP13" s="110"/>
      <c r="AQ13" s="289"/>
      <c r="AR13" s="290"/>
      <c r="AS13" s="109">
        <v>33631746</v>
      </c>
      <c r="AT13" s="113">
        <v>22285919</v>
      </c>
      <c r="AU13" s="113">
        <v>0</v>
      </c>
      <c r="AV13" s="311"/>
      <c r="AW13" s="318"/>
    </row>
    <row r="14" spans="1:49" ht="25.5" x14ac:dyDescent="0.2">
      <c r="B14" s="155" t="s">
        <v>231</v>
      </c>
      <c r="C14" s="62" t="s">
        <v>6</v>
      </c>
      <c r="D14" s="109">
        <v>3077895</v>
      </c>
      <c r="E14" s="110"/>
      <c r="F14" s="110"/>
      <c r="G14" s="288"/>
      <c r="H14" s="291"/>
      <c r="I14" s="109"/>
      <c r="J14" s="109">
        <v>1867691</v>
      </c>
      <c r="K14" s="110"/>
      <c r="L14" s="110"/>
      <c r="M14" s="288"/>
      <c r="N14" s="291"/>
      <c r="O14" s="109"/>
      <c r="P14" s="109">
        <v>16837697</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6451</v>
      </c>
      <c r="AO14" s="110"/>
      <c r="AP14" s="110"/>
      <c r="AQ14" s="288"/>
      <c r="AR14" s="291"/>
      <c r="AS14" s="109">
        <v>11148132</v>
      </c>
      <c r="AT14" s="113">
        <v>391967</v>
      </c>
      <c r="AU14" s="113">
        <v>0</v>
      </c>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-35194324</v>
      </c>
      <c r="E16" s="289"/>
      <c r="F16" s="290"/>
      <c r="G16" s="291"/>
      <c r="H16" s="291"/>
      <c r="I16" s="293"/>
      <c r="J16" s="109">
        <v>-2423275</v>
      </c>
      <c r="K16" s="289"/>
      <c r="L16" s="290"/>
      <c r="M16" s="291"/>
      <c r="N16" s="291"/>
      <c r="O16" s="293"/>
      <c r="P16" s="109">
        <v>-3008652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v>0</v>
      </c>
      <c r="AT16" s="113">
        <v>-3950105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-8348208</v>
      </c>
      <c r="E25" s="110">
        <v>-14325096</v>
      </c>
      <c r="F25" s="110"/>
      <c r="G25" s="110"/>
      <c r="H25" s="110"/>
      <c r="I25" s="109">
        <v>-8769670</v>
      </c>
      <c r="J25" s="109">
        <v>3411068</v>
      </c>
      <c r="K25" s="110">
        <v>1296682</v>
      </c>
      <c r="L25" s="110"/>
      <c r="M25" s="110"/>
      <c r="N25" s="110"/>
      <c r="O25" s="109">
        <v>588126.06821020751</v>
      </c>
      <c r="P25" s="109">
        <v>20399982</v>
      </c>
      <c r="Q25" s="110">
        <v>6956034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10679</v>
      </c>
      <c r="AO25" s="110">
        <v>-9385</v>
      </c>
      <c r="AP25" s="110"/>
      <c r="AQ25" s="110"/>
      <c r="AR25" s="110"/>
      <c r="AS25" s="109">
        <v>436782</v>
      </c>
      <c r="AT25" s="113">
        <v>3150507</v>
      </c>
      <c r="AU25" s="113">
        <v>0</v>
      </c>
      <c r="AV25" s="113">
        <v>-8476020</v>
      </c>
      <c r="AW25" s="318"/>
    </row>
    <row r="26" spans="1:49" s="5" customFormat="1" x14ac:dyDescent="0.2">
      <c r="A26" s="35"/>
      <c r="B26" s="158" t="s">
        <v>243</v>
      </c>
      <c r="C26" s="62"/>
      <c r="D26" s="109"/>
      <c r="E26" s="110">
        <v>167494.95000000001</v>
      </c>
      <c r="F26" s="110"/>
      <c r="G26" s="110"/>
      <c r="H26" s="110"/>
      <c r="I26" s="109">
        <v>56465.83</v>
      </c>
      <c r="J26" s="109"/>
      <c r="K26" s="110">
        <v>63061.250997683746</v>
      </c>
      <c r="L26" s="110"/>
      <c r="M26" s="110"/>
      <c r="N26" s="110"/>
      <c r="O26" s="109">
        <v>4296.120984360472</v>
      </c>
      <c r="P26" s="109"/>
      <c r="Q26" s="110">
        <v>351981.13900231622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v>2992.37</v>
      </c>
      <c r="AP26" s="110"/>
      <c r="AQ26" s="110"/>
      <c r="AR26" s="110"/>
      <c r="AS26" s="109"/>
      <c r="AT26" s="113"/>
      <c r="AU26" s="113"/>
      <c r="AV26" s="113"/>
      <c r="AW26" s="318"/>
    </row>
    <row r="27" spans="1:49" s="5" customFormat="1" x14ac:dyDescent="0.2">
      <c r="B27" s="158" t="s">
        <v>244</v>
      </c>
      <c r="C27" s="62"/>
      <c r="D27" s="109"/>
      <c r="E27" s="110">
        <v>4024210.1199999992</v>
      </c>
      <c r="F27" s="110"/>
      <c r="G27" s="110"/>
      <c r="H27" s="110"/>
      <c r="I27" s="109">
        <v>1726053.0699999998</v>
      </c>
      <c r="J27" s="109"/>
      <c r="K27" s="110">
        <v>2051324.3343196241</v>
      </c>
      <c r="L27" s="110"/>
      <c r="M27" s="110"/>
      <c r="N27" s="110"/>
      <c r="O27" s="109">
        <v>139748.85336041791</v>
      </c>
      <c r="P27" s="109"/>
      <c r="Q27" s="110">
        <v>13091966.765680376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v>20063.57</v>
      </c>
      <c r="AP27" s="110"/>
      <c r="AQ27" s="110"/>
      <c r="AR27" s="110"/>
      <c r="AS27" s="109"/>
      <c r="AT27" s="113"/>
      <c r="AU27" s="113"/>
      <c r="AV27" s="314"/>
      <c r="AW27" s="318"/>
    </row>
    <row r="28" spans="1:49" s="5" customFormat="1" x14ac:dyDescent="0.2">
      <c r="A28" s="35"/>
      <c r="B28" s="158" t="s">
        <v>245</v>
      </c>
      <c r="C28" s="62"/>
      <c r="D28" s="109"/>
      <c r="E28" s="110">
        <v>1785183.24</v>
      </c>
      <c r="F28" s="110"/>
      <c r="G28" s="110"/>
      <c r="H28" s="110"/>
      <c r="I28" s="109">
        <v>2165049.9893052406</v>
      </c>
      <c r="J28" s="109"/>
      <c r="K28" s="110">
        <v>0</v>
      </c>
      <c r="L28" s="110"/>
      <c r="M28" s="110"/>
      <c r="N28" s="110"/>
      <c r="O28" s="109">
        <v>0</v>
      </c>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2874818</v>
      </c>
      <c r="E31" s="110">
        <v>2874818</v>
      </c>
      <c r="F31" s="110"/>
      <c r="G31" s="110"/>
      <c r="H31" s="110"/>
      <c r="I31" s="109">
        <v>1213138.83</v>
      </c>
      <c r="J31" s="109">
        <v>3317214</v>
      </c>
      <c r="K31" s="110">
        <v>3317214</v>
      </c>
      <c r="L31" s="110"/>
      <c r="M31" s="110"/>
      <c r="N31" s="110"/>
      <c r="O31" s="109">
        <v>81342.230262010708</v>
      </c>
      <c r="P31" s="109">
        <v>3901044</v>
      </c>
      <c r="Q31" s="110">
        <v>3901044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15583</v>
      </c>
      <c r="AO31" s="110">
        <v>15583</v>
      </c>
      <c r="AP31" s="110"/>
      <c r="AQ31" s="110"/>
      <c r="AR31" s="110"/>
      <c r="AS31" s="109">
        <v>0</v>
      </c>
      <c r="AT31" s="113">
        <v>1882371</v>
      </c>
      <c r="AU31" s="113">
        <v>0</v>
      </c>
      <c r="AV31" s="113">
        <v>-7341</v>
      </c>
      <c r="AW31" s="318"/>
    </row>
    <row r="32" spans="1:49" ht="25.5" x14ac:dyDescent="0.2">
      <c r="B32" s="158" t="s">
        <v>249</v>
      </c>
      <c r="C32" s="62" t="s">
        <v>82</v>
      </c>
      <c r="D32" s="109">
        <v>0</v>
      </c>
      <c r="E32" s="110">
        <v>0</v>
      </c>
      <c r="F32" s="110"/>
      <c r="G32" s="110"/>
      <c r="H32" s="110"/>
      <c r="I32" s="109"/>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0</v>
      </c>
      <c r="AO32" s="110">
        <v>0</v>
      </c>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3758228</v>
      </c>
      <c r="E34" s="110">
        <v>3758228</v>
      </c>
      <c r="F34" s="110"/>
      <c r="G34" s="110"/>
      <c r="H34" s="110"/>
      <c r="I34" s="109">
        <v>1684877</v>
      </c>
      <c r="J34" s="109">
        <v>1783570</v>
      </c>
      <c r="K34" s="110">
        <v>1783570</v>
      </c>
      <c r="L34" s="110"/>
      <c r="M34" s="110"/>
      <c r="N34" s="110"/>
      <c r="O34" s="109">
        <v>121507.77827666709</v>
      </c>
      <c r="P34" s="109">
        <v>11211850</v>
      </c>
      <c r="Q34" s="110">
        <v>11211850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59497</v>
      </c>
      <c r="AO34" s="110">
        <v>59497</v>
      </c>
      <c r="AP34" s="110"/>
      <c r="AQ34" s="110"/>
      <c r="AR34" s="110"/>
      <c r="AS34" s="292"/>
      <c r="AT34" s="113"/>
      <c r="AU34" s="113"/>
      <c r="AV34" s="113">
        <v>191697</v>
      </c>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150586</v>
      </c>
      <c r="E37" s="118">
        <v>150586</v>
      </c>
      <c r="F37" s="118"/>
      <c r="G37" s="118"/>
      <c r="H37" s="118"/>
      <c r="I37" s="117">
        <v>57518.071890751235</v>
      </c>
      <c r="J37" s="117">
        <v>77136</v>
      </c>
      <c r="K37" s="118">
        <v>77136</v>
      </c>
      <c r="L37" s="118"/>
      <c r="M37" s="118"/>
      <c r="N37" s="118"/>
      <c r="O37" s="117">
        <v>5254.9796112005652</v>
      </c>
      <c r="P37" s="117">
        <v>1938874</v>
      </c>
      <c r="Q37" s="118">
        <v>1938874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986</v>
      </c>
      <c r="AO37" s="118">
        <v>986</v>
      </c>
      <c r="AP37" s="118"/>
      <c r="AQ37" s="118"/>
      <c r="AR37" s="118"/>
      <c r="AS37" s="117">
        <v>42887</v>
      </c>
      <c r="AT37" s="119">
        <v>0</v>
      </c>
      <c r="AU37" s="119"/>
      <c r="AV37" s="119">
        <v>1684992</v>
      </c>
      <c r="AW37" s="317"/>
    </row>
    <row r="38" spans="1:49" x14ac:dyDescent="0.2">
      <c r="B38" s="155" t="s">
        <v>255</v>
      </c>
      <c r="C38" s="62" t="s">
        <v>16</v>
      </c>
      <c r="D38" s="109">
        <v>28525</v>
      </c>
      <c r="E38" s="110">
        <v>28525</v>
      </c>
      <c r="F38" s="110"/>
      <c r="G38" s="110"/>
      <c r="H38" s="110"/>
      <c r="I38" s="109">
        <v>13060.76290803928</v>
      </c>
      <c r="J38" s="109">
        <v>13217</v>
      </c>
      <c r="K38" s="110">
        <v>13217</v>
      </c>
      <c r="L38" s="110"/>
      <c r="M38" s="110"/>
      <c r="N38" s="110"/>
      <c r="O38" s="109">
        <v>900.42347958460209</v>
      </c>
      <c r="P38" s="109">
        <v>72045</v>
      </c>
      <c r="Q38" s="110">
        <v>72045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2015</v>
      </c>
      <c r="AO38" s="110">
        <v>2015</v>
      </c>
      <c r="AP38" s="110"/>
      <c r="AQ38" s="110"/>
      <c r="AR38" s="110"/>
      <c r="AS38" s="109">
        <v>9648</v>
      </c>
      <c r="AT38" s="113">
        <v>0</v>
      </c>
      <c r="AU38" s="113"/>
      <c r="AV38" s="113">
        <v>118010</v>
      </c>
      <c r="AW38" s="318"/>
    </row>
    <row r="39" spans="1:49" x14ac:dyDescent="0.2">
      <c r="B39" s="158" t="s">
        <v>256</v>
      </c>
      <c r="C39" s="62" t="s">
        <v>17</v>
      </c>
      <c r="D39" s="109">
        <v>365487</v>
      </c>
      <c r="E39" s="110">
        <v>365487</v>
      </c>
      <c r="F39" s="110"/>
      <c r="G39" s="110"/>
      <c r="H39" s="110"/>
      <c r="I39" s="109">
        <v>127027.19027748614</v>
      </c>
      <c r="J39" s="109">
        <v>166697</v>
      </c>
      <c r="K39" s="110">
        <v>166697</v>
      </c>
      <c r="L39" s="110"/>
      <c r="M39" s="110"/>
      <c r="N39" s="110"/>
      <c r="O39" s="109">
        <v>11356.426781895621</v>
      </c>
      <c r="P39" s="109">
        <v>815864</v>
      </c>
      <c r="Q39" s="110">
        <v>815864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3157</v>
      </c>
      <c r="AO39" s="110">
        <v>3157</v>
      </c>
      <c r="AP39" s="110"/>
      <c r="AQ39" s="110"/>
      <c r="AR39" s="110"/>
      <c r="AS39" s="109">
        <v>47332</v>
      </c>
      <c r="AT39" s="113">
        <v>2225</v>
      </c>
      <c r="AU39" s="113"/>
      <c r="AV39" s="113">
        <v>1153043</v>
      </c>
      <c r="AW39" s="318"/>
    </row>
    <row r="40" spans="1:49" x14ac:dyDescent="0.2">
      <c r="B40" s="158" t="s">
        <v>257</v>
      </c>
      <c r="C40" s="62" t="s">
        <v>38</v>
      </c>
      <c r="D40" s="109">
        <v>0</v>
      </c>
      <c r="E40" s="110">
        <v>0</v>
      </c>
      <c r="F40" s="110"/>
      <c r="G40" s="110"/>
      <c r="H40" s="110"/>
      <c r="I40" s="109">
        <v>0</v>
      </c>
      <c r="J40" s="109">
        <v>11100</v>
      </c>
      <c r="K40" s="110">
        <v>11100</v>
      </c>
      <c r="L40" s="110"/>
      <c r="M40" s="110"/>
      <c r="N40" s="110"/>
      <c r="O40" s="109">
        <v>756.20039520232149</v>
      </c>
      <c r="P40" s="109">
        <v>562523</v>
      </c>
      <c r="Q40" s="110">
        <v>562523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v>0</v>
      </c>
      <c r="AT40" s="113">
        <v>39415</v>
      </c>
      <c r="AU40" s="113"/>
      <c r="AV40" s="113">
        <v>545869</v>
      </c>
      <c r="AW40" s="318"/>
    </row>
    <row r="41" spans="1:49" s="5" customFormat="1" ht="25.5" x14ac:dyDescent="0.2">
      <c r="A41" s="35"/>
      <c r="B41" s="158" t="s">
        <v>258</v>
      </c>
      <c r="C41" s="62" t="s">
        <v>129</v>
      </c>
      <c r="D41" s="109">
        <v>248491</v>
      </c>
      <c r="E41" s="110">
        <v>248491</v>
      </c>
      <c r="F41" s="110"/>
      <c r="G41" s="110"/>
      <c r="H41" s="110"/>
      <c r="I41" s="109">
        <v>88740.628373474756</v>
      </c>
      <c r="J41" s="109">
        <v>98830</v>
      </c>
      <c r="K41" s="110">
        <v>98830</v>
      </c>
      <c r="L41" s="110"/>
      <c r="M41" s="110"/>
      <c r="N41" s="110"/>
      <c r="O41" s="109">
        <v>6732.908563769859</v>
      </c>
      <c r="P41" s="109">
        <v>569807</v>
      </c>
      <c r="Q41" s="110">
        <v>569807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7260</v>
      </c>
      <c r="AO41" s="110">
        <v>7260</v>
      </c>
      <c r="AP41" s="110"/>
      <c r="AQ41" s="110"/>
      <c r="AR41" s="110"/>
      <c r="AS41" s="109">
        <v>260405</v>
      </c>
      <c r="AT41" s="113">
        <v>109343</v>
      </c>
      <c r="AU41" s="113"/>
      <c r="AV41" s="113">
        <v>686317</v>
      </c>
      <c r="AW41" s="318"/>
    </row>
    <row r="42" spans="1:49" s="5" customFormat="1" ht="24.95" customHeight="1" x14ac:dyDescent="0.2">
      <c r="A42" s="35"/>
      <c r="B42" s="155" t="s">
        <v>259</v>
      </c>
      <c r="C42" s="62" t="s">
        <v>87</v>
      </c>
      <c r="D42" s="109">
        <v>47617</v>
      </c>
      <c r="E42" s="110">
        <v>47617</v>
      </c>
      <c r="F42" s="110"/>
      <c r="G42" s="110"/>
      <c r="H42" s="110"/>
      <c r="I42" s="109">
        <v>18063.267842144494</v>
      </c>
      <c r="J42" s="109">
        <v>16808</v>
      </c>
      <c r="K42" s="110">
        <v>16808</v>
      </c>
      <c r="L42" s="110"/>
      <c r="M42" s="110"/>
      <c r="N42" s="110"/>
      <c r="O42" s="109">
        <v>1145.0645263568126</v>
      </c>
      <c r="P42" s="109">
        <v>90531</v>
      </c>
      <c r="Q42" s="110">
        <v>90531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1805</v>
      </c>
      <c r="AO42" s="110">
        <v>1805</v>
      </c>
      <c r="AP42" s="110"/>
      <c r="AQ42" s="110"/>
      <c r="AR42" s="110"/>
      <c r="AS42" s="109">
        <v>69905</v>
      </c>
      <c r="AT42" s="113">
        <v>109343</v>
      </c>
      <c r="AU42" s="113"/>
      <c r="AV42" s="113">
        <v>686317</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4275540</v>
      </c>
      <c r="E44" s="118">
        <v>4275540</v>
      </c>
      <c r="F44" s="118"/>
      <c r="G44" s="118"/>
      <c r="H44" s="118"/>
      <c r="I44" s="117">
        <v>1648127.498461212</v>
      </c>
      <c r="J44" s="117">
        <v>2454037</v>
      </c>
      <c r="K44" s="118">
        <v>2454037</v>
      </c>
      <c r="L44" s="118"/>
      <c r="M44" s="118"/>
      <c r="N44" s="118"/>
      <c r="O44" s="117">
        <v>167184.12155325402</v>
      </c>
      <c r="P44" s="117">
        <v>6929217</v>
      </c>
      <c r="Q44" s="118">
        <v>6929217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79887</v>
      </c>
      <c r="AO44" s="118">
        <v>79887</v>
      </c>
      <c r="AP44" s="118"/>
      <c r="AQ44" s="118"/>
      <c r="AR44" s="118"/>
      <c r="AS44" s="117">
        <v>4345523</v>
      </c>
      <c r="AT44" s="119">
        <v>2570082</v>
      </c>
      <c r="AU44" s="119"/>
      <c r="AV44" s="119">
        <v>7951048</v>
      </c>
      <c r="AW44" s="317"/>
    </row>
    <row r="45" spans="1:49" x14ac:dyDescent="0.2">
      <c r="B45" s="161" t="s">
        <v>262</v>
      </c>
      <c r="C45" s="62" t="s">
        <v>19</v>
      </c>
      <c r="D45" s="109">
        <v>9443014</v>
      </c>
      <c r="E45" s="110">
        <v>9443014</v>
      </c>
      <c r="F45" s="110"/>
      <c r="G45" s="110"/>
      <c r="H45" s="110"/>
      <c r="I45" s="109">
        <v>3640076.1171113364</v>
      </c>
      <c r="J45" s="109">
        <v>4322199</v>
      </c>
      <c r="K45" s="110">
        <v>4322199</v>
      </c>
      <c r="L45" s="110"/>
      <c r="M45" s="110"/>
      <c r="N45" s="110"/>
      <c r="O45" s="109">
        <v>294454.8281029801</v>
      </c>
      <c r="P45" s="109">
        <v>20744407</v>
      </c>
      <c r="Q45" s="110">
        <v>20744407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213062</v>
      </c>
      <c r="AO45" s="110">
        <v>213062</v>
      </c>
      <c r="AP45" s="110"/>
      <c r="AQ45" s="110"/>
      <c r="AR45" s="110"/>
      <c r="AS45" s="109">
        <v>9825066</v>
      </c>
      <c r="AT45" s="113">
        <v>6820059</v>
      </c>
      <c r="AU45" s="113"/>
      <c r="AV45" s="113">
        <v>24894358</v>
      </c>
      <c r="AW45" s="318"/>
    </row>
    <row r="46" spans="1:49" x14ac:dyDescent="0.2">
      <c r="B46" s="161" t="s">
        <v>263</v>
      </c>
      <c r="C46" s="62" t="s">
        <v>20</v>
      </c>
      <c r="D46" s="109">
        <v>974819</v>
      </c>
      <c r="E46" s="110">
        <v>974819</v>
      </c>
      <c r="F46" s="110"/>
      <c r="G46" s="110"/>
      <c r="H46" s="110"/>
      <c r="I46" s="109">
        <v>375771.48147893837</v>
      </c>
      <c r="J46" s="109">
        <v>326708</v>
      </c>
      <c r="K46" s="110">
        <v>326708</v>
      </c>
      <c r="L46" s="110"/>
      <c r="M46" s="110"/>
      <c r="N46" s="110"/>
      <c r="O46" s="109">
        <v>22257.36204646487</v>
      </c>
      <c r="P46" s="109">
        <v>878873</v>
      </c>
      <c r="Q46" s="110">
        <v>878873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17317</v>
      </c>
      <c r="AO46" s="110">
        <v>17317</v>
      </c>
      <c r="AP46" s="110"/>
      <c r="AQ46" s="110"/>
      <c r="AR46" s="110"/>
      <c r="AS46" s="109">
        <v>730523</v>
      </c>
      <c r="AT46" s="113">
        <v>145537</v>
      </c>
      <c r="AU46" s="113"/>
      <c r="AV46" s="113">
        <v>828860</v>
      </c>
      <c r="AW46" s="318"/>
    </row>
    <row r="47" spans="1:49" x14ac:dyDescent="0.2">
      <c r="B47" s="161" t="s">
        <v>264</v>
      </c>
      <c r="C47" s="62" t="s">
        <v>21</v>
      </c>
      <c r="D47" s="109">
        <v>7355875</v>
      </c>
      <c r="E47" s="110">
        <v>7355875</v>
      </c>
      <c r="F47" s="110"/>
      <c r="G47" s="110"/>
      <c r="H47" s="110"/>
      <c r="I47" s="109">
        <v>1807901</v>
      </c>
      <c r="J47" s="109">
        <v>7479567</v>
      </c>
      <c r="K47" s="110">
        <v>7479567</v>
      </c>
      <c r="L47" s="110"/>
      <c r="M47" s="110"/>
      <c r="N47" s="110"/>
      <c r="O47" s="109">
        <v>509554.19111191377</v>
      </c>
      <c r="P47" s="109">
        <v>12109587</v>
      </c>
      <c r="Q47" s="110">
        <v>12109587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45602</v>
      </c>
      <c r="AO47" s="110">
        <v>45602</v>
      </c>
      <c r="AP47" s="110"/>
      <c r="AQ47" s="110"/>
      <c r="AR47" s="110"/>
      <c r="AS47" s="109">
        <v>3550140</v>
      </c>
      <c r="AT47" s="113">
        <v>151070</v>
      </c>
      <c r="AU47" s="113"/>
      <c r="AV47" s="113">
        <v>2837767</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538012</v>
      </c>
      <c r="E49" s="110">
        <v>538012</v>
      </c>
      <c r="F49" s="110"/>
      <c r="G49" s="110"/>
      <c r="H49" s="110"/>
      <c r="I49" s="109">
        <v>207391.90177196648</v>
      </c>
      <c r="J49" s="109">
        <v>230326</v>
      </c>
      <c r="K49" s="110">
        <v>230326</v>
      </c>
      <c r="L49" s="110"/>
      <c r="M49" s="110"/>
      <c r="N49" s="110"/>
      <c r="O49" s="109">
        <v>15691.226326609902</v>
      </c>
      <c r="P49" s="109">
        <v>1082226</v>
      </c>
      <c r="Q49" s="110">
        <v>1082226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11161</v>
      </c>
      <c r="AO49" s="110">
        <v>11161</v>
      </c>
      <c r="AP49" s="110"/>
      <c r="AQ49" s="110"/>
      <c r="AR49" s="110"/>
      <c r="AS49" s="109">
        <v>522185</v>
      </c>
      <c r="AT49" s="113">
        <v>474139</v>
      </c>
      <c r="AU49" s="113"/>
      <c r="AV49" s="113">
        <v>1291406</v>
      </c>
      <c r="AW49" s="318"/>
    </row>
    <row r="50" spans="2:49" ht="25.5" x14ac:dyDescent="0.2">
      <c r="B50" s="155" t="s">
        <v>266</v>
      </c>
      <c r="C50" s="62"/>
      <c r="D50" s="109"/>
      <c r="E50" s="110"/>
      <c r="F50" s="110"/>
      <c r="G50" s="110"/>
      <c r="H50" s="110"/>
      <c r="I50" s="109">
        <v>0</v>
      </c>
      <c r="J50" s="109"/>
      <c r="K50" s="110"/>
      <c r="L50" s="110"/>
      <c r="M50" s="110"/>
      <c r="N50" s="110"/>
      <c r="O50" s="109">
        <v>0</v>
      </c>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14319154</v>
      </c>
      <c r="E51" s="110">
        <v>14319154</v>
      </c>
      <c r="F51" s="110"/>
      <c r="G51" s="110"/>
      <c r="H51" s="110"/>
      <c r="I51" s="109">
        <v>5519721.8274418805</v>
      </c>
      <c r="J51" s="109">
        <v>5750303</v>
      </c>
      <c r="K51" s="110">
        <v>5750303</v>
      </c>
      <c r="L51" s="110"/>
      <c r="M51" s="110"/>
      <c r="N51" s="110"/>
      <c r="O51" s="109">
        <v>391746.07217415271</v>
      </c>
      <c r="P51" s="109">
        <v>34563510</v>
      </c>
      <c r="Q51" s="110">
        <v>34563510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308092</v>
      </c>
      <c r="AO51" s="110">
        <v>308092</v>
      </c>
      <c r="AP51" s="110"/>
      <c r="AQ51" s="110"/>
      <c r="AR51" s="110"/>
      <c r="AS51" s="109">
        <v>16476866</v>
      </c>
      <c r="AT51" s="113">
        <v>11678083</v>
      </c>
      <c r="AU51" s="113"/>
      <c r="AV51" s="113">
        <v>45077722</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82770456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44288</v>
      </c>
      <c r="E56" s="122">
        <v>44288</v>
      </c>
      <c r="F56" s="122"/>
      <c r="G56" s="122"/>
      <c r="H56" s="122"/>
      <c r="I56" s="121">
        <v>18495</v>
      </c>
      <c r="J56" s="121">
        <v>13486</v>
      </c>
      <c r="K56" s="122">
        <v>13486</v>
      </c>
      <c r="L56" s="122"/>
      <c r="M56" s="122"/>
      <c r="N56" s="122"/>
      <c r="O56" s="121">
        <v>1848</v>
      </c>
      <c r="P56" s="121">
        <v>90172</v>
      </c>
      <c r="Q56" s="122">
        <v>90172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5281</v>
      </c>
      <c r="AO56" s="122">
        <v>5281</v>
      </c>
      <c r="AP56" s="122"/>
      <c r="AQ56" s="122"/>
      <c r="AR56" s="122"/>
      <c r="AS56" s="121">
        <v>30315</v>
      </c>
      <c r="AT56" s="123">
        <v>77990</v>
      </c>
      <c r="AU56" s="123"/>
      <c r="AV56" s="123">
        <v>121718</v>
      </c>
      <c r="AW56" s="309"/>
    </row>
    <row r="57" spans="2:49" x14ac:dyDescent="0.2">
      <c r="B57" s="161" t="s">
        <v>273</v>
      </c>
      <c r="C57" s="62" t="s">
        <v>25</v>
      </c>
      <c r="D57" s="124">
        <v>80627</v>
      </c>
      <c r="E57" s="125">
        <v>80627</v>
      </c>
      <c r="F57" s="125"/>
      <c r="G57" s="125"/>
      <c r="H57" s="125"/>
      <c r="I57" s="124">
        <v>30358</v>
      </c>
      <c r="J57" s="124">
        <v>26007</v>
      </c>
      <c r="K57" s="125">
        <v>26007</v>
      </c>
      <c r="L57" s="125"/>
      <c r="M57" s="125"/>
      <c r="N57" s="125"/>
      <c r="O57" s="124">
        <v>3752</v>
      </c>
      <c r="P57" s="124">
        <v>180364</v>
      </c>
      <c r="Q57" s="125">
        <v>180364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5405</v>
      </c>
      <c r="AO57" s="125">
        <v>5405</v>
      </c>
      <c r="AP57" s="125"/>
      <c r="AQ57" s="125"/>
      <c r="AR57" s="125"/>
      <c r="AS57" s="124">
        <v>30315</v>
      </c>
      <c r="AT57" s="126">
        <v>80409</v>
      </c>
      <c r="AU57" s="126"/>
      <c r="AV57" s="126">
        <v>267860</v>
      </c>
      <c r="AW57" s="310"/>
    </row>
    <row r="58" spans="2:49" x14ac:dyDescent="0.2">
      <c r="B58" s="161" t="s">
        <v>274</v>
      </c>
      <c r="C58" s="62" t="s">
        <v>26</v>
      </c>
      <c r="D58" s="330"/>
      <c r="E58" s="331"/>
      <c r="F58" s="331"/>
      <c r="G58" s="331"/>
      <c r="H58" s="331"/>
      <c r="I58" s="330"/>
      <c r="J58" s="124">
        <v>3036</v>
      </c>
      <c r="K58" s="125">
        <v>3036</v>
      </c>
      <c r="L58" s="125"/>
      <c r="M58" s="125"/>
      <c r="N58" s="125"/>
      <c r="O58" s="124">
        <v>337</v>
      </c>
      <c r="P58" s="124">
        <v>1583</v>
      </c>
      <c r="Q58" s="125">
        <v>1583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0</v>
      </c>
      <c r="AU58" s="126"/>
      <c r="AV58" s="126">
        <v>111</v>
      </c>
      <c r="AW58" s="310"/>
    </row>
    <row r="59" spans="2:49" x14ac:dyDescent="0.2">
      <c r="B59" s="161" t="s">
        <v>275</v>
      </c>
      <c r="C59" s="62" t="s">
        <v>27</v>
      </c>
      <c r="D59" s="124">
        <v>992595</v>
      </c>
      <c r="E59" s="125">
        <v>992595</v>
      </c>
      <c r="F59" s="125"/>
      <c r="G59" s="125"/>
      <c r="H59" s="125"/>
      <c r="I59" s="124">
        <v>336902</v>
      </c>
      <c r="J59" s="124">
        <v>434242</v>
      </c>
      <c r="K59" s="125">
        <v>434242</v>
      </c>
      <c r="L59" s="125"/>
      <c r="M59" s="125"/>
      <c r="N59" s="125"/>
      <c r="O59" s="124">
        <v>38504</v>
      </c>
      <c r="P59" s="124">
        <v>2110060</v>
      </c>
      <c r="Q59" s="125">
        <v>2110060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27025</v>
      </c>
      <c r="AO59" s="125">
        <v>27025</v>
      </c>
      <c r="AP59" s="125"/>
      <c r="AQ59" s="125"/>
      <c r="AR59" s="125"/>
      <c r="AS59" s="124">
        <v>362627</v>
      </c>
      <c r="AT59" s="126">
        <v>946963</v>
      </c>
      <c r="AU59" s="126"/>
      <c r="AV59" s="126">
        <v>3183354</v>
      </c>
      <c r="AW59" s="310"/>
    </row>
    <row r="60" spans="2:49" x14ac:dyDescent="0.2">
      <c r="B60" s="161" t="s">
        <v>276</v>
      </c>
      <c r="C60" s="62"/>
      <c r="D60" s="127">
        <v>82716.25</v>
      </c>
      <c r="E60" s="128">
        <v>82716.25</v>
      </c>
      <c r="F60" s="128">
        <v>0</v>
      </c>
      <c r="G60" s="128">
        <v>0</v>
      </c>
      <c r="H60" s="128">
        <v>0</v>
      </c>
      <c r="I60" s="127">
        <v>28075.166666666668</v>
      </c>
      <c r="J60" s="127">
        <v>36186.833333333336</v>
      </c>
      <c r="K60" s="128">
        <v>36186.833333333336</v>
      </c>
      <c r="L60" s="128">
        <v>0</v>
      </c>
      <c r="M60" s="128">
        <v>0</v>
      </c>
      <c r="N60" s="128">
        <v>0</v>
      </c>
      <c r="O60" s="127">
        <v>3208.6666666666665</v>
      </c>
      <c r="P60" s="127">
        <v>175838.33333333334</v>
      </c>
      <c r="Q60" s="128">
        <v>175838.33333333334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2252.0833333333335</v>
      </c>
      <c r="AO60" s="128">
        <v>2252.0833333333335</v>
      </c>
      <c r="AP60" s="128">
        <v>0</v>
      </c>
      <c r="AQ60" s="128">
        <v>0</v>
      </c>
      <c r="AR60" s="128">
        <v>0</v>
      </c>
      <c r="AS60" s="127">
        <v>30218.916666666668</v>
      </c>
      <c r="AT60" s="129">
        <v>78913.583333333328</v>
      </c>
      <c r="AU60" s="129">
        <v>0</v>
      </c>
      <c r="AV60" s="129">
        <v>265279.5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287601751</v>
      </c>
      <c r="E5" s="118">
        <v>271101751</v>
      </c>
      <c r="F5" s="118"/>
      <c r="G5" s="130"/>
      <c r="H5" s="130"/>
      <c r="I5" s="117">
        <v>109308682.3</v>
      </c>
      <c r="J5" s="117">
        <v>145676985</v>
      </c>
      <c r="K5" s="118">
        <v>145676985</v>
      </c>
      <c r="L5" s="118"/>
      <c r="M5" s="118"/>
      <c r="N5" s="118"/>
      <c r="O5" s="117">
        <v>16215063.699999999</v>
      </c>
      <c r="P5" s="117">
        <v>950967469</v>
      </c>
      <c r="Q5" s="118">
        <v>950967469</v>
      </c>
      <c r="R5" s="118"/>
      <c r="S5" s="118"/>
      <c r="T5" s="118"/>
      <c r="U5" s="117"/>
      <c r="V5" s="118"/>
      <c r="W5" s="118"/>
      <c r="X5" s="117"/>
      <c r="Y5" s="118"/>
      <c r="Z5" s="118"/>
      <c r="AA5" s="117"/>
      <c r="AB5" s="118"/>
      <c r="AC5" s="118"/>
      <c r="AD5" s="117"/>
      <c r="AE5" s="295"/>
      <c r="AF5" s="295"/>
      <c r="AG5" s="295"/>
      <c r="AH5" s="295"/>
      <c r="AI5" s="117"/>
      <c r="AJ5" s="295"/>
      <c r="AK5" s="295"/>
      <c r="AL5" s="295"/>
      <c r="AM5" s="295"/>
      <c r="AN5" s="117">
        <v>3116664</v>
      </c>
      <c r="AO5" s="118">
        <v>3116664</v>
      </c>
      <c r="AP5" s="118"/>
      <c r="AQ5" s="118"/>
      <c r="AR5" s="118"/>
      <c r="AS5" s="117">
        <v>31423752</v>
      </c>
      <c r="AT5" s="119">
        <v>233425745</v>
      </c>
      <c r="AU5" s="119">
        <v>0</v>
      </c>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101145386</v>
      </c>
      <c r="Q6" s="110">
        <v>101145386</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15088995</v>
      </c>
      <c r="AU6" s="113">
        <v>0</v>
      </c>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108143934</v>
      </c>
      <c r="Q7" s="110">
        <v>108143934</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v>0</v>
      </c>
      <c r="AT7" s="113">
        <v>17082687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v>0</v>
      </c>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c r="F13" s="110"/>
      <c r="G13" s="110"/>
      <c r="H13" s="110"/>
      <c r="I13" s="109">
        <v>0</v>
      </c>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c r="AP13" s="110"/>
      <c r="AQ13" s="110"/>
      <c r="AR13" s="110"/>
      <c r="AS13" s="109">
        <v>0</v>
      </c>
      <c r="AT13" s="113">
        <v>0</v>
      </c>
      <c r="AU13" s="113">
        <v>0</v>
      </c>
      <c r="AV13" s="311"/>
      <c r="AW13" s="318"/>
    </row>
    <row r="14" spans="2:49" x14ac:dyDescent="0.2">
      <c r="B14" s="176" t="s">
        <v>285</v>
      </c>
      <c r="C14" s="133" t="s">
        <v>11</v>
      </c>
      <c r="D14" s="109">
        <v>0</v>
      </c>
      <c r="E14" s="110"/>
      <c r="F14" s="110"/>
      <c r="G14" s="110"/>
      <c r="H14" s="110"/>
      <c r="I14" s="109">
        <v>0</v>
      </c>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c r="E15" s="110">
        <v>38604318.75999999</v>
      </c>
      <c r="F15" s="110"/>
      <c r="G15" s="110"/>
      <c r="H15" s="110"/>
      <c r="I15" s="109">
        <v>38604318.75999999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1379197.77</v>
      </c>
      <c r="F16" s="110"/>
      <c r="G16" s="110"/>
      <c r="H16" s="110"/>
      <c r="I16" s="109">
        <v>1379197.77</v>
      </c>
      <c r="J16" s="109"/>
      <c r="K16" s="110">
        <v>3588744.99</v>
      </c>
      <c r="L16" s="110"/>
      <c r="M16" s="110"/>
      <c r="N16" s="110"/>
      <c r="O16" s="109">
        <v>3588744.99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14143024</v>
      </c>
      <c r="F17" s="269"/>
      <c r="G17" s="269"/>
      <c r="H17" s="110"/>
      <c r="I17" s="293"/>
      <c r="J17" s="109"/>
      <c r="K17" s="269">
        <v>-267403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2058572</v>
      </c>
      <c r="E18" s="110">
        <v>2058572</v>
      </c>
      <c r="F18" s="110"/>
      <c r="G18" s="110"/>
      <c r="H18" s="110"/>
      <c r="I18" s="109">
        <v>1404064.21</v>
      </c>
      <c r="J18" s="109">
        <v>641561</v>
      </c>
      <c r="K18" s="110">
        <v>641561</v>
      </c>
      <c r="L18" s="110"/>
      <c r="M18" s="110"/>
      <c r="N18" s="110"/>
      <c r="O18" s="109">
        <v>0</v>
      </c>
      <c r="P18" s="109">
        <v>683385</v>
      </c>
      <c r="Q18" s="110">
        <v>683385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0</v>
      </c>
      <c r="AO18" s="110"/>
      <c r="AP18" s="110"/>
      <c r="AQ18" s="110"/>
      <c r="AR18" s="110"/>
      <c r="AS18" s="109">
        <v>0</v>
      </c>
      <c r="AT18" s="113">
        <v>3795144</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31331648.329999998</v>
      </c>
      <c r="E20" s="110">
        <v>31331648.329999998</v>
      </c>
      <c r="F20" s="110"/>
      <c r="G20" s="110"/>
      <c r="H20" s="110"/>
      <c r="I20" s="109">
        <v>31331648.329999998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f>+'[1]Pt 2 Premium and Claims'!$D$23</f>
        <v>303519068</v>
      </c>
      <c r="E23" s="288"/>
      <c r="F23" s="288"/>
      <c r="G23" s="288"/>
      <c r="H23" s="288"/>
      <c r="I23" s="292"/>
      <c r="J23" s="109">
        <f>+'[1]Pt 2 Premium and Claims'!$J$23</f>
        <v>118389035</v>
      </c>
      <c r="K23" s="288"/>
      <c r="L23" s="288"/>
      <c r="M23" s="288"/>
      <c r="N23" s="288"/>
      <c r="O23" s="292"/>
      <c r="P23" s="109">
        <f>+'[1]Pt 2 Premium and Claims'!$P$23</f>
        <v>817604560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2423547</v>
      </c>
      <c r="AO23" s="288"/>
      <c r="AP23" s="288"/>
      <c r="AQ23" s="288"/>
      <c r="AR23" s="288"/>
      <c r="AS23" s="109">
        <v>27314660</v>
      </c>
      <c r="AT23" s="113">
        <v>191797524</v>
      </c>
      <c r="AU23" s="113">
        <v>0</v>
      </c>
      <c r="AV23" s="311"/>
      <c r="AW23" s="318"/>
    </row>
    <row r="24" spans="2:49" ht="28.5" customHeight="1" x14ac:dyDescent="0.2">
      <c r="B24" s="178" t="s">
        <v>114</v>
      </c>
      <c r="C24" s="133"/>
      <c r="D24" s="293"/>
      <c r="E24" s="110">
        <f>+'[1]Pt 2 Premium and Claims'!$E$24</f>
        <v>322420307</v>
      </c>
      <c r="F24" s="110"/>
      <c r="G24" s="110"/>
      <c r="H24" s="110"/>
      <c r="I24" s="109">
        <v>164032209</v>
      </c>
      <c r="J24" s="293"/>
      <c r="K24" s="110">
        <f>+'[1]Pt 2 Premium and Claims'!$K$24</f>
        <v>116419819</v>
      </c>
      <c r="L24" s="110"/>
      <c r="M24" s="110"/>
      <c r="N24" s="110"/>
      <c r="O24" s="109">
        <f>+'[1]Pt 2 Premium and Claims'!$O$24</f>
        <v>14588536</v>
      </c>
      <c r="P24" s="293"/>
      <c r="Q24" s="110">
        <f>+'[1]Pt 2 Premium and Claims'!$Q$24</f>
        <v>769762044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2391331</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f>+'[1]Pt 2 Premium and Claims'!$D$26</f>
        <v>31706736</v>
      </c>
      <c r="E26" s="288"/>
      <c r="F26" s="288"/>
      <c r="G26" s="288"/>
      <c r="H26" s="288"/>
      <c r="I26" s="292"/>
      <c r="J26" s="109">
        <f>+'[1]Pt 2 Premium and Claims'!$J$26</f>
        <v>8796452</v>
      </c>
      <c r="K26" s="288"/>
      <c r="L26" s="288"/>
      <c r="M26" s="288"/>
      <c r="N26" s="288"/>
      <c r="O26" s="292"/>
      <c r="P26" s="109">
        <f>+'[1]Pt 2 Premium and Claims'!$P$26</f>
        <v>82972562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v>1110200</v>
      </c>
      <c r="AT26" s="113">
        <v>31919295</v>
      </c>
      <c r="AU26" s="113">
        <v>0</v>
      </c>
      <c r="AV26" s="311"/>
      <c r="AW26" s="318"/>
    </row>
    <row r="27" spans="2:49" s="5" customFormat="1" ht="25.5" x14ac:dyDescent="0.2">
      <c r="B27" s="178" t="s">
        <v>85</v>
      </c>
      <c r="C27" s="133"/>
      <c r="D27" s="293"/>
      <c r="E27" s="110">
        <f>+'[1]Pt 2 Premium and Claims'!$E$27</f>
        <v>2661173</v>
      </c>
      <c r="F27" s="110"/>
      <c r="G27" s="110"/>
      <c r="H27" s="110"/>
      <c r="I27" s="109"/>
      <c r="J27" s="293"/>
      <c r="K27" s="110">
        <f>+'[1]Pt 2 Premium and Claims'!$K$27</f>
        <v>428655</v>
      </c>
      <c r="L27" s="110"/>
      <c r="M27" s="110"/>
      <c r="N27" s="110"/>
      <c r="O27" s="109"/>
      <c r="P27" s="293"/>
      <c r="Q27" s="110">
        <f>+'[1]Pt 2 Premium and Claims'!$Q$27</f>
        <v>48241105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20014</v>
      </c>
      <c r="AP27" s="110"/>
      <c r="AQ27" s="110"/>
      <c r="AR27" s="110"/>
      <c r="AS27" s="293"/>
      <c r="AT27" s="314"/>
      <c r="AU27" s="314"/>
      <c r="AV27" s="311"/>
      <c r="AW27" s="318"/>
    </row>
    <row r="28" spans="2:49" x14ac:dyDescent="0.2">
      <c r="B28" s="176" t="s">
        <v>290</v>
      </c>
      <c r="C28" s="133" t="s">
        <v>47</v>
      </c>
      <c r="D28" s="109">
        <f>+'[1]Pt 2 Premium and Claims'!$D$28</f>
        <v>20411212</v>
      </c>
      <c r="E28" s="289"/>
      <c r="F28" s="289"/>
      <c r="G28" s="289"/>
      <c r="H28" s="289"/>
      <c r="I28" s="293"/>
      <c r="J28" s="109">
        <f>+'[1]Pt 2 Premium and Claims'!$J$28</f>
        <v>14002071</v>
      </c>
      <c r="K28" s="289"/>
      <c r="L28" s="289"/>
      <c r="M28" s="289"/>
      <c r="N28" s="289"/>
      <c r="O28" s="293"/>
      <c r="P28" s="109">
        <f>+'[1]Pt 2 Premium and Claims'!$P$28</f>
        <v>69889707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v>678300</v>
      </c>
      <c r="AT28" s="113">
        <v>26813848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2471011</v>
      </c>
      <c r="E49" s="110"/>
      <c r="F49" s="110"/>
      <c r="G49" s="110"/>
      <c r="H49" s="110"/>
      <c r="I49" s="109"/>
      <c r="J49" s="109">
        <v>1499429</v>
      </c>
      <c r="K49" s="110"/>
      <c r="L49" s="110"/>
      <c r="M49" s="110"/>
      <c r="N49" s="110"/>
      <c r="O49" s="109"/>
      <c r="P49" s="109">
        <v>13517721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5179</v>
      </c>
      <c r="AO49" s="110"/>
      <c r="AP49" s="110"/>
      <c r="AQ49" s="110"/>
      <c r="AR49" s="110"/>
      <c r="AS49" s="109">
        <v>5992012</v>
      </c>
      <c r="AT49" s="113">
        <v>0</v>
      </c>
      <c r="AU49" s="113">
        <v>0</v>
      </c>
      <c r="AV49" s="311"/>
      <c r="AW49" s="318"/>
    </row>
    <row r="50" spans="2:49" x14ac:dyDescent="0.2">
      <c r="B50" s="176" t="s">
        <v>119</v>
      </c>
      <c r="C50" s="133" t="s">
        <v>34</v>
      </c>
      <c r="D50" s="109">
        <v>2506462</v>
      </c>
      <c r="E50" s="289"/>
      <c r="F50" s="289"/>
      <c r="G50" s="289"/>
      <c r="H50" s="289"/>
      <c r="I50" s="293"/>
      <c r="J50" s="109">
        <v>3057046</v>
      </c>
      <c r="K50" s="289"/>
      <c r="L50" s="289"/>
      <c r="M50" s="289"/>
      <c r="N50" s="289"/>
      <c r="O50" s="293"/>
      <c r="P50" s="109">
        <v>9298610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4552645</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v>314850043</v>
      </c>
      <c r="E54" s="115">
        <v>325081480</v>
      </c>
      <c r="F54" s="115">
        <v>0</v>
      </c>
      <c r="G54" s="115">
        <v>0</v>
      </c>
      <c r="H54" s="115">
        <v>0</v>
      </c>
      <c r="I54" s="114">
        <v>164032209</v>
      </c>
      <c r="J54" s="114">
        <v>114741033</v>
      </c>
      <c r="K54" s="115">
        <v>116848474</v>
      </c>
      <c r="L54" s="115">
        <v>0</v>
      </c>
      <c r="M54" s="115">
        <v>0</v>
      </c>
      <c r="N54" s="115">
        <v>0</v>
      </c>
      <c r="O54" s="114">
        <v>14588536</v>
      </c>
      <c r="P54" s="114">
        <v>826468304</v>
      </c>
      <c r="Q54" s="115">
        <v>818003149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2418368</v>
      </c>
      <c r="AO54" s="115">
        <v>2411345</v>
      </c>
      <c r="AP54" s="115">
        <v>0</v>
      </c>
      <c r="AQ54" s="115">
        <v>0</v>
      </c>
      <c r="AR54" s="115">
        <v>0</v>
      </c>
      <c r="AS54" s="114">
        <v>26307193</v>
      </c>
      <c r="AT54" s="116">
        <v>196902971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v>0</v>
      </c>
      <c r="AT56" s="113">
        <v>0</v>
      </c>
      <c r="AU56" s="113">
        <v>0</v>
      </c>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v>0</v>
      </c>
      <c r="AT57" s="113">
        <v>0</v>
      </c>
      <c r="AU57" s="113">
        <v>0</v>
      </c>
      <c r="AV57" s="113"/>
      <c r="AW57" s="318"/>
    </row>
    <row r="58" spans="2:49" s="5" customFormat="1" ht="13.5" thickBot="1" x14ac:dyDescent="0.25">
      <c r="B58" s="184" t="s">
        <v>485</v>
      </c>
      <c r="C58" s="185"/>
      <c r="D58" s="269">
        <v>7361059</v>
      </c>
      <c r="E58" s="269">
        <v>7361059</v>
      </c>
      <c r="F58" s="187"/>
      <c r="G58" s="187"/>
      <c r="H58" s="187"/>
      <c r="I58" s="269">
        <v>7361059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F58:H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227878107</v>
      </c>
      <c r="D5" s="118">
        <v>237063324</v>
      </c>
      <c r="E5" s="346"/>
      <c r="F5" s="346"/>
      <c r="G5" s="312"/>
      <c r="H5" s="117">
        <v>178043171</v>
      </c>
      <c r="I5" s="118">
        <v>215812328</v>
      </c>
      <c r="J5" s="346"/>
      <c r="K5" s="346"/>
      <c r="L5" s="312"/>
      <c r="M5" s="117">
        <v>703918356</v>
      </c>
      <c r="N5" s="118">
        <v>731308550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227346816</v>
      </c>
      <c r="D6" s="110">
        <v>242289845</v>
      </c>
      <c r="E6" s="115">
        <v>325081480</v>
      </c>
      <c r="F6" s="115">
        <v>794718141</v>
      </c>
      <c r="G6" s="116">
        <v>164032209</v>
      </c>
      <c r="H6" s="109">
        <v>177588079</v>
      </c>
      <c r="I6" s="110">
        <v>214770516</v>
      </c>
      <c r="J6" s="115">
        <v>116848474</v>
      </c>
      <c r="K6" s="115">
        <v>509207069</v>
      </c>
      <c r="L6" s="116">
        <v>14588536</v>
      </c>
      <c r="M6" s="109">
        <v>702678867</v>
      </c>
      <c r="N6" s="110">
        <v>733799560</v>
      </c>
      <c r="O6" s="115">
        <v>818003149</v>
      </c>
      <c r="P6" s="115">
        <v>2254481576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0</v>
      </c>
      <c r="AM6" s="115">
        <v>2411345</v>
      </c>
      <c r="AN6" s="253">
        <v>2411345</v>
      </c>
    </row>
    <row r="7" spans="1:40" x14ac:dyDescent="0.2">
      <c r="B7" s="191" t="s">
        <v>312</v>
      </c>
      <c r="C7" s="109">
        <v>715531</v>
      </c>
      <c r="D7" s="110">
        <v>931241</v>
      </c>
      <c r="E7" s="115">
        <v>840706</v>
      </c>
      <c r="F7" s="115">
        <v>2487478</v>
      </c>
      <c r="G7" s="116">
        <v>304409.92129189591</v>
      </c>
      <c r="H7" s="109">
        <v>574704</v>
      </c>
      <c r="I7" s="110">
        <v>758992</v>
      </c>
      <c r="J7" s="115">
        <v>383788</v>
      </c>
      <c r="K7" s="115">
        <v>1717484</v>
      </c>
      <c r="L7" s="116">
        <v>26146.003358009781</v>
      </c>
      <c r="M7" s="109">
        <v>3810206</v>
      </c>
      <c r="N7" s="110">
        <v>3764249</v>
      </c>
      <c r="O7" s="115">
        <v>4049644</v>
      </c>
      <c r="P7" s="115">
        <v>11624099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15223</v>
      </c>
      <c r="AN7" s="253">
        <v>15223</v>
      </c>
    </row>
    <row r="8" spans="1:40" x14ac:dyDescent="0.2">
      <c r="B8" s="191" t="s">
        <v>484</v>
      </c>
      <c r="C8" s="293"/>
      <c r="D8" s="289"/>
      <c r="E8" s="269">
        <v>7361059</v>
      </c>
      <c r="F8" s="269">
        <v>7361059</v>
      </c>
      <c r="G8" s="270">
        <v>7361059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38604318.75999999</v>
      </c>
      <c r="F9" s="115">
        <v>38604318.75999999</v>
      </c>
      <c r="G9" s="116">
        <v>38604318.75999999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1379197.77</v>
      </c>
      <c r="F10" s="115">
        <v>1379197.77</v>
      </c>
      <c r="G10" s="116">
        <v>1379197.77</v>
      </c>
      <c r="H10" s="292"/>
      <c r="I10" s="288"/>
      <c r="J10" s="115">
        <v>3588744.99</v>
      </c>
      <c r="K10" s="115">
        <v>3588744.99</v>
      </c>
      <c r="L10" s="116">
        <v>3588744.99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14143024</v>
      </c>
      <c r="F11" s="115">
        <v>14143024</v>
      </c>
      <c r="G11" s="314"/>
      <c r="H11" s="292"/>
      <c r="I11" s="288"/>
      <c r="J11" s="115">
        <v>-267403</v>
      </c>
      <c r="K11" s="115">
        <v>-267403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228062347</v>
      </c>
      <c r="D12" s="115">
        <v>243221086</v>
      </c>
      <c r="E12" s="115">
        <v>264434586</v>
      </c>
      <c r="F12" s="115">
        <v>735718019</v>
      </c>
      <c r="G12" s="311"/>
      <c r="H12" s="114">
        <v>178162783</v>
      </c>
      <c r="I12" s="115">
        <v>215529508</v>
      </c>
      <c r="J12" s="115">
        <v>113910920</v>
      </c>
      <c r="K12" s="115">
        <v>507603211</v>
      </c>
      <c r="L12" s="311"/>
      <c r="M12" s="114">
        <v>706489073</v>
      </c>
      <c r="N12" s="115">
        <v>737563809</v>
      </c>
      <c r="O12" s="115">
        <v>822052793</v>
      </c>
      <c r="P12" s="115">
        <v>2266105675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2426568</v>
      </c>
      <c r="AN13" s="253">
        <v>2426568</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244540112</v>
      </c>
      <c r="D15" s="118">
        <v>261507488</v>
      </c>
      <c r="E15" s="106">
        <v>271101750.99999994</v>
      </c>
      <c r="F15" s="106">
        <v>777149351</v>
      </c>
      <c r="G15" s="107">
        <v>109308682.30000001</v>
      </c>
      <c r="H15" s="117">
        <v>224258618</v>
      </c>
      <c r="I15" s="118">
        <v>263603749</v>
      </c>
      <c r="J15" s="106">
        <v>145676985.00000003</v>
      </c>
      <c r="K15" s="106">
        <v>633539352</v>
      </c>
      <c r="L15" s="107">
        <v>16215063.699999997</v>
      </c>
      <c r="M15" s="117">
        <v>786218855</v>
      </c>
      <c r="N15" s="118">
        <v>823911369</v>
      </c>
      <c r="O15" s="106">
        <v>943968921</v>
      </c>
      <c r="P15" s="106">
        <v>2554099145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0</v>
      </c>
      <c r="AM15" s="106">
        <v>3116664</v>
      </c>
      <c r="AN15" s="254">
        <v>3116664</v>
      </c>
    </row>
    <row r="16" spans="1:40" x14ac:dyDescent="0.2">
      <c r="B16" s="191" t="s">
        <v>313</v>
      </c>
      <c r="C16" s="109">
        <v>-3958401</v>
      </c>
      <c r="D16" s="110">
        <v>-2673165</v>
      </c>
      <c r="E16" s="115">
        <v>-1715161.6900000013</v>
      </c>
      <c r="F16" s="115">
        <v>-8346727.6900000013</v>
      </c>
      <c r="G16" s="116">
        <v>-1924085</v>
      </c>
      <c r="H16" s="109">
        <v>6787730</v>
      </c>
      <c r="I16" s="110">
        <v>7130989</v>
      </c>
      <c r="J16" s="115">
        <v>8511851.5853173081</v>
      </c>
      <c r="K16" s="115">
        <v>22430570.585317306</v>
      </c>
      <c r="L16" s="116">
        <v>935021.05109366367</v>
      </c>
      <c r="M16" s="109">
        <v>7968947</v>
      </c>
      <c r="N16" s="110">
        <v>10479215</v>
      </c>
      <c r="O16" s="115">
        <v>35512875.904682696</v>
      </c>
      <c r="P16" s="115">
        <v>53961037.904682696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0</v>
      </c>
      <c r="AM16" s="115">
        <v>88750.94</v>
      </c>
      <c r="AN16" s="253">
        <v>88750.94</v>
      </c>
    </row>
    <row r="17" spans="1:40" s="76" customFormat="1" x14ac:dyDescent="0.2">
      <c r="A17" s="143"/>
      <c r="B17" s="192" t="s">
        <v>320</v>
      </c>
      <c r="C17" s="114">
        <v>248498513</v>
      </c>
      <c r="D17" s="115">
        <v>264180653</v>
      </c>
      <c r="E17" s="115">
        <v>272816912.68999994</v>
      </c>
      <c r="F17" s="115">
        <v>785496078.69000006</v>
      </c>
      <c r="G17" s="314"/>
      <c r="H17" s="114">
        <v>217470888</v>
      </c>
      <c r="I17" s="115">
        <v>256472760</v>
      </c>
      <c r="J17" s="115">
        <v>137165133.41468272</v>
      </c>
      <c r="K17" s="115">
        <v>611108781.41468275</v>
      </c>
      <c r="L17" s="314"/>
      <c r="M17" s="114">
        <v>778249908</v>
      </c>
      <c r="N17" s="115">
        <v>813432154</v>
      </c>
      <c r="O17" s="115">
        <v>908456045.09531736</v>
      </c>
      <c r="P17" s="115">
        <v>2500138107.0953174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3027913.06</v>
      </c>
      <c r="AN17" s="253">
        <v>3027913.06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116992043</v>
      </c>
      <c r="H19" s="347"/>
      <c r="I19" s="346"/>
      <c r="J19" s="346"/>
      <c r="K19" s="346"/>
      <c r="L19" s="107">
        <v>11025937.01335801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13198989.826265333</v>
      </c>
      <c r="H20" s="292"/>
      <c r="I20" s="288"/>
      <c r="J20" s="288"/>
      <c r="K20" s="288"/>
      <c r="L20" s="116">
        <v>1400887.8013153754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1.052</v>
      </c>
      <c r="H21" s="292"/>
      <c r="I21" s="288"/>
      <c r="J21" s="288"/>
      <c r="K21" s="288"/>
      <c r="L21" s="255">
        <v>0.72159072240202093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3336983</v>
      </c>
      <c r="H23" s="292"/>
      <c r="I23" s="288"/>
      <c r="J23" s="288"/>
      <c r="K23" s="288"/>
      <c r="L23" s="116">
        <v>2853217.8342329478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-18958266</v>
      </c>
      <c r="H24" s="292"/>
      <c r="I24" s="288"/>
      <c r="J24" s="288"/>
      <c r="K24" s="288"/>
      <c r="L24" s="116">
        <v>2853217.8342329478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3336983</v>
      </c>
      <c r="H25" s="292"/>
      <c r="I25" s="288"/>
      <c r="J25" s="288"/>
      <c r="K25" s="288"/>
      <c r="L25" s="116">
        <v>458401.27946718998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14611888</v>
      </c>
      <c r="H26" s="292"/>
      <c r="I26" s="288"/>
      <c r="J26" s="288"/>
      <c r="K26" s="288"/>
      <c r="L26" s="116">
        <v>3991029.5808749306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14611888</v>
      </c>
      <c r="H27" s="292"/>
      <c r="I27" s="288"/>
      <c r="J27" s="288"/>
      <c r="K27" s="288"/>
      <c r="L27" s="116">
        <v>5189126.6866419874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20322468</v>
      </c>
      <c r="H28" s="292"/>
      <c r="I28" s="288"/>
      <c r="J28" s="288"/>
      <c r="K28" s="288"/>
      <c r="L28" s="116">
        <v>3991029.5808749306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20322468</v>
      </c>
      <c r="H29" s="292"/>
      <c r="I29" s="288"/>
      <c r="J29" s="288"/>
      <c r="K29" s="288"/>
      <c r="L29" s="116">
        <v>3991029.5808749306</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94696795</v>
      </c>
      <c r="H30" s="292"/>
      <c r="I30" s="288"/>
      <c r="J30" s="288"/>
      <c r="K30" s="288"/>
      <c r="L30" s="116">
        <v>12224034.119125066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14611888</v>
      </c>
      <c r="H31" s="292"/>
      <c r="I31" s="288"/>
      <c r="J31" s="288"/>
      <c r="K31" s="288"/>
      <c r="L31" s="116">
        <v>3991029.5808749306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94696795</v>
      </c>
      <c r="H32" s="292"/>
      <c r="I32" s="288"/>
      <c r="J32" s="288"/>
      <c r="K32" s="288"/>
      <c r="L32" s="116">
        <v>12224034.119125066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1.2350000000000001</v>
      </c>
      <c r="H33" s="354"/>
      <c r="I33" s="355"/>
      <c r="J33" s="355"/>
      <c r="K33" s="355"/>
      <c r="L33" s="375">
        <v>0.90198840300252614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85294</v>
      </c>
      <c r="D37" s="122">
        <v>86846</v>
      </c>
      <c r="E37" s="256">
        <v>82716.25</v>
      </c>
      <c r="F37" s="256">
        <v>254856.25</v>
      </c>
      <c r="G37" s="312"/>
      <c r="H37" s="121">
        <v>51422</v>
      </c>
      <c r="I37" s="122">
        <v>57545</v>
      </c>
      <c r="J37" s="256">
        <v>36186.833333333336</v>
      </c>
      <c r="K37" s="256">
        <v>145153.83333333334</v>
      </c>
      <c r="L37" s="312"/>
      <c r="M37" s="121">
        <v>162460</v>
      </c>
      <c r="N37" s="122">
        <v>172251</v>
      </c>
      <c r="O37" s="256">
        <v>175838.33333333334</v>
      </c>
      <c r="P37" s="256">
        <v>510549.33333333337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0</v>
      </c>
      <c r="AM37" s="256">
        <v>2252.0833333333335</v>
      </c>
      <c r="AN37" s="257">
        <v>2252.0833333333335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5.7123611111111111E-2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5.7123611111111111E-2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0.91776141533691991</v>
      </c>
      <c r="D44" s="260">
        <v>0.92066199109591873</v>
      </c>
      <c r="E44" s="260">
        <v>0.96899999999999997</v>
      </c>
      <c r="F44" s="260">
        <v>0.93700000000000006</v>
      </c>
      <c r="G44" s="311"/>
      <c r="H44" s="262">
        <v>0.81924888723496636</v>
      </c>
      <c r="I44" s="260">
        <v>0.84036023162849727</v>
      </c>
      <c r="J44" s="260">
        <v>0.83</v>
      </c>
      <c r="K44" s="260">
        <v>0.83097733792729744</v>
      </c>
      <c r="L44" s="311"/>
      <c r="M44" s="262">
        <v>0.90779204178203388</v>
      </c>
      <c r="N44" s="260">
        <v>0.90673058026176823</v>
      </c>
      <c r="O44" s="260">
        <v>0.90489000259087748</v>
      </c>
      <c r="P44" s="260">
        <v>0.9063921983225085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v>0.80139949592872395</v>
      </c>
      <c r="AN45" s="261">
        <v>0.80139949592872395</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v>5.7123611111111111E-2</v>
      </c>
    </row>
    <row r="47" spans="1:40" s="76" customFormat="1" x14ac:dyDescent="0.2">
      <c r="A47" s="143"/>
      <c r="B47" s="199" t="s">
        <v>329</v>
      </c>
      <c r="C47" s="292"/>
      <c r="D47" s="288"/>
      <c r="E47" s="288"/>
      <c r="F47" s="260">
        <v>0.93700000000000006</v>
      </c>
      <c r="G47" s="311"/>
      <c r="H47" s="292"/>
      <c r="I47" s="288"/>
      <c r="J47" s="288"/>
      <c r="K47" s="260">
        <v>0.83099999999999996</v>
      </c>
      <c r="L47" s="311"/>
      <c r="M47" s="292"/>
      <c r="N47" s="288"/>
      <c r="O47" s="288"/>
      <c r="P47" s="260">
        <v>0.90600000000000003</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v>0.85899999999999999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0.93700000000000006</v>
      </c>
      <c r="G50" s="311"/>
      <c r="H50" s="293"/>
      <c r="I50" s="289"/>
      <c r="J50" s="289"/>
      <c r="K50" s="260">
        <v>0.83099999999999996</v>
      </c>
      <c r="L50" s="311"/>
      <c r="M50" s="293"/>
      <c r="N50" s="289"/>
      <c r="O50" s="289"/>
      <c r="P50" s="260">
        <v>0.90600000000000003</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v>0.85899999999999999</v>
      </c>
    </row>
    <row r="51" spans="1:40" x14ac:dyDescent="0.2">
      <c r="B51" s="195" t="s">
        <v>334</v>
      </c>
      <c r="C51" s="292"/>
      <c r="D51" s="288"/>
      <c r="E51" s="288"/>
      <c r="F51" s="115">
        <v>272816912.68999994</v>
      </c>
      <c r="G51" s="311"/>
      <c r="H51" s="292"/>
      <c r="I51" s="288"/>
      <c r="J51" s="288"/>
      <c r="K51" s="115">
        <v>137165133.41468272</v>
      </c>
      <c r="L51" s="311"/>
      <c r="M51" s="292"/>
      <c r="N51" s="288"/>
      <c r="O51" s="288"/>
      <c r="P51" s="115">
        <v>908456045.09531736</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v>3027913.06</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44288</v>
      </c>
      <c r="D4" s="149">
        <v>13486</v>
      </c>
      <c r="E4" s="149">
        <v>90172</v>
      </c>
      <c r="F4" s="149">
        <v>0</v>
      </c>
      <c r="G4" s="149">
        <v>0</v>
      </c>
      <c r="H4" s="149">
        <v>0</v>
      </c>
      <c r="I4" s="364"/>
      <c r="J4" s="364"/>
      <c r="K4" s="208">
        <v>5281</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509</v>
      </c>
      <c r="C41" s="150"/>
      <c r="D41" s="222" t="s">
        <v>510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513</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c r="D67" s="222" t="s">
        <v>515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516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518</v>
      </c>
      <c r="C89" s="152"/>
      <c r="D89" s="222" t="s">
        <v>519</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520</v>
      </c>
      <c r="C100" s="152"/>
      <c r="D100" s="222" t="s">
        <v>521</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522</v>
      </c>
      <c r="C111" s="152"/>
      <c r="D111" s="222" t="s">
        <v>523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524</v>
      </c>
      <c r="C123" s="150"/>
      <c r="D123" s="222" t="s">
        <v>523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525</v>
      </c>
      <c r="C134" s="150"/>
      <c r="D134" s="222" t="s">
        <v>523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526</v>
      </c>
      <c r="C145" s="150"/>
      <c r="D145" s="222" t="s">
        <v>523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527</v>
      </c>
      <c r="C156" s="150"/>
      <c r="D156" s="222" t="s">
        <v>523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528</v>
      </c>
      <c r="C167" s="150"/>
      <c r="D167" s="222" t="s">
        <v>523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529</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530</v>
      </c>
      <c r="C189" s="150"/>
      <c r="D189" s="222" t="s">
        <v>510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531</v>
      </c>
      <c r="C200" s="150"/>
      <c r="D200" s="222" t="s">
        <v>523</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Sederburg, David</cp:lastModifiedBy>
  <cp:lastPrinted>2014-12-18T11:24:00Z</cp:lastPrinted>
  <dcterms:created xsi:type="dcterms:W3CDTF">2012-03-15T16:14:51Z</dcterms:created>
  <dcterms:modified xsi:type="dcterms:W3CDTF">2015-07-29T20:39:06Z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