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F:\MLR 2014 Submission\MLR\"/>
    </mc:Choice>
  </mc:AlternateContent>
  <workbookProtection workbookPassword="D429" lockStructure="1"/>
  <bookViews>
    <workbookView xWindow="65310" yWindow="5100" windowWidth="18120" windowHeight="576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K38" i="10" l="1"/>
</calcChain>
</file>

<file path=xl/sharedStrings.xml><?xml version="1.0" encoding="utf-8"?>
<sst xmlns="http://schemas.openxmlformats.org/spreadsheetml/2006/main" count="649" uniqueCount="512">
  <si>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</si>
  <si>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</si>
  <si>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</si>
  <si>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</si>
  <si>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</si>
  <si>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</si>
  <si>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</si>
  <si>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</si>
  <si>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</si>
  <si>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</si>
  <si>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</si>
  <si>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</si>
  <si>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</si>
  <si>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</si>
  <si>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</si>
  <si>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</si>
  <si>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</si>
  <si>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</si>
  <si>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</si>
  <si>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</si>
  <si>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</si>
  <si>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</si>
  <si>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</si>
  <si>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</si>
  <si>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</si>
  <si>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</si>
  <si>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</si>
  <si>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</si>
  <si>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</si>
  <si>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</si>
  <si>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</si>
  <si>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</si>
  <si>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</si>
  <si>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</si>
  <si>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</si>
  <si>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</si>
  <si>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</si>
  <si>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</si>
  <si>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</si>
  <si>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</si>
  <si>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</si>
  <si>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</si>
  <si>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</si>
  <si>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</si>
  <si>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</si>
  <si>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</si>
  <si>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</si>
  <si>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</si>
  <si>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</si>
  <si>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</si>
  <si>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</si>
  <si>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</si>
  <si>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</si>
  <si>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</si>
  <si>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</si>
  <si>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</si>
  <si>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</si>
  <si>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</si>
  <si>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</si>
  <si>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</si>
  <si>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</si>
  <si>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</si>
  <si>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</si>
  <si>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</si>
  <si>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</si>
  <si>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</si>
  <si>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</si>
  <si>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</si>
  <si>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</si>
  <si>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</si>
  <si>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</si>
  <si>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</si>
  <si>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</si>
  <si>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</si>
  <si>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</si>
  <si>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</si>
  <si>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</si>
  <si>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</si>
  <si>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</si>
  <si>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</si>
  <si>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</si>
  <si>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</si>
  <si>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</si>
  <si>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</si>
  <si>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</si>
  <si>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</si>
  <si>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</si>
  <si>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</si>
  <si>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</si>
  <si>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</si>
  <si>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</si>
  <si>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</si>
  <si>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</si>
  <si>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</si>
  <si>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</si>
  <si>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</si>
  <si>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</si>
  <si>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</si>
  <si>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</si>
  <si>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</si>
  <si>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</si>
  <si>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</si>
  <si>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</si>
  <si>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</si>
  <si>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</si>
  <si>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</si>
  <si>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</si>
  <si>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</si>
  <si>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</si>
  <si>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</si>
  <si>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</si>
  <si>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</si>
  <si>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</si>
  <si>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</si>
  <si>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</si>
  <si>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</si>
  <si>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</si>
  <si>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</si>
  <si>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</si>
  <si>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</si>
  <si>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</si>
  <si>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</si>
  <si>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</si>
  <si>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</si>
  <si>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</si>
  <si>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</si>
  <si>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</si>
  <si>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</si>
  <si>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</si>
  <si>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</si>
  <si>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</si>
  <si>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</si>
  <si>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</si>
  <si>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</si>
  <si>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</si>
  <si>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</si>
  <si>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</si>
  <si>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</si>
  <si>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</si>
  <si>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</si>
  <si>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</si>
  <si>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</si>
  <si>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</si>
  <si>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</si>
  <si>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</si>
  <si>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</si>
  <si>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</si>
  <si>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</si>
  <si>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</si>
  <si>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</si>
  <si>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</si>
  <si>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</si>
  <si>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</si>
  <si>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</si>
  <si>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</si>
  <si>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</si>
  <si>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</si>
  <si>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</si>
  <si>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</si>
  <si>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</si>
  <si>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</si>
  <si>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</si>
  <si>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</si>
  <si>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</si>
  <si>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</si>
  <si>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</si>
  <si>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</si>
  <si>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</si>
  <si>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</si>
  <si>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</si>
  <si>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</si>
  <si>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</si>
  <si>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</si>
  <si>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</si>
  <si>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</si>
  <si>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</si>
  <si>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</si>
  <si>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</si>
  <si>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</si>
  <si>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</si>
  <si>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</si>
  <si>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</si>
  <si>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</si>
  <si>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</si>
  <si>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</si>
  <si>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</si>
  <si>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</si>
  <si>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</si>
  <si>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</si>
  <si>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</si>
  <si>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</si>
  <si>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</si>
  <si>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</si>
  <si>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</si>
  <si>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</si>
  <si>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</si>
  <si>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</si>
  <si>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</si>
  <si>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</si>
  <si>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</si>
  <si>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</si>
  <si>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</si>
  <si>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</si>
  <si>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</si>
  <si>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</si>
  <si>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</si>
  <si>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</si>
  <si>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</si>
  <si>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</si>
  <si>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</si>
  <si>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</si>
  <si>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</si>
  <si>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</si>
  <si>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</si>
  <si>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</si>
  <si>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</si>
  <si>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</si>
  <si>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</si>
  <si>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</si>
  <si>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</si>
  <si>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</si>
  <si>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</si>
  <si>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</si>
  <si>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</si>
  <si>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</si>
  <si>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</si>
  <si>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</si>
  <si>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</si>
  <si>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</si>
  <si>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</si>
  <si>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</si>
  <si>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</si>
  <si>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</si>
  <si>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</si>
  <si>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</si>
  <si>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</si>
  <si>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</si>
  <si>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</si>
  <si>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</si>
  <si>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</si>
  <si>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</si>
  <si>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</si>
  <si>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</si>
  <si>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</si>
  <si>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</si>
  <si>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</si>
  <si>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</si>
  <si>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</si>
  <si>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</si>
  <si>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</si>
  <si>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</si>
  <si>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</si>
  <si>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</si>
  <si>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</si>
  <si>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</si>
  <si>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</si>
  <si>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</si>
  <si>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</si>
  <si>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</si>
  <si>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</si>
  <si>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</si>
  <si>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</si>
  <si>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</si>
  <si>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</si>
  <si>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</si>
  <si>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</si>
  <si>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</si>
  <si>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</si>
  <si>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</si>
  <si>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</si>
  <si>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</si>
  <si>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</si>
  <si>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</si>
  <si>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</si>
  <si>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</si>
  <si>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</si>
  <si>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</si>
  <si>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</si>
  <si>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</si>
  <si>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</si>
  <si>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</si>
  <si>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</si>
  <si>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</si>
  <si>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</si>
  <si>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</si>
  <si>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</si>
  <si>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</si>
  <si>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</si>
  <si>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</si>
  <si>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</si>
  <si>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</si>
  <si>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</si>
  <si>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</si>
  <si>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</si>
  <si>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</si>
  <si>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</si>
  <si>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</si>
  <si>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</si>
  <si>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</si>
  <si>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</si>
  <si>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</si>
  <si>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</si>
  <si>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</si>
  <si>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</si>
  <si>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</si>
  <si>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</si>
  <si>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</si>
  <si>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</si>
  <si>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</si>
  <si>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</si>
  <si>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</si>
  <si>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</si>
  <si>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</si>
  <si>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</si>
  <si>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</si>
  <si>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</si>
  <si>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</si>
  <si>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</si>
  <si>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</si>
  <si>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</si>
  <si>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</si>
  <si>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</si>
  <si>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</si>
  <si>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</si>
  <si>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</si>
  <si>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</si>
  <si>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</si>
  <si>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</si>
  <si>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</si>
  <si>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</si>
  <si>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</si>
  <si>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</si>
  <si>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</si>
  <si>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</si>
  <si>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</si>
  <si>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</si>
  <si>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</si>
  <si>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</si>
  <si>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</si>
  <si>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</si>
  <si>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</si>
  <si>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</si>
  <si>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</si>
  <si>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</si>
  <si>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</si>
  <si>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</si>
  <si>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</si>
  <si>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</si>
  <si>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</si>
  <si>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</si>
  <si>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</si>
  <si>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</si>
  <si>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</si>
  <si>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</si>
  <si>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</si>
  <si>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</si>
  <si>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</si>
  <si>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</si>
  <si>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</si>
  <si>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</si>
  <si>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</si>
  <si>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</si>
  <si>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</si>
  <si>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</si>
  <si>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</si>
  <si>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</si>
  <si>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</si>
  <si>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</si>
  <si>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</si>
  <si>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</si>
  <si>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</si>
  <si>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</si>
  <si>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</si>
  <si>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</si>
  <si>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</si>
  <si>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</si>
  <si>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</si>
  <si>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</si>
  <si>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</si>
  <si>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</si>
  <si>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</si>
  <si>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</si>
  <si>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</si>
  <si>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</si>
  <si>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</si>
  <si>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</si>
  <si>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</si>
  <si>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</si>
  <si>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</si>
  <si>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</si>
  <si>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</si>
  <si>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</si>
  <si>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</si>
  <si>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</si>
  <si>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</si>
  <si>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</si>
  <si>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</si>
  <si>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</si>
  <si>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</si>
  <si>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</si>
  <si>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</si>
  <si>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</si>
  <si>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</si>
  <si>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</si>
  <si>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</si>
  <si>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</si>
  <si>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</si>
  <si>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</si>
  <si>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</si>
  <si>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</si>
  <si>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</si>
  <si>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</si>
  <si>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</si>
  <si>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</si>
  <si>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</si>
  <si>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</si>
  <si>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</si>
  <si>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</si>
  <si>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</si>
  <si>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</si>
  <si>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</si>
  <si>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</si>
  <si>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</si>
  <si>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</si>
  <si>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</si>
  <si>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</si>
  <si>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</si>
  <si>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</si>
  <si>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</si>
  <si>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</si>
  <si>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</si>
  <si>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</si>
  <si>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</si>
  <si>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</si>
  <si>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</si>
  <si>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</si>
  <si>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</si>
  <si>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</si>
  <si>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</si>
  <si>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</si>
  <si>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</si>
  <si>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</si>
  <si>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</si>
  <si>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</si>
  <si>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</si>
  <si>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</si>
  <si>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</si>
  <si>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</si>
  <si>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</si>
  <si>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</si>
  <si>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</si>
  <si>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</si>
  <si>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</si>
  <si>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</si>
  <si>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</si>
  <si>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</si>
  <si>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</si>
  <si>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</si>
  <si>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</si>
  <si>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</si>
  <si>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</si>
  <si>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</si>
  <si>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</si>
  <si>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</si>
  <si>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</si>
  <si>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</si>
  <si>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</si>
  <si>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</si>
  <si>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</si>
  <si>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</si>
  <si>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</si>
  <si>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</si>
  <si>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</si>
  <si>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</si>
  <si>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</si>
  <si>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</si>
  <si>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</si>
  <si>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</si>
  <si>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</si>
  <si>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</si>
  <si>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</si>
  <si>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</si>
  <si>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</si>
  <si>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</si>
  <si>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</si>
  <si>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</si>
  <si>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</si>
  <si>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</si>
  <si>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</si>
  <si>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</si>
  <si>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</si>
  <si>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</si>
  <si>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</si>
  <si>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</si>
  <si>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Kentucky Health Cooperative</t>
  </si>
  <si>
    <t>2014</t>
  </si>
  <si>
    <t>9700 Ormsby Station Rd, Suite 100 Louisville, KY 40223</t>
  </si>
  <si>
    <t>453763404</t>
  </si>
  <si>
    <t>699</t>
  </si>
  <si>
    <t/>
  </si>
  <si>
    <t>N/A</t>
  </si>
  <si>
    <t>Total incurred claims</t>
  </si>
  <si>
    <t>allocated based on historical and actual data</t>
  </si>
  <si>
    <t>Federal and State taxes</t>
  </si>
  <si>
    <t>unless specifically identified taxes are allocated on a PMPM basis</t>
  </si>
  <si>
    <t>Premium taxes</t>
  </si>
  <si>
    <t>Regulatory L&amp;F</t>
  </si>
  <si>
    <t>QI Expenses</t>
  </si>
  <si>
    <t>Based upon actual allocation methodolgy used for NAIC filings</t>
  </si>
  <si>
    <t>Specifically identified in our g/l</t>
  </si>
  <si>
    <t>CBE</t>
  </si>
  <si>
    <t>Other G&amp;A</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</si>
</sst>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165" fontId="20" fillId="28" borderId="16" xfId="1" applyNumberFormat="1" applyFont="1" applyFill="1" applyBorder="1" applyAlignment="1" applyProtection="1">
      <alignment vertical="top"/>
      <protection locked="0"/>
    </xf>
    <xf numFmtId="8" fontId="0" fillId="28" borderId="23"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4_MLR_Calculator_20150305.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sheetData sheetId="1"/>
      <sheetData sheetId="2"/>
      <sheetData sheetId="3"/>
      <sheetData sheetId="4"/>
      <sheetData sheetId="5"/>
      <sheetData sheetId="6"/>
      <sheetData sheetId="7"/>
      <sheetData sheetId="8"/>
      <sheetData sheetId="9">
        <row r="4">
          <cell r="A4">
            <v>0</v>
          </cell>
          <cell r="B4">
            <v>0</v>
          </cell>
        </row>
        <row r="5">
          <cell r="A5">
            <v>1000</v>
          </cell>
          <cell r="B5">
            <v>8.3000000000000004E-2</v>
          </cell>
        </row>
        <row r="6">
          <cell r="A6">
            <v>2500</v>
          </cell>
          <cell r="B6">
            <v>5.1999999999999998E-2</v>
          </cell>
        </row>
        <row r="7">
          <cell r="A7">
            <v>5000</v>
          </cell>
          <cell r="B7">
            <v>3.6999999999999998E-2</v>
          </cell>
        </row>
        <row r="8">
          <cell r="A8">
            <v>10000</v>
          </cell>
          <cell r="B8">
            <v>2.5999999999999999E-2</v>
          </cell>
        </row>
        <row r="9">
          <cell r="A9">
            <v>25000</v>
          </cell>
          <cell r="B9">
            <v>1.6E-2</v>
          </cell>
        </row>
        <row r="10">
          <cell r="A10">
            <v>50000</v>
          </cell>
          <cell r="B10">
            <v>1.2E-2</v>
          </cell>
        </row>
        <row r="11">
          <cell r="A11">
            <v>75000</v>
          </cell>
          <cell r="B11">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5" sqref="C15"/>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498</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157</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495</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287755333</v>
      </c>
      <c r="E5" s="106">
        <v>299397506.58600038</v>
      </c>
      <c r="F5" s="106">
        <v>0</v>
      </c>
      <c r="G5" s="106">
        <v>0</v>
      </c>
      <c r="H5" s="106">
        <v>0</v>
      </c>
      <c r="I5" s="105">
        <v>227425002.19</v>
      </c>
      <c r="J5" s="105">
        <v>638146.53</v>
      </c>
      <c r="K5" s="106">
        <v>568982.06359999999</v>
      </c>
      <c r="L5" s="106">
        <v>0</v>
      </c>
      <c r="M5" s="106">
        <v>0</v>
      </c>
      <c r="N5" s="106">
        <v>0</v>
      </c>
      <c r="O5" s="105">
        <v>638146.53</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0</v>
      </c>
      <c r="AU5" s="107">
        <v>0</v>
      </c>
      <c r="AV5" s="108"/>
      <c r="AW5" s="317"/>
    </row>
    <row r="6" spans="1:49" x14ac:dyDescent="0.2">
      <c r="B6" s="155" t="s">
        <v>223</v>
      </c>
      <c r="C6" s="62" t="s">
        <v>12</v>
      </c>
      <c r="D6" s="109">
        <v>0</v>
      </c>
      <c r="E6" s="110">
        <v>0</v>
      </c>
      <c r="F6" s="110">
        <v>0</v>
      </c>
      <c r="G6" s="111">
        <v>0</v>
      </c>
      <c r="H6" s="111">
        <v>0</v>
      </c>
      <c r="I6" s="112"/>
      <c r="J6" s="109">
        <v>0</v>
      </c>
      <c r="K6" s="110">
        <v>0</v>
      </c>
      <c r="L6" s="110"/>
      <c r="M6" s="111"/>
      <c r="N6" s="111"/>
      <c r="O6" s="112">
        <v>0</v>
      </c>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0</v>
      </c>
      <c r="E7" s="110">
        <v>0</v>
      </c>
      <c r="F7" s="110"/>
      <c r="G7" s="110"/>
      <c r="H7" s="110"/>
      <c r="I7" s="109"/>
      <c r="J7" s="109">
        <v>0</v>
      </c>
      <c r="K7" s="110">
        <v>0</v>
      </c>
      <c r="L7" s="110"/>
      <c r="M7" s="110"/>
      <c r="N7" s="110"/>
      <c r="O7" s="109">
        <v>0</v>
      </c>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-6183026</v>
      </c>
      <c r="E8" s="289"/>
      <c r="F8" s="290"/>
      <c r="G8" s="290"/>
      <c r="H8" s="290"/>
      <c r="I8" s="293"/>
      <c r="J8" s="109">
        <v>-22680</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v>66755133</v>
      </c>
      <c r="E9" s="288"/>
      <c r="F9" s="291"/>
      <c r="G9" s="291"/>
      <c r="H9" s="291"/>
      <c r="I9" s="292"/>
      <c r="J9" s="109">
        <v>244867</v>
      </c>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293491095</v>
      </c>
      <c r="E12" s="106">
        <v>293489348.00000024</v>
      </c>
      <c r="F12" s="106">
        <v>0</v>
      </c>
      <c r="G12" s="106">
        <v>0</v>
      </c>
      <c r="H12" s="106">
        <v>0</v>
      </c>
      <c r="I12" s="105">
        <v>293489348.00000024</v>
      </c>
      <c r="J12" s="105">
        <v>309199</v>
      </c>
      <c r="K12" s="106">
        <v>374614.51999999996</v>
      </c>
      <c r="L12" s="106">
        <v>0</v>
      </c>
      <c r="M12" s="106">
        <v>0</v>
      </c>
      <c r="N12" s="106">
        <v>0</v>
      </c>
      <c r="O12" s="105">
        <v>374614.51999999996</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0</v>
      </c>
      <c r="AU12" s="107">
        <v>0</v>
      </c>
      <c r="AV12" s="312"/>
      <c r="AW12" s="317"/>
    </row>
    <row r="13" spans="1:49" ht="25.5" x14ac:dyDescent="0.2">
      <c r="B13" s="155" t="s">
        <v>230</v>
      </c>
      <c r="C13" s="62" t="s">
        <v>37</v>
      </c>
      <c r="D13" s="109">
        <v>40142439</v>
      </c>
      <c r="E13" s="110">
        <v>40142439</v>
      </c>
      <c r="F13" s="110"/>
      <c r="G13" s="289"/>
      <c r="H13" s="290"/>
      <c r="I13" s="109">
        <v>40142439</v>
      </c>
      <c r="J13" s="109">
        <v>81880</v>
      </c>
      <c r="K13" s="110">
        <v>81880</v>
      </c>
      <c r="L13" s="110"/>
      <c r="M13" s="289"/>
      <c r="N13" s="290"/>
      <c r="O13" s="109">
        <v>81880</v>
      </c>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164345</v>
      </c>
      <c r="E14" s="110">
        <v>164345</v>
      </c>
      <c r="F14" s="110"/>
      <c r="G14" s="288"/>
      <c r="H14" s="291"/>
      <c r="I14" s="109">
        <v>164345</v>
      </c>
      <c r="J14" s="109">
        <v>190</v>
      </c>
      <c r="K14" s="110">
        <v>190</v>
      </c>
      <c r="L14" s="110"/>
      <c r="M14" s="288"/>
      <c r="N14" s="291"/>
      <c r="O14" s="109">
        <v>190</v>
      </c>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v>0</v>
      </c>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-44454433</v>
      </c>
      <c r="E16" s="289"/>
      <c r="F16" s="290"/>
      <c r="G16" s="291"/>
      <c r="H16" s="291"/>
      <c r="I16" s="293"/>
      <c r="J16" s="109">
        <v>-51435</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5000000</v>
      </c>
      <c r="E17" s="288"/>
      <c r="F17" s="291"/>
      <c r="G17" s="291"/>
      <c r="H17" s="291"/>
      <c r="I17" s="292"/>
      <c r="J17" s="109">
        <v>0</v>
      </c>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v>0</v>
      </c>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0</v>
      </c>
      <c r="E26" s="110">
        <v>97760</v>
      </c>
      <c r="F26" s="110"/>
      <c r="G26" s="110"/>
      <c r="H26" s="110"/>
      <c r="I26" s="109">
        <v>97760</v>
      </c>
      <c r="J26" s="109">
        <v>0</v>
      </c>
      <c r="K26" s="110">
        <v>331</v>
      </c>
      <c r="L26" s="110"/>
      <c r="M26" s="110"/>
      <c r="N26" s="110"/>
      <c r="O26" s="109">
        <v>331</v>
      </c>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0</v>
      </c>
      <c r="E27" s="110">
        <v>0</v>
      </c>
      <c r="F27" s="110"/>
      <c r="G27" s="110"/>
      <c r="H27" s="110"/>
      <c r="I27" s="109">
        <v>0</v>
      </c>
      <c r="J27" s="109">
        <v>0</v>
      </c>
      <c r="K27" s="110">
        <v>0</v>
      </c>
      <c r="L27" s="110"/>
      <c r="M27" s="110"/>
      <c r="N27" s="110"/>
      <c r="O27" s="109">
        <v>0</v>
      </c>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0</v>
      </c>
      <c r="E28" s="110">
        <v>341387</v>
      </c>
      <c r="F28" s="110"/>
      <c r="G28" s="110"/>
      <c r="H28" s="110"/>
      <c r="I28" s="109">
        <v>341387</v>
      </c>
      <c r="J28" s="109">
        <v>0</v>
      </c>
      <c r="K28" s="110">
        <v>395</v>
      </c>
      <c r="L28" s="110"/>
      <c r="M28" s="110"/>
      <c r="N28" s="110"/>
      <c r="O28" s="109">
        <v>395</v>
      </c>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v>0</v>
      </c>
      <c r="J30" s="109">
        <v>0</v>
      </c>
      <c r="K30" s="110">
        <v>0</v>
      </c>
      <c r="L30" s="110"/>
      <c r="M30" s="110"/>
      <c r="N30" s="110"/>
      <c r="O30" s="109">
        <v>0</v>
      </c>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1669481</v>
      </c>
      <c r="F31" s="110"/>
      <c r="G31" s="110"/>
      <c r="H31" s="110"/>
      <c r="I31" s="109">
        <v>1669481</v>
      </c>
      <c r="J31" s="109">
        <v>0</v>
      </c>
      <c r="K31" s="110">
        <v>7014</v>
      </c>
      <c r="L31" s="110"/>
      <c r="M31" s="110"/>
      <c r="N31" s="110"/>
      <c r="O31" s="109">
        <v>7014</v>
      </c>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2561869</v>
      </c>
      <c r="F34" s="110"/>
      <c r="G34" s="110"/>
      <c r="H34" s="110"/>
      <c r="I34" s="109">
        <v>2561869</v>
      </c>
      <c r="J34" s="109">
        <v>0</v>
      </c>
      <c r="K34" s="110">
        <v>7943</v>
      </c>
      <c r="L34" s="110"/>
      <c r="M34" s="110"/>
      <c r="N34" s="110"/>
      <c r="O34" s="109">
        <v>7643</v>
      </c>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1036680</v>
      </c>
      <c r="E35" s="110">
        <v>938920</v>
      </c>
      <c r="F35" s="110"/>
      <c r="G35" s="110"/>
      <c r="H35" s="110"/>
      <c r="I35" s="109">
        <v>938920</v>
      </c>
      <c r="J35" s="109">
        <v>15288</v>
      </c>
      <c r="K35" s="110">
        <v>0</v>
      </c>
      <c r="L35" s="110"/>
      <c r="M35" s="110"/>
      <c r="N35" s="110"/>
      <c r="O35" s="109">
        <v>0</v>
      </c>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535154</v>
      </c>
      <c r="E37" s="118">
        <v>535154</v>
      </c>
      <c r="F37" s="118"/>
      <c r="G37" s="118"/>
      <c r="H37" s="118"/>
      <c r="I37" s="117">
        <v>535154</v>
      </c>
      <c r="J37" s="117">
        <v>618</v>
      </c>
      <c r="K37" s="118">
        <v>618</v>
      </c>
      <c r="L37" s="118"/>
      <c r="M37" s="118"/>
      <c r="N37" s="118"/>
      <c r="O37" s="117">
        <v>618</v>
      </c>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55468</v>
      </c>
      <c r="E38" s="110">
        <v>55468</v>
      </c>
      <c r="F38" s="110"/>
      <c r="G38" s="110"/>
      <c r="H38" s="110"/>
      <c r="I38" s="109">
        <v>55468</v>
      </c>
      <c r="J38" s="109">
        <v>64</v>
      </c>
      <c r="K38" s="110">
        <v>64</v>
      </c>
      <c r="L38" s="110"/>
      <c r="M38" s="110"/>
      <c r="N38" s="110"/>
      <c r="O38" s="109">
        <v>64</v>
      </c>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74981</v>
      </c>
      <c r="E39" s="110">
        <v>74981</v>
      </c>
      <c r="F39" s="110"/>
      <c r="G39" s="110"/>
      <c r="H39" s="110"/>
      <c r="I39" s="109">
        <v>74981</v>
      </c>
      <c r="J39" s="109">
        <v>86</v>
      </c>
      <c r="K39" s="110">
        <v>86</v>
      </c>
      <c r="L39" s="110"/>
      <c r="M39" s="110"/>
      <c r="N39" s="110"/>
      <c r="O39" s="109">
        <v>86</v>
      </c>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36979</v>
      </c>
      <c r="E40" s="110">
        <v>36979</v>
      </c>
      <c r="F40" s="110"/>
      <c r="G40" s="110"/>
      <c r="H40" s="110"/>
      <c r="I40" s="109">
        <v>36979</v>
      </c>
      <c r="J40" s="109">
        <v>43</v>
      </c>
      <c r="K40" s="110">
        <v>43</v>
      </c>
      <c r="L40" s="110"/>
      <c r="M40" s="110"/>
      <c r="N40" s="110"/>
      <c r="O40" s="109">
        <v>43</v>
      </c>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0</v>
      </c>
      <c r="E41" s="110">
        <v>0</v>
      </c>
      <c r="F41" s="110"/>
      <c r="G41" s="110"/>
      <c r="H41" s="110"/>
      <c r="I41" s="109">
        <v>0</v>
      </c>
      <c r="J41" s="109">
        <v>0</v>
      </c>
      <c r="K41" s="110">
        <v>0</v>
      </c>
      <c r="L41" s="110"/>
      <c r="M41" s="110"/>
      <c r="N41" s="110"/>
      <c r="O41" s="109">
        <v>0</v>
      </c>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3930213</v>
      </c>
      <c r="E44" s="118">
        <v>3930213</v>
      </c>
      <c r="F44" s="118"/>
      <c r="G44" s="118"/>
      <c r="H44" s="118"/>
      <c r="I44" s="117">
        <v>3930213</v>
      </c>
      <c r="J44" s="117">
        <v>4547</v>
      </c>
      <c r="K44" s="118">
        <v>4547</v>
      </c>
      <c r="L44" s="118"/>
      <c r="M44" s="118"/>
      <c r="N44" s="118"/>
      <c r="O44" s="117">
        <v>4547</v>
      </c>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10461656</v>
      </c>
      <c r="E45" s="110">
        <v>10461656</v>
      </c>
      <c r="F45" s="110"/>
      <c r="G45" s="110"/>
      <c r="H45" s="110"/>
      <c r="I45" s="109">
        <v>10461656</v>
      </c>
      <c r="J45" s="109">
        <v>7766</v>
      </c>
      <c r="K45" s="110">
        <v>7766</v>
      </c>
      <c r="L45" s="110"/>
      <c r="M45" s="110"/>
      <c r="N45" s="110"/>
      <c r="O45" s="109">
        <v>7766</v>
      </c>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v>0</v>
      </c>
      <c r="F46" s="110"/>
      <c r="G46" s="110"/>
      <c r="H46" s="110"/>
      <c r="I46" s="109">
        <v>0</v>
      </c>
      <c r="J46" s="109">
        <v>0</v>
      </c>
      <c r="K46" s="110">
        <v>0</v>
      </c>
      <c r="L46" s="110"/>
      <c r="M46" s="110"/>
      <c r="N46" s="110"/>
      <c r="O46" s="109">
        <v>0</v>
      </c>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6401682</v>
      </c>
      <c r="E47" s="110">
        <v>6401682</v>
      </c>
      <c r="F47" s="110"/>
      <c r="G47" s="110"/>
      <c r="H47" s="110"/>
      <c r="I47" s="109">
        <v>6401682</v>
      </c>
      <c r="J47" s="109">
        <v>7407</v>
      </c>
      <c r="K47" s="110">
        <v>7407</v>
      </c>
      <c r="L47" s="110"/>
      <c r="M47" s="110"/>
      <c r="N47" s="110"/>
      <c r="O47" s="109">
        <v>7407</v>
      </c>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v>0</v>
      </c>
      <c r="K49" s="110">
        <v>0</v>
      </c>
      <c r="L49" s="110"/>
      <c r="M49" s="110"/>
      <c r="N49" s="110"/>
      <c r="O49" s="109">
        <v>0</v>
      </c>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12306181</v>
      </c>
      <c r="E51" s="110">
        <v>11964794</v>
      </c>
      <c r="F51" s="110"/>
      <c r="G51" s="110"/>
      <c r="H51" s="110"/>
      <c r="I51" s="109">
        <v>11964794</v>
      </c>
      <c r="J51" s="109">
        <v>124305</v>
      </c>
      <c r="K51" s="110">
        <v>123910</v>
      </c>
      <c r="L51" s="110"/>
      <c r="M51" s="110"/>
      <c r="N51" s="110"/>
      <c r="O51" s="109">
        <v>123910</v>
      </c>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v>0</v>
      </c>
      <c r="J53" s="109">
        <v>0</v>
      </c>
      <c r="K53" s="110">
        <v>0</v>
      </c>
      <c r="L53" s="110"/>
      <c r="M53" s="289"/>
      <c r="N53" s="289"/>
      <c r="O53" s="109">
        <v>0</v>
      </c>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54876</v>
      </c>
      <c r="E56" s="122">
        <v>54786</v>
      </c>
      <c r="F56" s="122"/>
      <c r="G56" s="122"/>
      <c r="H56" s="122"/>
      <c r="I56" s="121">
        <v>54876</v>
      </c>
      <c r="J56" s="121">
        <v>26</v>
      </c>
      <c r="K56" s="122">
        <v>26</v>
      </c>
      <c r="L56" s="122"/>
      <c r="M56" s="122"/>
      <c r="N56" s="122"/>
      <c r="O56" s="121">
        <v>26</v>
      </c>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56438</v>
      </c>
      <c r="E57" s="125">
        <v>56438</v>
      </c>
      <c r="F57" s="125"/>
      <c r="G57" s="125"/>
      <c r="H57" s="125"/>
      <c r="I57" s="124">
        <v>56438</v>
      </c>
      <c r="J57" s="124">
        <v>242</v>
      </c>
      <c r="K57" s="125">
        <v>242</v>
      </c>
      <c r="L57" s="125"/>
      <c r="M57" s="125"/>
      <c r="N57" s="125"/>
      <c r="O57" s="124">
        <v>242</v>
      </c>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26</v>
      </c>
      <c r="K58" s="125">
        <v>26</v>
      </c>
      <c r="L58" s="125"/>
      <c r="M58" s="125"/>
      <c r="N58" s="125"/>
      <c r="O58" s="124">
        <v>26</v>
      </c>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586561</v>
      </c>
      <c r="E59" s="125">
        <v>586561</v>
      </c>
      <c r="F59" s="125"/>
      <c r="G59" s="125"/>
      <c r="H59" s="125"/>
      <c r="I59" s="124">
        <v>586561</v>
      </c>
      <c r="J59" s="124">
        <v>1983</v>
      </c>
      <c r="K59" s="125">
        <v>1983</v>
      </c>
      <c r="L59" s="125"/>
      <c r="M59" s="125"/>
      <c r="N59" s="125"/>
      <c r="O59" s="124">
        <v>1983</v>
      </c>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48880.083333333336</v>
      </c>
      <c r="E60" s="128">
        <v>48880.083333333336</v>
      </c>
      <c r="F60" s="128">
        <v>0</v>
      </c>
      <c r="G60" s="128">
        <v>0</v>
      </c>
      <c r="H60" s="128">
        <v>0</v>
      </c>
      <c r="I60" s="127">
        <v>48880.083333333336</v>
      </c>
      <c r="J60" s="127">
        <v>165.25</v>
      </c>
      <c r="K60" s="128">
        <v>165.25</v>
      </c>
      <c r="L60" s="128">
        <v>0</v>
      </c>
      <c r="M60" s="128">
        <v>0</v>
      </c>
      <c r="N60" s="128">
        <v>0</v>
      </c>
      <c r="O60" s="127">
        <v>165.25</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264530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L16" sqref="L1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177167712</v>
      </c>
      <c r="E5" s="118">
        <v>177167712</v>
      </c>
      <c r="F5" s="118"/>
      <c r="G5" s="130"/>
      <c r="H5" s="130"/>
      <c r="I5" s="117">
        <v>177167712</v>
      </c>
      <c r="J5" s="117">
        <v>687576</v>
      </c>
      <c r="K5" s="118">
        <v>687576</v>
      </c>
      <c r="L5" s="118"/>
      <c r="M5" s="118"/>
      <c r="N5" s="118"/>
      <c r="O5" s="117">
        <v>687576</v>
      </c>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0</v>
      </c>
      <c r="E6" s="110">
        <v>0</v>
      </c>
      <c r="F6" s="110"/>
      <c r="G6" s="111"/>
      <c r="H6" s="111"/>
      <c r="I6" s="109">
        <v>0</v>
      </c>
      <c r="J6" s="109">
        <v>0</v>
      </c>
      <c r="K6" s="110">
        <v>0</v>
      </c>
      <c r="L6" s="110"/>
      <c r="M6" s="110"/>
      <c r="N6" s="110"/>
      <c r="O6" s="109">
        <v>0</v>
      </c>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0</v>
      </c>
      <c r="E7" s="110">
        <v>0</v>
      </c>
      <c r="F7" s="110"/>
      <c r="G7" s="111"/>
      <c r="H7" s="111"/>
      <c r="I7" s="109">
        <v>0</v>
      </c>
      <c r="J7" s="109">
        <v>0</v>
      </c>
      <c r="K7" s="110">
        <v>0</v>
      </c>
      <c r="L7" s="110"/>
      <c r="M7" s="110"/>
      <c r="N7" s="110"/>
      <c r="O7" s="109">
        <v>0</v>
      </c>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v>0</v>
      </c>
      <c r="F10" s="110"/>
      <c r="G10" s="110"/>
      <c r="H10" s="110"/>
      <c r="I10" s="109">
        <v>0</v>
      </c>
      <c r="J10" s="293"/>
      <c r="K10" s="110">
        <v>0</v>
      </c>
      <c r="L10" s="110"/>
      <c r="M10" s="110"/>
      <c r="N10" s="110"/>
      <c r="O10" s="109">
        <v>0</v>
      </c>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43587621</v>
      </c>
      <c r="E15" s="110">
        <v>58086349.700000003</v>
      </c>
      <c r="F15" s="110"/>
      <c r="G15" s="110"/>
      <c r="H15" s="110"/>
      <c r="I15" s="109">
        <v>58086349.700000003</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-7829059.5099999998</v>
      </c>
      <c r="F16" s="110"/>
      <c r="G16" s="110"/>
      <c r="H16" s="110"/>
      <c r="I16" s="109">
        <v>-7829059.5099999998</v>
      </c>
      <c r="J16" s="109"/>
      <c r="K16" s="110">
        <v>-49429.47</v>
      </c>
      <c r="L16" s="110"/>
      <c r="M16" s="110"/>
      <c r="N16" s="110"/>
      <c r="O16" s="109">
        <v>-49429.47</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67000000</v>
      </c>
      <c r="E17" s="269">
        <v>71972504.39600037</v>
      </c>
      <c r="F17" s="269"/>
      <c r="G17" s="269"/>
      <c r="H17" s="110"/>
      <c r="I17" s="293"/>
      <c r="J17" s="109">
        <v>0</v>
      </c>
      <c r="K17" s="269">
        <v>-69164.466400000034</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v>108475118.28999992</v>
      </c>
      <c r="E20" s="110">
        <v>108705672.76999991</v>
      </c>
      <c r="F20" s="110"/>
      <c r="G20" s="110"/>
      <c r="H20" s="110"/>
      <c r="I20" s="109">
        <v>108705672.76999991</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223020341</v>
      </c>
      <c r="E23" s="288"/>
      <c r="F23" s="288"/>
      <c r="G23" s="288"/>
      <c r="H23" s="288"/>
      <c r="I23" s="292"/>
      <c r="J23" s="109">
        <v>258041</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260393843.00000021</v>
      </c>
      <c r="F24" s="110"/>
      <c r="G24" s="110"/>
      <c r="H24" s="110"/>
      <c r="I24" s="109">
        <v>260393843.00000021</v>
      </c>
      <c r="J24" s="293"/>
      <c r="K24" s="110">
        <v>350611.51999999996</v>
      </c>
      <c r="L24" s="110"/>
      <c r="M24" s="110"/>
      <c r="N24" s="110"/>
      <c r="O24" s="109">
        <v>350611.51999999996</v>
      </c>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70571505</v>
      </c>
      <c r="E26" s="288"/>
      <c r="F26" s="288"/>
      <c r="G26" s="288"/>
      <c r="H26" s="288"/>
      <c r="I26" s="292"/>
      <c r="J26" s="109">
        <v>51274</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33196256</v>
      </c>
      <c r="F27" s="110"/>
      <c r="G27" s="110"/>
      <c r="H27" s="110"/>
      <c r="I27" s="109">
        <v>33196256</v>
      </c>
      <c r="J27" s="293"/>
      <c r="K27" s="110">
        <v>24119</v>
      </c>
      <c r="L27" s="110"/>
      <c r="M27" s="110"/>
      <c r="N27" s="110"/>
      <c r="O27" s="109">
        <v>24119</v>
      </c>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0</v>
      </c>
      <c r="F35" s="110"/>
      <c r="G35" s="110"/>
      <c r="H35" s="110"/>
      <c r="I35" s="109">
        <v>0</v>
      </c>
      <c r="J35" s="293"/>
      <c r="K35" s="110">
        <v>0</v>
      </c>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v>0</v>
      </c>
      <c r="K36" s="110">
        <v>0</v>
      </c>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v>0</v>
      </c>
      <c r="F39" s="110"/>
      <c r="G39" s="110"/>
      <c r="H39" s="110"/>
      <c r="I39" s="109">
        <v>0</v>
      </c>
      <c r="J39" s="293"/>
      <c r="K39" s="110">
        <v>0</v>
      </c>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v>0</v>
      </c>
      <c r="K45" s="110">
        <v>0</v>
      </c>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v>0</v>
      </c>
      <c r="K46" s="110">
        <v>0</v>
      </c>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100751</v>
      </c>
      <c r="E49" s="110">
        <v>100751</v>
      </c>
      <c r="F49" s="110"/>
      <c r="G49" s="110"/>
      <c r="H49" s="110"/>
      <c r="I49" s="109">
        <v>100751</v>
      </c>
      <c r="J49" s="109">
        <v>116</v>
      </c>
      <c r="K49" s="110">
        <v>116</v>
      </c>
      <c r="L49" s="110"/>
      <c r="M49" s="110"/>
      <c r="N49" s="110"/>
      <c r="O49" s="109">
        <v>116</v>
      </c>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v>0</v>
      </c>
      <c r="F51" s="110"/>
      <c r="G51" s="110"/>
      <c r="H51" s="110"/>
      <c r="I51" s="109">
        <v>0</v>
      </c>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v>0</v>
      </c>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v>0</v>
      </c>
      <c r="F53" s="110"/>
      <c r="G53" s="110"/>
      <c r="H53" s="110"/>
      <c r="I53" s="109">
        <v>0</v>
      </c>
      <c r="J53" s="109">
        <v>0</v>
      </c>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293491095</v>
      </c>
      <c r="E54" s="115">
        <v>293489348.00000024</v>
      </c>
      <c r="F54" s="115">
        <v>0</v>
      </c>
      <c r="G54" s="115">
        <v>0</v>
      </c>
      <c r="H54" s="115">
        <v>0</v>
      </c>
      <c r="I54" s="114">
        <v>293489348.00000024</v>
      </c>
      <c r="J54" s="114">
        <v>309199</v>
      </c>
      <c r="K54" s="115">
        <v>374614.51999999996</v>
      </c>
      <c r="L54" s="115">
        <v>0</v>
      </c>
      <c r="M54" s="115">
        <v>0</v>
      </c>
      <c r="N54" s="115">
        <v>0</v>
      </c>
      <c r="O54" s="114">
        <v>374614.51999999996</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c r="F56" s="110"/>
      <c r="G56" s="110"/>
      <c r="H56" s="110"/>
      <c r="I56" s="109"/>
      <c r="J56" s="109">
        <v>0</v>
      </c>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c r="F57" s="110"/>
      <c r="G57" s="110"/>
      <c r="H57" s="110"/>
      <c r="I57" s="109"/>
      <c r="J57" s="109">
        <v>0</v>
      </c>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v>10045040.889999798</v>
      </c>
      <c r="E58" s="187">
        <v>10031599.809999792</v>
      </c>
      <c r="F58" s="187"/>
      <c r="G58" s="187"/>
      <c r="H58" s="187"/>
      <c r="I58" s="186">
        <v>10031599.809999792</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E14" activePane="bottomRight" state="frozen"/>
      <selection activeCell="B1" sqref="B1"/>
      <selection pane="topRight" activeCell="B1" sqref="B1"/>
      <selection pane="bottomLeft" activeCell="B1" sqref="B1"/>
      <selection pane="bottomRight" activeCell="K28" sqref="K2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293489348.00000024</v>
      </c>
      <c r="F6" s="115">
        <v>293489348.00000024</v>
      </c>
      <c r="G6" s="116">
        <v>293489348.00000024</v>
      </c>
      <c r="H6" s="109"/>
      <c r="I6" s="110"/>
      <c r="J6" s="115">
        <v>374614.51999999996</v>
      </c>
      <c r="K6" s="115">
        <v>374614.51999999996</v>
      </c>
      <c r="L6" s="116">
        <v>374614.51999999996</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0</v>
      </c>
      <c r="D7" s="110">
        <v>0</v>
      </c>
      <c r="E7" s="115">
        <v>702582</v>
      </c>
      <c r="F7" s="115">
        <v>702582</v>
      </c>
      <c r="G7" s="116">
        <v>702582</v>
      </c>
      <c r="H7" s="109"/>
      <c r="I7" s="110"/>
      <c r="J7" s="115">
        <v>811</v>
      </c>
      <c r="K7" s="115">
        <v>811</v>
      </c>
      <c r="L7" s="116">
        <v>811</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484</v>
      </c>
      <c r="C8" s="293"/>
      <c r="D8" s="289"/>
      <c r="E8" s="269">
        <v>10045040.889999798</v>
      </c>
      <c r="F8" s="269">
        <v>10045040.889999798</v>
      </c>
      <c r="G8" s="270">
        <v>10031599.809999792</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58086349.700000003</v>
      </c>
      <c r="F9" s="115">
        <v>58086349.700000003</v>
      </c>
      <c r="G9" s="116">
        <v>58086349.700000003</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-7829059.5099999998</v>
      </c>
      <c r="F10" s="115">
        <v>-7829059.5099999998</v>
      </c>
      <c r="G10" s="116">
        <v>-7829059.5099999998</v>
      </c>
      <c r="H10" s="292"/>
      <c r="I10" s="288"/>
      <c r="J10" s="115">
        <v>-49429.47</v>
      </c>
      <c r="K10" s="115">
        <v>-49429.47</v>
      </c>
      <c r="L10" s="116">
        <v>-49429.47</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71972504.39600037</v>
      </c>
      <c r="F11" s="115">
        <v>71972504.39600037</v>
      </c>
      <c r="G11" s="314"/>
      <c r="H11" s="292"/>
      <c r="I11" s="288"/>
      <c r="J11" s="115">
        <v>-69164.466400000034</v>
      </c>
      <c r="K11" s="115">
        <v>-69164.466400000034</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161917094.52400008</v>
      </c>
      <c r="F12" s="115">
        <v>0</v>
      </c>
      <c r="G12" s="311"/>
      <c r="H12" s="114">
        <v>0</v>
      </c>
      <c r="I12" s="115">
        <v>0</v>
      </c>
      <c r="J12" s="115">
        <v>494019.45640000002</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0</v>
      </c>
      <c r="D15" s="118">
        <v>0</v>
      </c>
      <c r="E15" s="106">
        <v>177167712</v>
      </c>
      <c r="F15" s="106">
        <v>177167712</v>
      </c>
      <c r="G15" s="107">
        <v>177167712</v>
      </c>
      <c r="H15" s="117"/>
      <c r="I15" s="118"/>
      <c r="J15" s="106">
        <v>687576</v>
      </c>
      <c r="K15" s="106">
        <v>687576</v>
      </c>
      <c r="L15" s="107">
        <v>687576</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c r="D16" s="110"/>
      <c r="E16" s="115">
        <v>5609417</v>
      </c>
      <c r="F16" s="115">
        <v>5609417</v>
      </c>
      <c r="G16" s="116">
        <v>5609417</v>
      </c>
      <c r="H16" s="109"/>
      <c r="I16" s="110"/>
      <c r="J16" s="115">
        <v>15683</v>
      </c>
      <c r="K16" s="115">
        <v>15683</v>
      </c>
      <c r="L16" s="116">
        <v>15383</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171558295</v>
      </c>
      <c r="F17" s="115">
        <v>171558295</v>
      </c>
      <c r="G17" s="314"/>
      <c r="H17" s="114">
        <v>0</v>
      </c>
      <c r="I17" s="115">
        <v>0</v>
      </c>
      <c r="J17" s="115">
        <v>671893</v>
      </c>
      <c r="K17" s="115">
        <v>671893</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233903040.00000045</v>
      </c>
      <c r="H19" s="347"/>
      <c r="I19" s="346"/>
      <c r="J19" s="346"/>
      <c r="K19" s="346"/>
      <c r="L19" s="107">
        <v>424854.99</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32758345</v>
      </c>
      <c r="H20" s="292"/>
      <c r="I20" s="288"/>
      <c r="J20" s="288"/>
      <c r="K20" s="288"/>
      <c r="L20" s="116">
        <v>143630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1.3634026847842038</v>
      </c>
      <c r="H21" s="292"/>
      <c r="I21" s="288"/>
      <c r="J21" s="288"/>
      <c r="K21" s="288"/>
      <c r="L21" s="255">
        <v>0.6320431631986646</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4.7199999999999999E-2</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13244300.373999998</v>
      </c>
      <c r="H23" s="292"/>
      <c r="I23" s="288"/>
      <c r="J23" s="288"/>
      <c r="K23" s="288"/>
      <c r="L23" s="116">
        <v>103708.01000000001</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-95103090.000000447</v>
      </c>
      <c r="H24" s="292"/>
      <c r="I24" s="288"/>
      <c r="J24" s="288"/>
      <c r="K24" s="288"/>
      <c r="L24" s="116">
        <v>103708.01000000001</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13244300.373999998</v>
      </c>
      <c r="H25" s="292"/>
      <c r="I25" s="288"/>
      <c r="J25" s="288"/>
      <c r="K25" s="288"/>
      <c r="L25" s="116">
        <v>20165.79</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46002645.373999998</v>
      </c>
      <c r="H26" s="292"/>
      <c r="I26" s="288"/>
      <c r="J26" s="288"/>
      <c r="K26" s="288"/>
      <c r="L26" s="116">
        <v>149821.6</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46002645.373999998</v>
      </c>
      <c r="H27" s="292"/>
      <c r="I27" s="288"/>
      <c r="J27" s="288"/>
      <c r="K27" s="288"/>
      <c r="L27" s="116">
        <v>247338.01</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48018627.524000004</v>
      </c>
      <c r="H28" s="292"/>
      <c r="I28" s="288"/>
      <c r="J28" s="288"/>
      <c r="K28" s="288"/>
      <c r="L28" s="116">
        <v>149821.6</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39921076</v>
      </c>
      <c r="H29" s="292"/>
      <c r="I29" s="288"/>
      <c r="J29" s="288"/>
      <c r="K29" s="288"/>
      <c r="L29" s="116">
        <v>149821.6</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131165066.626</v>
      </c>
      <c r="H30" s="292"/>
      <c r="I30" s="288"/>
      <c r="J30" s="288"/>
      <c r="K30" s="288"/>
      <c r="L30" s="116">
        <v>537754.4</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382">
        <v>39921076</v>
      </c>
      <c r="H31" s="292"/>
      <c r="I31" s="288"/>
      <c r="J31" s="288"/>
      <c r="K31" s="288"/>
      <c r="L31" s="382">
        <v>149821.6</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137246636</v>
      </c>
      <c r="H32" s="292"/>
      <c r="I32" s="288"/>
      <c r="J32" s="288"/>
      <c r="K32" s="288"/>
      <c r="L32" s="116">
        <v>537754.4</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1.7042533559802548</v>
      </c>
      <c r="H33" s="354"/>
      <c r="I33" s="355"/>
      <c r="J33" s="355"/>
      <c r="K33" s="355"/>
      <c r="L33" s="375">
        <v>0.79005395399833078</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71972504.39600037</v>
      </c>
      <c r="H34" s="292"/>
      <c r="I34" s="288"/>
      <c r="J34" s="288"/>
      <c r="K34" s="288"/>
      <c r="L34" s="116">
        <v>-69164.466400000034</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71972504.396000385</v>
      </c>
      <c r="H35" s="292"/>
      <c r="I35" s="288"/>
      <c r="J35" s="288"/>
      <c r="K35" s="288"/>
      <c r="L35" s="116">
        <v>-69164.466400000034</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48880.083333333336</v>
      </c>
      <c r="F37" s="256">
        <v>48880.083333333336</v>
      </c>
      <c r="G37" s="312"/>
      <c r="H37" s="121"/>
      <c r="I37" s="122"/>
      <c r="J37" s="256">
        <v>165.25</v>
      </c>
      <c r="K37" s="256">
        <v>165.25</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1.2179186666666666E-2</v>
      </c>
      <c r="G38" s="353"/>
      <c r="H38" s="351"/>
      <c r="I38" s="352"/>
      <c r="J38" s="352"/>
      <c r="K38" s="381">
        <f ca="1">IF(OR(K$37&lt;1000,K$37&gt;=75000,AND(H$37&gt;=1000,I$37&gt;=1000,J$37&gt;=1000,H$44&lt;H$49,I$44&lt;I$49,J$44&lt;J$49)),0,VLOOKUP(K$37,'[1]Reference Tables'!$A$4:$B$11,2)+((K$37-VLOOKUP(K$37,'[1]Reference Tables'!$A$4:$B$11,1))*(OFFSET(INDEX('[1]Reference Tables'!$A$4:$A$11,MATCH(K$37,'[1]Reference Tables'!$A$4:$A$11)),1,1)-VLOOKUP(K$37,'[1]Reference Tables'!$A$4:$B$11,2))/(OFFSET(INDEX('[1]Reference Tables'!$A$4:$A$11,MATCH(K$37,'[1]Reference Tables'!$A$4:$A$11)),1,0)-VLOOKUP(K$37,'[1]Reference Tables'!$A$4:$B$11,1))))</f>
        <v>0</v>
      </c>
      <c r="L38" s="353"/>
      <c r="M38" s="351"/>
      <c r="N38" s="352"/>
      <c r="O38" s="352"/>
      <c r="P38" s="267">
        <v>0</v>
      </c>
      <c r="Q38" s="351"/>
      <c r="R38" s="352"/>
      <c r="S38" s="352"/>
      <c r="T38" s="381">
        <v>0</v>
      </c>
      <c r="U38" s="351"/>
      <c r="V38" s="352"/>
      <c r="W38" s="352"/>
      <c r="X38" s="381">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1.2179186666666666E-2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499</v>
      </c>
      <c r="D44" s="260" t="s">
        <v>499</v>
      </c>
      <c r="E44" s="260">
        <v>0.94380218994365783</v>
      </c>
      <c r="F44" s="260">
        <v>0.94380218994365783</v>
      </c>
      <c r="G44" s="311"/>
      <c r="H44" s="262" t="s">
        <v>499</v>
      </c>
      <c r="I44" s="260" t="s">
        <v>499</v>
      </c>
      <c r="J44" s="260" t="s">
        <v>499</v>
      </c>
      <c r="K44" s="260" t="s">
        <v>499</v>
      </c>
      <c r="L44" s="311"/>
      <c r="M44" s="262" t="s">
        <v>499</v>
      </c>
      <c r="N44" s="260" t="s">
        <v>499</v>
      </c>
      <c r="O44" s="260" t="s">
        <v>499</v>
      </c>
      <c r="P44" s="260" t="s">
        <v>499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499</v>
      </c>
      <c r="R45" s="260" t="s">
        <v>499</v>
      </c>
      <c r="S45" s="260" t="s">
        <v>499</v>
      </c>
      <c r="T45" s="260" t="s">
        <v>499</v>
      </c>
      <c r="U45" s="262" t="s">
        <v>499</v>
      </c>
      <c r="V45" s="260" t="s">
        <v>499</v>
      </c>
      <c r="W45" s="260" t="s">
        <v>499</v>
      </c>
      <c r="X45" s="260" t="s">
        <v>499</v>
      </c>
      <c r="Y45" s="262" t="s">
        <v>499</v>
      </c>
      <c r="Z45" s="260" t="s">
        <v>499</v>
      </c>
      <c r="AA45" s="260" t="s">
        <v>499</v>
      </c>
      <c r="AB45" s="260" t="s">
        <v>499</v>
      </c>
      <c r="AC45" s="292"/>
      <c r="AD45" s="288"/>
      <c r="AE45" s="288"/>
      <c r="AF45" s="288"/>
      <c r="AG45" s="292"/>
      <c r="AH45" s="288"/>
      <c r="AI45" s="288"/>
      <c r="AJ45" s="288"/>
      <c r="AK45" s="292"/>
      <c r="AL45" s="260" t="s">
        <v>499</v>
      </c>
      <c r="AM45" s="260" t="s">
        <v>499</v>
      </c>
      <c r="AN45" s="261" t="s">
        <v>499</v>
      </c>
    </row>
    <row r="46" spans="1:40" x14ac:dyDescent="0.2">
      <c r="B46" s="197" t="s">
        <v>330</v>
      </c>
      <c r="C46" s="292"/>
      <c r="D46" s="288"/>
      <c r="E46" s="288"/>
      <c r="F46" s="260">
        <v>1.2179186666666666E-2</v>
      </c>
      <c r="G46" s="311"/>
      <c r="H46" s="292"/>
      <c r="I46" s="288"/>
      <c r="J46" s="288"/>
      <c r="K46" s="260" t="s">
        <v>499</v>
      </c>
      <c r="L46" s="311"/>
      <c r="M46" s="292"/>
      <c r="N46" s="288"/>
      <c r="O46" s="288"/>
      <c r="P46" s="260" t="s">
        <v>499</v>
      </c>
      <c r="Q46" s="293"/>
      <c r="R46" s="289"/>
      <c r="S46" s="289"/>
      <c r="T46" s="260" t="s">
        <v>499</v>
      </c>
      <c r="U46" s="293"/>
      <c r="V46" s="289"/>
      <c r="W46" s="289"/>
      <c r="X46" s="260" t="s">
        <v>499</v>
      </c>
      <c r="Y46" s="293"/>
      <c r="Z46" s="289"/>
      <c r="AA46" s="289"/>
      <c r="AB46" s="260" t="s">
        <v>499</v>
      </c>
      <c r="AC46" s="292"/>
      <c r="AD46" s="288"/>
      <c r="AE46" s="288"/>
      <c r="AF46" s="288"/>
      <c r="AG46" s="292"/>
      <c r="AH46" s="288"/>
      <c r="AI46" s="288"/>
      <c r="AJ46" s="288"/>
      <c r="AK46" s="292"/>
      <c r="AL46" s="289"/>
      <c r="AM46" s="289"/>
      <c r="AN46" s="261" t="s">
        <v>499</v>
      </c>
    </row>
    <row r="47" spans="1:40" s="76" customFormat="1" x14ac:dyDescent="0.2">
      <c r="A47" s="143"/>
      <c r="B47" s="199" t="s">
        <v>329</v>
      </c>
      <c r="C47" s="292"/>
      <c r="D47" s="288"/>
      <c r="E47" s="288"/>
      <c r="F47" s="260">
        <v>0.95599999999999996</v>
      </c>
      <c r="G47" s="311"/>
      <c r="H47" s="292"/>
      <c r="I47" s="288"/>
      <c r="J47" s="288"/>
      <c r="K47" s="260" t="s">
        <v>499</v>
      </c>
      <c r="L47" s="311"/>
      <c r="M47" s="292"/>
      <c r="N47" s="288"/>
      <c r="O47" s="288"/>
      <c r="P47" s="260" t="s">
        <v>499</v>
      </c>
      <c r="Q47" s="292"/>
      <c r="R47" s="288"/>
      <c r="S47" s="288"/>
      <c r="T47" s="260" t="s">
        <v>499</v>
      </c>
      <c r="U47" s="292"/>
      <c r="V47" s="288"/>
      <c r="W47" s="288"/>
      <c r="X47" s="260" t="s">
        <v>499</v>
      </c>
      <c r="Y47" s="292"/>
      <c r="Z47" s="288"/>
      <c r="AA47" s="288"/>
      <c r="AB47" s="260" t="s">
        <v>499</v>
      </c>
      <c r="AC47" s="292"/>
      <c r="AD47" s="288"/>
      <c r="AE47" s="288"/>
      <c r="AF47" s="288"/>
      <c r="AG47" s="292"/>
      <c r="AH47" s="288"/>
      <c r="AI47" s="288"/>
      <c r="AJ47" s="288"/>
      <c r="AK47" s="292"/>
      <c r="AL47" s="288"/>
      <c r="AM47" s="288"/>
      <c r="AN47" s="261" t="s">
        <v>499</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1">
        <v>0.8</v>
      </c>
      <c r="D49" s="141">
        <v>0.8</v>
      </c>
      <c r="E49" s="141">
        <v>0.8</v>
      </c>
      <c r="F49" s="141">
        <v>0.8</v>
      </c>
      <c r="G49" s="312"/>
      <c r="H49" s="141">
        <v>0.8</v>
      </c>
      <c r="I49" s="141">
        <v>0.8</v>
      </c>
      <c r="J49" s="141">
        <v>0.8</v>
      </c>
      <c r="K49" s="141">
        <v>0.8</v>
      </c>
      <c r="L49" s="312"/>
      <c r="M49" s="140">
        <v>0.85</v>
      </c>
      <c r="N49" s="141">
        <v>0.85</v>
      </c>
      <c r="O49" s="141">
        <v>0.85</v>
      </c>
      <c r="P49" s="141">
        <v>0.85</v>
      </c>
      <c r="Q49" s="140">
        <v>0.8</v>
      </c>
      <c r="R49" s="141">
        <v>0.8</v>
      </c>
      <c r="S49" s="141">
        <v>0.8</v>
      </c>
      <c r="T49" s="141">
        <v>0.8</v>
      </c>
      <c r="U49" s="140">
        <v>0.85</v>
      </c>
      <c r="V49" s="141">
        <v>0.85</v>
      </c>
      <c r="W49" s="141">
        <v>0.85</v>
      </c>
      <c r="X49" s="141">
        <v>0.85</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0.95599999999999996</v>
      </c>
      <c r="G50" s="311"/>
      <c r="H50" s="293"/>
      <c r="I50" s="289"/>
      <c r="J50" s="289"/>
      <c r="K50" s="260" t="s">
        <v>499</v>
      </c>
      <c r="L50" s="311"/>
      <c r="M50" s="293"/>
      <c r="N50" s="289"/>
      <c r="O50" s="289"/>
      <c r="P50" s="260" t="s">
        <v>499</v>
      </c>
      <c r="Q50" s="293"/>
      <c r="R50" s="289"/>
      <c r="S50" s="289"/>
      <c r="T50" s="260" t="s">
        <v>499</v>
      </c>
      <c r="U50" s="293"/>
      <c r="V50" s="289"/>
      <c r="W50" s="289"/>
      <c r="X50" s="260" t="s">
        <v>499</v>
      </c>
      <c r="Y50" s="293"/>
      <c r="Z50" s="289"/>
      <c r="AA50" s="289"/>
      <c r="AB50" s="260" t="s">
        <v>499</v>
      </c>
      <c r="AC50" s="292"/>
      <c r="AD50" s="288"/>
      <c r="AE50" s="288"/>
      <c r="AF50" s="288"/>
      <c r="AG50" s="292"/>
      <c r="AH50" s="288"/>
      <c r="AI50" s="288"/>
      <c r="AJ50" s="288"/>
      <c r="AK50" s="292"/>
      <c r="AL50" s="289"/>
      <c r="AM50" s="289"/>
      <c r="AN50" s="261" t="s">
        <v>499</v>
      </c>
    </row>
    <row r="51" spans="1:40" x14ac:dyDescent="0.2">
      <c r="B51" s="195" t="s">
        <v>334</v>
      </c>
      <c r="C51" s="292"/>
      <c r="D51" s="288"/>
      <c r="E51" s="288"/>
      <c r="F51" s="115">
        <v>171558295</v>
      </c>
      <c r="G51" s="311"/>
      <c r="H51" s="292"/>
      <c r="I51" s="288"/>
      <c r="J51" s="288"/>
      <c r="K51" s="115" t="s">
        <v>499</v>
      </c>
      <c r="L51" s="311"/>
      <c r="M51" s="292"/>
      <c r="N51" s="288"/>
      <c r="O51" s="288"/>
      <c r="P51" s="115" t="s">
        <v>499</v>
      </c>
      <c r="Q51" s="292"/>
      <c r="R51" s="288"/>
      <c r="S51" s="288"/>
      <c r="T51" s="115" t="s">
        <v>499</v>
      </c>
      <c r="U51" s="292"/>
      <c r="V51" s="288"/>
      <c r="W51" s="288"/>
      <c r="X51" s="115" t="s">
        <v>499</v>
      </c>
      <c r="Y51" s="292"/>
      <c r="Z51" s="288"/>
      <c r="AA51" s="288"/>
      <c r="AB51" s="115" t="s">
        <v>499</v>
      </c>
      <c r="AC51" s="292"/>
      <c r="AD51" s="288"/>
      <c r="AE51" s="288"/>
      <c r="AF51" s="288"/>
      <c r="AG51" s="292"/>
      <c r="AH51" s="288"/>
      <c r="AI51" s="288"/>
      <c r="AJ51" s="288"/>
      <c r="AK51" s="292"/>
      <c r="AL51" s="288"/>
      <c r="AM51" s="288"/>
      <c r="AN51" s="253" t="s">
        <v>499</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8" stopIfTrue="1" operator="lessThan">
      <formula>0</formula>
    </cfRule>
  </conditionalFormatting>
  <conditionalFormatting sqref="C15:C16">
    <cfRule type="cellIs" dxfId="37" priority="41" stopIfTrue="1" operator="lessThan">
      <formula>0</formula>
    </cfRule>
  </conditionalFormatting>
  <conditionalFormatting sqref="C5:C7">
    <cfRule type="cellIs" dxfId="36" priority="42" stopIfTrue="1" operator="lessThan">
      <formula>0</formula>
    </cfRule>
  </conditionalFormatting>
  <conditionalFormatting sqref="H15:H16">
    <cfRule type="cellIs" dxfId="35" priority="25" stopIfTrue="1" operator="lessThan">
      <formula>0</formula>
    </cfRule>
  </conditionalFormatting>
  <conditionalFormatting sqref="Q37">
    <cfRule type="cellIs" dxfId="34" priority="15" stopIfTrue="1" operator="lessThan">
      <formula>0</formula>
    </cfRule>
  </conditionalFormatting>
  <conditionalFormatting sqref="M37">
    <cfRule type="cellIs" dxfId="33" priority="19"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C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H49:K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40"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2" sqref="C1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54786</v>
      </c>
      <c r="D4" s="149">
        <v>26</v>
      </c>
      <c r="E4" s="149">
        <v>0</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v>0</v>
      </c>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v>0</v>
      </c>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3"/>
      <c r="D23" s="384"/>
      <c r="E23" s="384"/>
      <c r="F23" s="384"/>
      <c r="G23" s="384"/>
      <c r="H23" s="384"/>
      <c r="I23" s="384"/>
      <c r="J23" s="384"/>
      <c r="K23" s="385"/>
    </row>
    <row r="24" spans="2:12" s="5" customFormat="1" ht="100.15" customHeight="1" x14ac:dyDescent="0.2">
      <c r="B24" s="101" t="s">
        <v>213</v>
      </c>
      <c r="C24" s="386"/>
      <c r="D24" s="387"/>
      <c r="E24" s="387"/>
      <c r="F24" s="387"/>
      <c r="G24" s="387"/>
      <c r="H24" s="387"/>
      <c r="I24" s="387"/>
      <c r="J24" s="387"/>
      <c r="K24" s="3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66"/>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66"/>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6"/>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9" activePane="bottomRight" state="frozen"/>
      <selection activeCell="B1" sqref="B1"/>
      <selection pane="topRight" activeCell="B1" sqref="B1"/>
      <selection pane="bottomLeft" activeCell="B1" sqref="B1"/>
      <selection pane="bottomRight" activeCell="B171" sqref="B17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66" t="s">
        <v>501</v>
      </c>
      <c r="C5" s="150"/>
      <c r="D5" s="221" t="s">
        <v>502</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66" t="s">
        <v>503</v>
      </c>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66" t="s">
        <v>505</v>
      </c>
      <c r="C34" s="150"/>
      <c r="D34" s="223"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66" t="s">
        <v>500</v>
      </c>
      <c r="C41" s="150"/>
      <c r="D41" s="66" t="s">
        <v>500</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66" t="s">
        <v>506</v>
      </c>
      <c r="C48" s="150"/>
      <c r="D48" s="223"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66" t="s">
        <v>507</v>
      </c>
      <c r="C56" s="152"/>
      <c r="D56" s="222" t="s">
        <v>508</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66" t="s">
        <v>500</v>
      </c>
      <c r="C67" s="152"/>
      <c r="D67" s="222" t="s">
        <v>508</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66" t="s">
        <v>500</v>
      </c>
      <c r="C78" s="152"/>
      <c r="D78" s="222" t="s">
        <v>508</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66" t="s">
        <v>500</v>
      </c>
      <c r="C89" s="152"/>
      <c r="D89" s="222" t="s">
        <v>508</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66" t="s">
        <v>500</v>
      </c>
      <c r="C100" s="152"/>
      <c r="D100" s="222" t="s">
        <v>508</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66" t="s">
        <v>500</v>
      </c>
      <c r="C111" s="152"/>
      <c r="D111" s="222" t="s">
        <v>508</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66" t="s">
        <v>500</v>
      </c>
      <c r="C123" s="150"/>
      <c r="D123" s="222" t="s">
        <v>508</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66" t="s">
        <v>500</v>
      </c>
      <c r="C134" s="150"/>
      <c r="D134" s="222" t="s">
        <v>508</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66" t="s">
        <v>500</v>
      </c>
      <c r="C145" s="150"/>
      <c r="D145" s="222" t="s">
        <v>508</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66" t="s">
        <v>500</v>
      </c>
      <c r="C156" s="150"/>
      <c r="D156" s="222" t="s">
        <v>509</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66" t="s">
        <v>500</v>
      </c>
      <c r="C167" s="150"/>
      <c r="D167" s="223"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66" t="s">
        <v>511</v>
      </c>
      <c r="C178" s="150"/>
      <c r="D178" s="222" t="s">
        <v>508</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66" t="s">
        <v>510</v>
      </c>
      <c r="C189" s="150"/>
      <c r="D189" s="222" t="s">
        <v>508</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66" t="s">
        <v>500</v>
      </c>
      <c r="C200" s="150"/>
      <c r="D200" s="222" t="s">
        <v>500</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1"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B1" sqref="B1"/>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Dunn</cp:lastModifiedBy>
  <cp:lastPrinted>2015-07-21T14:29:57Z</cp:lastPrinted>
  <dcterms:created xsi:type="dcterms:W3CDTF">2012-03-15T16:14:51Z</dcterms:created>
  <dcterms:modified xsi:type="dcterms:W3CDTF">2015-07-24T19:40:17Z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