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T60" i="4" l="1"/>
  <c r="E60" i="4"/>
  <c r="D60" i="4"/>
  <c r="E5" i="18"/>
</calcChain>
</file>

<file path=xl/sharedStrings.xml><?xml version="1.0" encoding="utf-8"?>
<sst xmlns="http://schemas.openxmlformats.org/spreadsheetml/2006/main" count="572" uniqueCount="505">
  <si>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</si>
  <si>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</si>
  <si>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</si>
  <si>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</si>
  <si>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</si>
  <si>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</si>
  <si>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</si>
  <si>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</si>
  <si>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</si>
  <si>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</si>
  <si>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</si>
  <si>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</si>
  <si>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</si>
  <si>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</si>
  <si>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</si>
  <si>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</si>
  <si>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</si>
  <si>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</si>
  <si>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</si>
  <si>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</si>
  <si>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</si>
  <si>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</si>
  <si>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</si>
  <si>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</si>
  <si>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</si>
  <si>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</si>
  <si>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</si>
  <si>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</si>
  <si>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</si>
  <si>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</si>
  <si>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</si>
  <si>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</si>
  <si>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</si>
  <si>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</si>
  <si>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</si>
  <si>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</si>
  <si>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</si>
  <si>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</si>
  <si>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</si>
  <si>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</si>
  <si>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</si>
  <si>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</si>
  <si>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</si>
  <si>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</si>
  <si>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</si>
  <si>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</si>
  <si>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</si>
  <si>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</si>
  <si>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</si>
  <si>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</si>
  <si>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</si>
  <si>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</si>
  <si>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</si>
  <si>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</si>
  <si>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</si>
  <si>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</si>
  <si>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</si>
  <si>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</si>
  <si>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</si>
  <si>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</si>
  <si>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</si>
  <si>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</si>
  <si>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</si>
  <si>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</si>
  <si>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</si>
  <si>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</si>
  <si>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</si>
  <si>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</si>
  <si>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</si>
  <si>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</si>
  <si>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</si>
  <si>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</si>
  <si>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</si>
  <si>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</si>
  <si>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</si>
  <si>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</si>
  <si>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</si>
  <si>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</si>
  <si>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</si>
  <si>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</si>
  <si>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</si>
  <si>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</si>
  <si>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</si>
  <si>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</si>
  <si>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</si>
  <si>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</si>
  <si>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</si>
  <si>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</si>
  <si>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</si>
  <si>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</si>
  <si>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</si>
  <si>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</si>
  <si>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</si>
  <si>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</si>
  <si>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</si>
  <si>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</si>
  <si>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</si>
  <si>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</si>
  <si>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</si>
  <si>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</si>
  <si>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</si>
  <si>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</si>
  <si>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</si>
  <si>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</si>
  <si>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</si>
  <si>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</si>
  <si>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</si>
  <si>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</si>
  <si>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</si>
  <si>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</si>
  <si>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</si>
  <si>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</si>
  <si>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</si>
  <si>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</si>
  <si>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</si>
  <si>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</si>
  <si>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</si>
  <si>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</si>
  <si>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</si>
  <si>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</si>
  <si>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</si>
  <si>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</si>
  <si>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</si>
  <si>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</si>
  <si>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</si>
  <si>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</si>
  <si>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</si>
  <si>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</si>
  <si>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</si>
  <si>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</si>
  <si>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</si>
  <si>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</si>
  <si>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</si>
  <si>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</si>
  <si>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</si>
  <si>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</si>
  <si>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</si>
  <si>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</si>
  <si>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</si>
  <si>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</si>
  <si>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</si>
  <si>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</si>
  <si>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</si>
  <si>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</si>
  <si>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</si>
  <si>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</si>
  <si>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</si>
  <si>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</si>
  <si>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</si>
  <si>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</si>
  <si>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</si>
  <si>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</si>
  <si>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</si>
  <si>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</si>
  <si>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</si>
  <si>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</si>
  <si>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</si>
  <si>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</si>
  <si>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</si>
  <si>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</si>
  <si>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</si>
  <si>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</si>
  <si>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</si>
  <si>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</si>
  <si>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</si>
  <si>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</si>
  <si>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</si>
  <si>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</si>
  <si>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</si>
  <si>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</si>
  <si>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</si>
  <si>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</si>
  <si>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</si>
  <si>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</si>
  <si>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</si>
  <si>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</si>
  <si>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</si>
  <si>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</si>
  <si>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</si>
  <si>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</si>
  <si>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</si>
  <si>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</si>
  <si>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</si>
  <si>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</si>
  <si>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</si>
  <si>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</si>
  <si>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</si>
  <si>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</si>
  <si>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</si>
  <si>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</si>
  <si>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</si>
  <si>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</si>
  <si>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</si>
  <si>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</si>
  <si>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</si>
  <si>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</si>
  <si>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</si>
  <si>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</si>
  <si>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</si>
  <si>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</si>
  <si>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</si>
  <si>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</si>
  <si>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</si>
  <si>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</si>
  <si>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</si>
  <si>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</si>
  <si>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</si>
  <si>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</si>
  <si>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</si>
  <si>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</si>
  <si>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</si>
  <si>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</si>
  <si>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</si>
  <si>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</si>
  <si>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</si>
  <si>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</si>
  <si>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</si>
  <si>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</si>
  <si>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</si>
  <si>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</si>
  <si>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</si>
  <si>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</si>
  <si>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</si>
  <si>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</si>
  <si>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</si>
  <si>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</si>
  <si>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</si>
  <si>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</si>
  <si>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</si>
  <si>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</si>
  <si>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</si>
  <si>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</si>
  <si>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</si>
  <si>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</si>
  <si>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</si>
  <si>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</si>
  <si>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</si>
  <si>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</si>
  <si>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</si>
  <si>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</si>
  <si>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</si>
  <si>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</si>
  <si>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</si>
  <si>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</si>
  <si>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</si>
  <si>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</si>
  <si>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</si>
  <si>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</si>
  <si>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</si>
  <si>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</si>
  <si>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</si>
  <si>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</si>
  <si>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</si>
  <si>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</si>
  <si>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</si>
  <si>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</si>
  <si>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</si>
  <si>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</si>
  <si>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</si>
  <si>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</si>
  <si>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</si>
  <si>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</si>
  <si>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</si>
  <si>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</si>
  <si>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</si>
  <si>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</si>
  <si>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</si>
  <si>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</si>
  <si>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</si>
  <si>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</si>
  <si>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</si>
  <si>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</si>
  <si>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</si>
  <si>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</si>
  <si>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</si>
  <si>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</si>
  <si>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</si>
  <si>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</si>
  <si>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</si>
  <si>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</si>
  <si>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</si>
  <si>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</si>
  <si>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</si>
  <si>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</si>
  <si>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</si>
  <si>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</si>
  <si>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</si>
  <si>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</si>
  <si>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</si>
  <si>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</si>
  <si>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</si>
  <si>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</si>
  <si>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</si>
  <si>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</si>
  <si>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</si>
  <si>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</si>
  <si>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</si>
  <si>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</si>
  <si>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</si>
  <si>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</si>
  <si>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</si>
  <si>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</si>
  <si>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</si>
  <si>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</si>
  <si>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</si>
  <si>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</si>
  <si>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</si>
  <si>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</si>
  <si>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</si>
  <si>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</si>
  <si>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</si>
  <si>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</si>
  <si>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</si>
  <si>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</si>
  <si>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</si>
  <si>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</si>
  <si>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</si>
  <si>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</si>
  <si>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</si>
  <si>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</si>
  <si>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</si>
  <si>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</si>
  <si>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</si>
  <si>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</si>
  <si>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</si>
  <si>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</si>
  <si>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</si>
  <si>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</si>
  <si>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</si>
  <si>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</si>
  <si>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</si>
  <si>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</si>
  <si>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</si>
  <si>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</si>
  <si>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</si>
  <si>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</si>
  <si>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</si>
  <si>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</si>
  <si>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</si>
  <si>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</si>
  <si>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</si>
  <si>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</si>
  <si>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</si>
  <si>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</si>
  <si>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</si>
  <si>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</si>
  <si>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</si>
  <si>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</si>
  <si>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</si>
  <si>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</si>
  <si>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</si>
  <si>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</si>
  <si>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</si>
  <si>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</si>
  <si>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</si>
  <si>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</si>
  <si>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</si>
  <si>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</si>
  <si>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</si>
  <si>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</si>
  <si>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</si>
  <si>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</si>
  <si>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</si>
  <si>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</si>
  <si>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</si>
  <si>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</si>
  <si>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</si>
  <si>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</si>
  <si>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</si>
  <si>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</si>
  <si>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</si>
  <si>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</si>
  <si>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</si>
  <si>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</si>
  <si>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</si>
  <si>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</si>
  <si>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</si>
  <si>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</si>
  <si>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</si>
  <si>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</si>
  <si>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</si>
  <si>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</si>
  <si>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</si>
  <si>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</si>
  <si>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</si>
  <si>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</si>
  <si>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</si>
  <si>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</si>
  <si>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</si>
  <si>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</si>
  <si>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</si>
  <si>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</si>
  <si>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</si>
  <si>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</si>
  <si>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</si>
  <si>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</si>
  <si>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</si>
  <si>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</si>
  <si>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</si>
  <si>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</si>
  <si>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</si>
  <si>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</si>
  <si>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</si>
  <si>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</si>
  <si>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</si>
  <si>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</si>
  <si>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</si>
  <si>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</si>
  <si>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</si>
  <si>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</si>
  <si>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</si>
  <si>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</si>
  <si>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</si>
  <si>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</si>
  <si>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</si>
  <si>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</si>
  <si>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</si>
  <si>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</si>
  <si>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</si>
  <si>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</si>
  <si>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</si>
  <si>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</si>
  <si>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</si>
  <si>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</si>
  <si>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</si>
  <si>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</si>
  <si>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</si>
  <si>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</si>
  <si>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</si>
  <si>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</si>
  <si>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</si>
  <si>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</si>
  <si>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</si>
  <si>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</si>
  <si>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</si>
  <si>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</si>
  <si>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</si>
  <si>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</si>
  <si>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</si>
  <si>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</si>
  <si>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</si>
  <si>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</si>
  <si>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</si>
  <si>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</si>
  <si>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</si>
  <si>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</si>
  <si>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</si>
  <si>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</si>
  <si>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</si>
  <si>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</si>
  <si>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</si>
  <si>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</si>
  <si>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</si>
  <si>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</si>
  <si>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</si>
  <si>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</si>
  <si>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</si>
  <si>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</si>
  <si>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</si>
  <si>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</si>
  <si>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</si>
  <si>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</si>
  <si>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</si>
  <si>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</si>
  <si>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</si>
  <si>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</si>
  <si>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</si>
  <si>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</si>
  <si>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</si>
  <si>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</si>
  <si>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</si>
  <si>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</si>
  <si>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</si>
  <si>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</si>
  <si>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</si>
  <si>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</si>
  <si>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</si>
  <si>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</si>
  <si>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</si>
  <si>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</si>
  <si>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</si>
  <si>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</si>
  <si>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</si>
  <si>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</si>
  <si>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</si>
  <si>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</si>
  <si>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</si>
  <si>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</si>
  <si>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</si>
  <si>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</si>
  <si>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</si>
  <si>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</si>
  <si>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</si>
  <si>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</si>
  <si>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Era Life Insurance Company of the MidWest</t>
  </si>
  <si>
    <t>NEW ERA LIFE GRP</t>
  </si>
  <si>
    <t>00520</t>
  </si>
  <si>
    <t>2014</t>
  </si>
  <si>
    <t>11720 Katy Freeway Suite 1700 Houston, TX 77079</t>
  </si>
  <si>
    <t>351048733</t>
  </si>
  <si>
    <t>007148</t>
  </si>
  <si>
    <t>69698</t>
  </si>
  <si>
    <t>278</t>
  </si>
  <si>
    <t>Allocated by Earned Premium</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</si>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</sst>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3" sqref="E1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26179</v>
      </c>
      <c r="E5" s="106">
        <v>26179</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50447190</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-2580098</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-2809</v>
      </c>
      <c r="E12" s="106">
        <v>8985</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41303221</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-2121059</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440</v>
      </c>
      <c r="E31" s="109">
        <v>440</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804679</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45</v>
      </c>
      <c r="E35" s="110">
        <v>45</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81378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132</v>
      </c>
      <c r="E46" s="110">
        <v>132</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240452</v>
      </c>
      <c r="AU46" s="113"/>
      <c r="AV46" s="113"/>
      <c r="AW46" s="318"/>
    </row>
    <row r="47" spans="1:49" x14ac:dyDescent="0.2">
      <c r="B47" s="161" t="s">
        <v>264</v>
      </c>
      <c r="C47" s="62" t="s">
        <v>21</v>
      </c>
      <c r="D47" s="109">
        <v>1089</v>
      </c>
      <c r="E47" s="110">
        <v>1089</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5696683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73</v>
      </c>
      <c r="E49" s="110">
        <v>73</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133386</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1078</v>
      </c>
      <c r="E51" s="110">
        <v>1078</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1970578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v>
      </c>
      <c r="E56" s="122">
        <v>5</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27914</v>
      </c>
      <c r="AU56" s="123"/>
      <c r="AV56" s="123"/>
      <c r="AW56" s="309"/>
    </row>
    <row r="57" spans="2:49" x14ac:dyDescent="0.2">
      <c r="B57" s="161" t="s">
        <v>273</v>
      </c>
      <c r="C57" s="62" t="s">
        <v>25</v>
      </c>
      <c r="D57" s="124">
        <v>5</v>
      </c>
      <c r="E57" s="125">
        <v>5</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27920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77</v>
      </c>
      <c r="E59" s="125">
        <v>77</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333927</v>
      </c>
      <c r="AU59" s="126"/>
      <c r="AV59" s="126"/>
      <c r="AW59" s="310"/>
    </row>
    <row r="60" spans="2:49" x14ac:dyDescent="0.2">
      <c r="B60" s="161" t="s">
        <v>276</v>
      </c>
      <c r="C60" s="62"/>
      <c r="D60" s="127">
        <f>+D59/12</f>
        <v>6.416666666666667</v>
      </c>
      <c r="E60" s="128">
        <f>+E59/12</f>
        <v>6.416666666666667</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27827.25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4:AD35 D37:AD42 D44:AD47 D49:AD52 D30:AD3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6" zoomScale="80" zoomScaleNormal="80" workbookViewId="0">
      <pane xSplit="2" topLeftCell="D1" activePane="topRight" state="frozen"/>
      <selection activeCell="B1" sqref="B1"/>
      <selection pane="topRight" activeCell="AT55" sqref="AT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25577</v>
      </c>
      <c r="E5" s="118">
        <f>+D5-D7</f>
        <v>25461</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50472204</v>
      </c>
      <c r="AU5" s="119"/>
      <c r="AV5" s="312"/>
      <c r="AW5" s="317"/>
    </row>
    <row r="6" spans="2:49" x14ac:dyDescent="0.2">
      <c r="B6" s="176" t="s">
        <v>279</v>
      </c>
      <c r="C6" s="133" t="s">
        <v>8</v>
      </c>
      <c r="D6" s="109">
        <v>718</v>
      </c>
      <c r="E6" s="110">
        <v>718</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1169311</v>
      </c>
      <c r="AU6" s="113"/>
      <c r="AV6" s="311"/>
      <c r="AW6" s="318"/>
    </row>
    <row r="7" spans="2:49" x14ac:dyDescent="0.2">
      <c r="B7" s="176" t="s">
        <v>280</v>
      </c>
      <c r="C7" s="133" t="s">
        <v>9</v>
      </c>
      <c r="D7" s="109">
        <v>116</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1194326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213</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39354929</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19273</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4832039</v>
      </c>
      <c r="AU26" s="113"/>
      <c r="AV26" s="311"/>
      <c r="AW26" s="318"/>
    </row>
    <row r="27" spans="2:49" s="5" customFormat="1" ht="25.5" x14ac:dyDescent="0.2">
      <c r="B27" s="178" t="s">
        <v>85</v>
      </c>
      <c r="C27" s="133"/>
      <c r="D27" s="293"/>
      <c r="E27" s="110">
        <v>8985</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22295</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4317017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2407347</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947077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-2809</v>
      </c>
      <c r="E54" s="115">
        <v>8985</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41303221</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31" sqref="E3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3"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503</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3" t="s">
        <v>503</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3" t="s">
        <v>503</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2015-07-21T14:13:55Z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