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185" yWindow="163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5" i="10"/>
  <c r="E15" i="10"/>
  <c r="F12" i="10"/>
  <c r="F6" i="10"/>
  <c r="E6" i="10"/>
  <c r="E54" i="18"/>
  <c r="D54" i="18"/>
  <c r="D12" i="4" s="1"/>
  <c r="D60" i="4"/>
  <c r="E37" i="10" s="1"/>
  <c r="F37" i="10" s="1"/>
  <c r="E12" i="4"/>
  <c r="D5" i="4"/>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<sst xmlns="http://schemas.openxmlformats.org/spreadsheetml/2006/main" count="564" uniqueCount="502">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</sst>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199804.7</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995690.72999999986</v>
      </c>
      <c r="E12" s="106">
        <f>'Pt 2 Premium and Claims'!E54</f>
        <v>1445612.84</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59</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540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45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33" sqref="D3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193451.59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33814.5</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27461.39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948475.07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1445612.84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149100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101884.34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D23+D30-D32</f>
        <v>995690.72999999986</v>
      </c>
      <c r="E54" s="115">
        <f>E24</f>
        <v>1445612.84</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195188</v>
      </c>
      <c r="D6" s="110">
        <v>484080</v>
      </c>
      <c r="E6" s="115">
        <f>'Pt 1 Summary of Data'!E12</f>
        <v>1445612.84</v>
      </c>
      <c r="F6" s="115">
        <f>C6+D6+E6</f>
        <v>2124880.84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2124880.84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284675</v>
      </c>
      <c r="D15" s="118">
        <v>247559</v>
      </c>
      <c r="E15" s="106">
        <f>'Pt 1 Summary of Data'!D5</f>
        <v>199804.7</v>
      </c>
      <c r="F15" s="106">
        <f>C15+D15+E15</f>
        <v>732038.7</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732038.7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v>
      </c>
      <c r="D37" s="122">
        <v>75</v>
      </c>
      <c r="E37" s="256">
        <f>'Pt 1 Summary of Data'!D60</f>
        <v>45</v>
      </c>
      <c r="F37" s="256">
        <f>C37+D37+E37</f>
        <v>176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