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Q13" i="4" l="1"/>
  <c r="E13" i="4"/>
</calcChain>
</file>

<file path=xl/sharedStrings.xml><?xml version="1.0" encoding="utf-8"?>
<sst xmlns="http://schemas.openxmlformats.org/spreadsheetml/2006/main" count="667" uniqueCount="546">
  <si>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</si>
  <si>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</si>
  <si>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</si>
  <si>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</si>
  <si>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</si>
  <si>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</si>
  <si>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</si>
  <si>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</si>
  <si>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</si>
  <si>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</si>
  <si>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</si>
  <si>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</si>
  <si>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</si>
  <si>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</si>
  <si>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</si>
  <si>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</si>
  <si>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</si>
  <si>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</si>
  <si>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</si>
  <si>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</si>
  <si>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</si>
  <si>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</si>
  <si>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</si>
  <si>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</si>
  <si>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</si>
  <si>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</si>
  <si>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</si>
  <si>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</si>
  <si>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</si>
  <si>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</si>
  <si>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</si>
  <si>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</si>
  <si>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</si>
  <si>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</si>
  <si>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</si>
  <si>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</si>
  <si>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</si>
  <si>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</si>
  <si>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</si>
  <si>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</si>
  <si>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</si>
  <si>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</si>
  <si>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</si>
  <si>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</si>
  <si>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</si>
  <si>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</si>
  <si>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</si>
  <si>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</si>
  <si>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</si>
  <si>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</si>
  <si>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</si>
  <si>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</si>
  <si>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</si>
  <si>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</si>
  <si>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</si>
  <si>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</si>
  <si>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</si>
  <si>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</si>
  <si>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</si>
  <si>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</si>
  <si>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</si>
  <si>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</si>
  <si>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</si>
  <si>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</si>
  <si>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</si>
  <si>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</si>
  <si>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</si>
  <si>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</si>
  <si>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</si>
  <si>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</si>
  <si>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</si>
  <si>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</si>
  <si>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</si>
  <si>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</si>
  <si>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</si>
  <si>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</si>
  <si>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</si>
  <si>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</si>
  <si>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</si>
  <si>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</si>
  <si>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</si>
  <si>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</si>
  <si>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</si>
  <si>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</si>
  <si>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</si>
  <si>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</si>
  <si>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</si>
  <si>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</si>
  <si>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</si>
  <si>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</si>
  <si>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</si>
  <si>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</si>
  <si>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</si>
  <si>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</si>
  <si>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</si>
  <si>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</si>
  <si>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</si>
  <si>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</si>
  <si>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</si>
  <si>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</si>
  <si>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</si>
  <si>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</si>
  <si>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</si>
  <si>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</si>
  <si>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</si>
  <si>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</si>
  <si>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</si>
  <si>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</si>
  <si>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</si>
  <si>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</si>
  <si>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</si>
  <si>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</si>
  <si>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</si>
  <si>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</si>
  <si>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</si>
  <si>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</si>
  <si>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</si>
  <si>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</si>
  <si>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</si>
  <si>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</si>
  <si>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</si>
  <si>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</si>
  <si>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</si>
  <si>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</si>
  <si>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</si>
  <si>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</si>
  <si>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</si>
  <si>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</si>
  <si>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</si>
  <si>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</si>
  <si>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</si>
  <si>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</si>
  <si>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</si>
  <si>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</si>
  <si>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</si>
  <si>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</si>
  <si>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</si>
  <si>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</si>
  <si>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</si>
  <si>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</si>
  <si>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</si>
  <si>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</si>
  <si>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</si>
  <si>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</si>
  <si>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</si>
  <si>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</si>
  <si>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</si>
  <si>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</si>
  <si>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</si>
  <si>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</si>
  <si>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</si>
  <si>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</si>
  <si>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</si>
  <si>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</si>
  <si>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</si>
  <si>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</si>
  <si>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</si>
  <si>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</si>
  <si>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</si>
  <si>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</si>
  <si>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</si>
  <si>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</si>
  <si>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</si>
  <si>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</si>
  <si>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</si>
  <si>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</si>
  <si>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</si>
  <si>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</si>
  <si>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</si>
  <si>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</si>
  <si>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</si>
  <si>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</si>
  <si>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</si>
  <si>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</si>
  <si>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</si>
  <si>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</si>
  <si>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</si>
  <si>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</si>
  <si>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</si>
  <si>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</si>
  <si>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</si>
  <si>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</si>
  <si>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</si>
  <si>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</si>
  <si>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</si>
  <si>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</si>
  <si>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</si>
  <si>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</si>
  <si>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</si>
  <si>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</si>
  <si>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</si>
  <si>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</si>
  <si>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</si>
  <si>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</si>
  <si>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</si>
  <si>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</si>
  <si>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</si>
  <si>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</si>
  <si>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</si>
  <si>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</si>
  <si>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</si>
  <si>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</si>
  <si>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</si>
  <si>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</si>
  <si>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</si>
  <si>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</si>
  <si>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</si>
  <si>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</si>
  <si>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</si>
  <si>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</si>
  <si>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</si>
  <si>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</si>
  <si>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</si>
  <si>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</si>
  <si>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</si>
  <si>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</si>
  <si>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</si>
  <si>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</si>
  <si>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</si>
  <si>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</si>
  <si>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</si>
  <si>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</si>
  <si>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</si>
  <si>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</si>
  <si>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</si>
  <si>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</si>
  <si>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</si>
  <si>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</si>
  <si>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</si>
  <si>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</si>
  <si>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</si>
  <si>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</si>
  <si>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</si>
  <si>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</si>
  <si>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</si>
  <si>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</si>
  <si>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</si>
  <si>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</si>
  <si>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</si>
  <si>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</si>
  <si>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</si>
  <si>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</si>
  <si>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</si>
  <si>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</si>
  <si>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</si>
  <si>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</si>
  <si>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</si>
  <si>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</si>
  <si>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</si>
  <si>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</si>
  <si>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</si>
  <si>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</si>
  <si>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</si>
  <si>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</si>
  <si>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</si>
  <si>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</si>
  <si>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</si>
  <si>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</si>
  <si>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</si>
  <si>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</si>
  <si>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</si>
  <si>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</si>
  <si>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</si>
  <si>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</si>
  <si>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</si>
  <si>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</si>
  <si>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</si>
  <si>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</si>
  <si>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</si>
  <si>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</si>
  <si>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</si>
  <si>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</si>
  <si>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</si>
  <si>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</si>
  <si>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</si>
  <si>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</si>
  <si>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</si>
  <si>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</si>
  <si>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</si>
  <si>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</si>
  <si>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</si>
  <si>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</si>
  <si>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</si>
  <si>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</si>
  <si>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</si>
  <si>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</si>
  <si>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</si>
  <si>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</si>
  <si>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</si>
  <si>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</si>
  <si>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</si>
  <si>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</si>
  <si>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</si>
  <si>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</si>
  <si>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</si>
  <si>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</si>
  <si>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</si>
  <si>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</si>
  <si>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</si>
  <si>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</si>
  <si>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</si>
  <si>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</si>
  <si>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</si>
  <si>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</si>
  <si>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</si>
  <si>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</si>
  <si>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</si>
  <si>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</si>
  <si>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</si>
  <si>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</si>
  <si>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</si>
  <si>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</si>
  <si>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</si>
  <si>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</si>
  <si>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</si>
  <si>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</si>
  <si>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</si>
  <si>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</si>
  <si>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</si>
  <si>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</si>
  <si>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</si>
  <si>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</si>
  <si>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</si>
  <si>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</si>
  <si>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</si>
  <si>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</si>
  <si>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</si>
  <si>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</si>
  <si>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</si>
  <si>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</si>
  <si>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</si>
  <si>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</si>
  <si>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</si>
  <si>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</si>
  <si>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</si>
  <si>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</si>
  <si>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</si>
  <si>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</si>
  <si>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</si>
  <si>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</si>
  <si>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</si>
  <si>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</si>
  <si>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</si>
  <si>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</si>
  <si>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</si>
  <si>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</si>
  <si>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</si>
  <si>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</si>
  <si>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</si>
  <si>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</si>
  <si>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</si>
  <si>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</si>
  <si>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</si>
  <si>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</si>
  <si>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</si>
  <si>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</si>
  <si>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</si>
  <si>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</si>
  <si>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</si>
  <si>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</si>
  <si>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</si>
  <si>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</si>
  <si>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</si>
  <si>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</si>
  <si>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</si>
  <si>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</si>
  <si>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</si>
  <si>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</si>
  <si>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</si>
  <si>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</si>
  <si>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</si>
  <si>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</si>
  <si>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</si>
  <si>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</si>
  <si>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</si>
  <si>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</si>
  <si>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</si>
  <si>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</si>
  <si>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</si>
  <si>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</si>
  <si>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</si>
  <si>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</si>
  <si>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</si>
  <si>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</si>
  <si>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</si>
  <si>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</si>
  <si>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</si>
  <si>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</si>
  <si>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</si>
  <si>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</si>
  <si>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</si>
  <si>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</si>
  <si>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</si>
  <si>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</si>
  <si>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</si>
  <si>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</si>
  <si>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</si>
  <si>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</si>
  <si>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</si>
  <si>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</si>
  <si>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</si>
  <si>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</si>
  <si>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</si>
  <si>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</si>
  <si>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</si>
  <si>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</si>
  <si>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</si>
  <si>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</si>
  <si>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</si>
  <si>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</si>
  <si>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</si>
  <si>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</si>
  <si>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</si>
  <si>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</si>
  <si>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</si>
  <si>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</si>
  <si>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</si>
  <si>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</si>
  <si>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</si>
  <si>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</si>
  <si>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</si>
  <si>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</si>
  <si>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</si>
  <si>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</si>
  <si>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</si>
  <si>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</si>
  <si>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</si>
  <si>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</si>
  <si>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</si>
  <si>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</si>
  <si>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</si>
  <si>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</si>
  <si>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</si>
  <si>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</si>
  <si>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</si>
  <si>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</si>
  <si>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</si>
  <si>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</si>
  <si>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</si>
  <si>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</si>
  <si>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</si>
  <si>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</si>
  <si>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</si>
  <si>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</si>
  <si>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</si>
  <si>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</si>
  <si>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</si>
  <si>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</si>
  <si>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</si>
  <si>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</si>
  <si>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</si>
  <si>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</si>
  <si>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</si>
  <si>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</si>
  <si>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</si>
  <si>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</si>
  <si>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</si>
  <si>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</si>
  <si>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</si>
  <si>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</si>
  <si>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</si>
  <si>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</si>
  <si>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</si>
  <si>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</si>
  <si>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</si>
  <si>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</si>
  <si>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</si>
  <si>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</si>
  <si>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</si>
  <si>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</si>
  <si>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</si>
  <si>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</si>
  <si>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</si>
  <si>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</si>
  <si>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</si>
  <si>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</si>
  <si>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</si>
  <si>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</si>
  <si>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</si>
  <si>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</si>
  <si>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</si>
  <si>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</si>
  <si>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</si>
  <si>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</si>
  <si>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</si>
  <si>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</si>
  <si>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</si>
  <si>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</si>
  <si>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</si>
  <si>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</si>
  <si>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</si>
  <si>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</si>
  <si>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</si>
  <si>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</si>
  <si>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</si>
  <si>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</si>
  <si>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Hawaii Medical Service Association</t>
  </si>
  <si>
    <t>HMSA</t>
  </si>
  <si>
    <t>2015</t>
  </si>
  <si>
    <t>818 Keeaumoku Street Honolulu, HI 96814</t>
  </si>
  <si>
    <t>990040115</t>
  </si>
  <si>
    <t>49948</t>
  </si>
  <si>
    <t>171</t>
  </si>
  <si>
    <t/>
  </si>
  <si>
    <t xml:space="preserve">Incurred claims are not allocated.  The claims processing system has statistical elements </t>
  </si>
  <si>
    <t xml:space="preserve">which are used for grouping plans, benefit levels, and line of business.  </t>
  </si>
  <si>
    <t>Incurred claims are identified in the data base by specific statistical elements that are</t>
  </si>
  <si>
    <t>assigned to each line of business.  Based upon the statistical elements, the incurred claims</t>
  </si>
  <si>
    <t>by line of business is extracted from the claims paid data repository.</t>
  </si>
  <si>
    <t>A portion of Federal taxes are allocated to health care expenses as permitted by the instructions.</t>
  </si>
  <si>
    <t xml:space="preserve">Includes current year estimated federal income taxes allocated based on taxable operating </t>
  </si>
  <si>
    <t>gain/(loss). Taxable operating gain/(loss) is calculated using gross statutory operating income</t>
  </si>
  <si>
    <t xml:space="preserve">less allowable operating deductions. </t>
  </si>
  <si>
    <t>Federal income taxes on investment income or capital gain/(loss) are excluded.</t>
  </si>
  <si>
    <t xml:space="preserve">Taxes are allocated to the Lines of business (LOBs) based on the underwriting gain (loss) of the LOB.  </t>
  </si>
  <si>
    <t xml:space="preserve">Includes payroll taxes for state unemployment taxes.  Does not include premium or state income </t>
  </si>
  <si>
    <t>because HMSA is exempt under state statute and does not pay any state income or premium taxes.</t>
  </si>
  <si>
    <t>Includes state real property taxes on building occupied and owned by the insurer.</t>
  </si>
  <si>
    <t>Only 80% of the real property taxes has been allocated to this expense element.</t>
  </si>
  <si>
    <t>The 80% allocation represents the insurance business operation use of the building.</t>
  </si>
  <si>
    <t>The balance is allocated to investment income due to parking spaces on several floors in the building.</t>
  </si>
  <si>
    <t xml:space="preserve">HMSA is a taxable not for profit entity.  HMSA does not pay premium or Hawaii state income taxes.  </t>
  </si>
  <si>
    <t xml:space="preserve">However, HMSA does pay Federal income taxes.  HMSA has included Community Benefit Expenditures up </t>
  </si>
  <si>
    <t xml:space="preserve">to the highest premium tax rate in the State of Hawaii times its earned premium.  </t>
  </si>
  <si>
    <t xml:space="preserve">Community Benefit Expenses are allocated to the LOBs based on membership or charged directly </t>
  </si>
  <si>
    <t>to the cost center if appropriate.</t>
  </si>
  <si>
    <t>Regulatory licenses and fees are allocated to the lines of business based on revenue.</t>
  </si>
  <si>
    <t xml:space="preserve">Most expenditures are allocated to the LOBs based on either revenue, claims paid, </t>
  </si>
  <si>
    <t xml:space="preserve">membership.  Other expense items are charged directly to the category.  </t>
  </si>
  <si>
    <t>Expenditures are allocated to the LOBs based on either revenue, claims paid, membership</t>
  </si>
  <si>
    <t xml:space="preserve">or charged directly to the category.  </t>
  </si>
  <si>
    <t>Cost center owners update their cost center action forms.  The primary purpose of the cost</t>
  </si>
  <si>
    <t>center action form is to determine the basis for allocating the cost center's expenses based</t>
  </si>
  <si>
    <t xml:space="preserve">on the activities performed by the cost center.  The cost center's expenses are </t>
  </si>
  <si>
    <t xml:space="preserve">allocated based on either revenue, claims paid, membership, providers, or charged </t>
  </si>
  <si>
    <t xml:space="preserve">directly to the line of business, if appropriate. </t>
  </si>
  <si>
    <t xml:space="preserve">directly to the line of business, if appropriate.  </t>
  </si>
  <si>
    <t xml:space="preserve">Expenditures are allocated to the lines of business based on revenue.  </t>
  </si>
  <si>
    <t>HMSA did not use agents or brokers to obtain private business.  HMSA worked with</t>
  </si>
  <si>
    <t>agents contracted by the employer groups.  The employer groups paid the agent fees</t>
  </si>
  <si>
    <t xml:space="preserve">to the agents.  HMSA used agents to obtain Medicare business.  These fees were </t>
  </si>
  <si>
    <t xml:space="preserve">charged directly to the Medicare LOB.  </t>
  </si>
  <si>
    <t>(loss) per the applicable subsidiary tax return filed.</t>
  </si>
  <si>
    <t>Line 10.3 taxes is allocated to LOBs based on the underwriting gain (loss) of the LOB.</t>
  </si>
  <si>
    <t>Cost center owners update their cost center forms.  The primary purpose of the cost</t>
  </si>
  <si>
    <t xml:space="preserve">Includes 2015 consolidating true up tax adjustments pertaining to subsidiaries taxable gain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</si>
</sst>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t="s">
        <v>501</v>
      </c>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151</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K5" sqref="K5:O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107029533</v>
      </c>
      <c r="E5" s="213">
        <v>122986933</v>
      </c>
      <c r="F5" s="213">
        <v>0</v>
      </c>
      <c r="G5" s="213">
        <v>0</v>
      </c>
      <c r="H5" s="213">
        <v>0</v>
      </c>
      <c r="I5" s="212">
        <v>94253370</v>
      </c>
      <c r="J5" s="212">
        <v>328617485</v>
      </c>
      <c r="K5" s="213">
        <v>328316213.56999999</v>
      </c>
      <c r="L5" s="213">
        <v>0</v>
      </c>
      <c r="M5" s="213">
        <v>0</v>
      </c>
      <c r="N5" s="213">
        <v>0</v>
      </c>
      <c r="O5" s="212">
        <v>39976922.57</v>
      </c>
      <c r="P5" s="212">
        <v>1592194963</v>
      </c>
      <c r="Q5" s="213">
        <v>1592194963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2788926</v>
      </c>
      <c r="AO5" s="213">
        <v>2788926</v>
      </c>
      <c r="AP5" s="213">
        <v>0</v>
      </c>
      <c r="AQ5" s="213">
        <v>0</v>
      </c>
      <c r="AR5" s="213">
        <v>0</v>
      </c>
      <c r="AS5" s="212">
        <v>549591063</v>
      </c>
      <c r="AT5" s="214">
        <v>56192000</v>
      </c>
      <c r="AU5" s="214">
        <v>397829076</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-2115899</v>
      </c>
      <c r="E8" s="268"/>
      <c r="F8" s="269"/>
      <c r="G8" s="269"/>
      <c r="H8" s="269"/>
      <c r="I8" s="272"/>
      <c r="J8" s="216">
        <v>-663780</v>
      </c>
      <c r="K8" s="268"/>
      <c r="L8" s="269"/>
      <c r="M8" s="269"/>
      <c r="N8" s="269"/>
      <c r="O8" s="272"/>
      <c r="P8" s="216">
        <v>-5170709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-4092875</v>
      </c>
      <c r="AT8" s="220">
        <v>-42681019</v>
      </c>
      <c r="AU8" s="220">
        <v>-1029291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126759528</v>
      </c>
      <c r="E12" s="213">
        <v>125172066</v>
      </c>
      <c r="F12" s="213">
        <v>0</v>
      </c>
      <c r="G12" s="213">
        <v>0</v>
      </c>
      <c r="H12" s="213">
        <v>0</v>
      </c>
      <c r="I12" s="212">
        <v>112083405</v>
      </c>
      <c r="J12" s="212">
        <v>283840072</v>
      </c>
      <c r="K12" s="213">
        <v>290955924</v>
      </c>
      <c r="L12" s="213">
        <v>0</v>
      </c>
      <c r="M12" s="213">
        <v>0</v>
      </c>
      <c r="N12" s="213">
        <v>0</v>
      </c>
      <c r="O12" s="212">
        <v>34139906</v>
      </c>
      <c r="P12" s="212">
        <v>1470547867</v>
      </c>
      <c r="Q12" s="213">
        <v>1446160939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1501376</v>
      </c>
      <c r="AO12" s="213">
        <v>1527815</v>
      </c>
      <c r="AP12" s="213">
        <v>0</v>
      </c>
      <c r="AQ12" s="213">
        <v>0</v>
      </c>
      <c r="AR12" s="213">
        <v>0</v>
      </c>
      <c r="AS12" s="212">
        <v>478721218</v>
      </c>
      <c r="AT12" s="214">
        <v>44999446</v>
      </c>
      <c r="AU12" s="214">
        <v>334977650</v>
      </c>
      <c r="AV12" s="291"/>
      <c r="AW12" s="296"/>
    </row>
    <row r="13" spans="1:49" ht="25.5" x14ac:dyDescent="0.2">
      <c r="B13" s="239" t="s">
        <v>230</v>
      </c>
      <c r="C13" s="203" t="s">
        <v>37</v>
      </c>
      <c r="D13" s="216">
        <v>15342385</v>
      </c>
      <c r="E13" s="217">
        <f>15610111-304048</f>
        <v>15306063</v>
      </c>
      <c r="F13" s="217"/>
      <c r="G13" s="268"/>
      <c r="H13" s="269"/>
      <c r="I13" s="216"/>
      <c r="J13" s="216">
        <v>56749769</v>
      </c>
      <c r="K13" s="398">
        <v>56132484</v>
      </c>
      <c r="L13" s="217"/>
      <c r="M13" s="268"/>
      <c r="N13" s="269"/>
      <c r="O13" s="216"/>
      <c r="P13" s="216">
        <v>223556959</v>
      </c>
      <c r="Q13" s="217">
        <f>108642752+89274937</f>
        <v>197917689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312184</v>
      </c>
      <c r="AO13" s="217">
        <v>304048</v>
      </c>
      <c r="AP13" s="217"/>
      <c r="AQ13" s="268"/>
      <c r="AR13" s="269"/>
      <c r="AS13" s="216">
        <v>74361897</v>
      </c>
      <c r="AT13" s="220"/>
      <c r="AU13" s="220">
        <v>47051521</v>
      </c>
      <c r="AV13" s="290"/>
      <c r="AW13" s="297"/>
    </row>
    <row r="14" spans="1:49" ht="25.5" x14ac:dyDescent="0.2">
      <c r="B14" s="239" t="s">
        <v>231</v>
      </c>
      <c r="C14" s="203" t="s">
        <v>6</v>
      </c>
      <c r="D14" s="216">
        <v>2410176</v>
      </c>
      <c r="E14" s="217">
        <v>2410176</v>
      </c>
      <c r="F14" s="217"/>
      <c r="G14" s="267"/>
      <c r="H14" s="270"/>
      <c r="I14" s="216"/>
      <c r="J14" s="216">
        <v>8914972</v>
      </c>
      <c r="K14" s="217">
        <v>8914972</v>
      </c>
      <c r="L14" s="217"/>
      <c r="M14" s="267"/>
      <c r="N14" s="270"/>
      <c r="O14" s="216"/>
      <c r="P14" s="216">
        <v>24862138</v>
      </c>
      <c r="Q14" s="217">
        <v>24862138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49042</v>
      </c>
      <c r="AO14" s="217">
        <v>49042</v>
      </c>
      <c r="AP14" s="217"/>
      <c r="AQ14" s="267"/>
      <c r="AR14" s="270"/>
      <c r="AS14" s="216"/>
      <c r="AT14" s="220"/>
      <c r="AU14" s="220">
        <v>21455753</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-20321966</v>
      </c>
      <c r="E16" s="268"/>
      <c r="F16" s="269"/>
      <c r="G16" s="270"/>
      <c r="H16" s="270"/>
      <c r="I16" s="272"/>
      <c r="J16" s="216">
        <v>-4212550</v>
      </c>
      <c r="K16" s="268"/>
      <c r="L16" s="269"/>
      <c r="M16" s="270"/>
      <c r="N16" s="270"/>
      <c r="O16" s="272"/>
      <c r="P16" s="216">
        <v>-8977893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-1251765</v>
      </c>
      <c r="AT16" s="220">
        <v>-31291086</v>
      </c>
      <c r="AU16" s="220">
        <v>-4543</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35129</v>
      </c>
      <c r="E22" s="222">
        <v>35154</v>
      </c>
      <c r="F22" s="222">
        <v>0</v>
      </c>
      <c r="G22" s="222">
        <v>0</v>
      </c>
      <c r="H22" s="222">
        <v>0</v>
      </c>
      <c r="I22" s="399">
        <v>26460.312275245407</v>
      </c>
      <c r="J22" s="221">
        <v>82257</v>
      </c>
      <c r="K22" s="222">
        <v>82316</v>
      </c>
      <c r="L22" s="222">
        <v>0</v>
      </c>
      <c r="M22" s="222">
        <v>0</v>
      </c>
      <c r="N22" s="222">
        <v>0</v>
      </c>
      <c r="O22" s="221">
        <v>8793.3677569687352</v>
      </c>
      <c r="P22" s="221">
        <v>346549</v>
      </c>
      <c r="Q22" s="222">
        <v>346792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294</v>
      </c>
      <c r="AO22" s="222">
        <v>294</v>
      </c>
      <c r="AP22" s="222">
        <v>0</v>
      </c>
      <c r="AQ22" s="222">
        <v>0</v>
      </c>
      <c r="AR22" s="222">
        <v>0</v>
      </c>
      <c r="AS22" s="221">
        <v>177299</v>
      </c>
      <c r="AT22" s="223">
        <v>294</v>
      </c>
      <c r="AU22" s="223">
        <v>102529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-74545</v>
      </c>
      <c r="E25" s="217">
        <v>-74545</v>
      </c>
      <c r="F25" s="217"/>
      <c r="G25" s="217"/>
      <c r="H25" s="217"/>
      <c r="I25" s="216">
        <v>-56109.801972980851</v>
      </c>
      <c r="J25" s="216">
        <v>2363941</v>
      </c>
      <c r="K25" s="217">
        <v>2363941</v>
      </c>
      <c r="L25" s="217"/>
      <c r="M25" s="217"/>
      <c r="N25" s="217"/>
      <c r="O25" s="216">
        <v>252526.87896370608</v>
      </c>
      <c r="P25" s="216">
        <v>7273230</v>
      </c>
      <c r="Q25" s="217">
        <v>7273230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62982</v>
      </c>
      <c r="AO25" s="217">
        <v>62982</v>
      </c>
      <c r="AP25" s="217"/>
      <c r="AQ25" s="217"/>
      <c r="AR25" s="217"/>
      <c r="AS25" s="216">
        <v>3327718</v>
      </c>
      <c r="AT25" s="220">
        <v>-9655</v>
      </c>
      <c r="AU25" s="220">
        <v>2992701</v>
      </c>
      <c r="AV25" s="220"/>
      <c r="AW25" s="297"/>
    </row>
    <row r="26" spans="1:49" s="5" customFormat="1" x14ac:dyDescent="0.2">
      <c r="A26" s="35"/>
      <c r="B26" s="242" t="s">
        <v>242</v>
      </c>
      <c r="C26" s="203"/>
      <c r="D26" s="216">
        <v>55560.6</v>
      </c>
      <c r="E26" s="217">
        <v>55560.6</v>
      </c>
      <c r="F26" s="217"/>
      <c r="G26" s="217"/>
      <c r="H26" s="217"/>
      <c r="I26" s="216">
        <v>41820.299999999996</v>
      </c>
      <c r="J26" s="216">
        <v>132557.76000000001</v>
      </c>
      <c r="K26" s="217">
        <v>132557.76000000001</v>
      </c>
      <c r="L26" s="217"/>
      <c r="M26" s="217"/>
      <c r="N26" s="217"/>
      <c r="O26" s="216">
        <v>14160.42</v>
      </c>
      <c r="P26" s="216">
        <v>831502.44</v>
      </c>
      <c r="Q26" s="217">
        <v>831502.44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1533.78</v>
      </c>
      <c r="AO26" s="217">
        <v>1533.78</v>
      </c>
      <c r="AP26" s="217"/>
      <c r="AQ26" s="217"/>
      <c r="AR26" s="217"/>
      <c r="AS26" s="216"/>
      <c r="AT26" s="220"/>
      <c r="AU26" s="220"/>
      <c r="AV26" s="220"/>
      <c r="AW26" s="297"/>
    </row>
    <row r="27" spans="1:49" s="5" customFormat="1" x14ac:dyDescent="0.2">
      <c r="B27" s="242" t="s">
        <v>243</v>
      </c>
      <c r="C27" s="203"/>
      <c r="D27" s="216">
        <v>1947074.5096403244</v>
      </c>
      <c r="E27" s="217">
        <v>1947074.5096403244</v>
      </c>
      <c r="F27" s="217"/>
      <c r="G27" s="217"/>
      <c r="H27" s="217"/>
      <c r="I27" s="216">
        <v>1301996</v>
      </c>
      <c r="J27" s="216">
        <v>5978188.5478806272</v>
      </c>
      <c r="K27" s="217">
        <v>5978188.5478806272</v>
      </c>
      <c r="L27" s="217"/>
      <c r="M27" s="217"/>
      <c r="N27" s="217"/>
      <c r="O27" s="216">
        <v>688026</v>
      </c>
      <c r="P27" s="216">
        <v>28965110.282551818</v>
      </c>
      <c r="Q27" s="217">
        <v>28965110.282551818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50735.965781268533</v>
      </c>
      <c r="AO27" s="217">
        <v>50735.965781268533</v>
      </c>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73751</v>
      </c>
      <c r="E30" s="217">
        <v>73751</v>
      </c>
      <c r="F30" s="217"/>
      <c r="G30" s="217"/>
      <c r="H30" s="217"/>
      <c r="I30" s="216">
        <v>55512.160511225578</v>
      </c>
      <c r="J30" s="216">
        <v>353082</v>
      </c>
      <c r="K30" s="217">
        <v>353082</v>
      </c>
      <c r="L30" s="217"/>
      <c r="M30" s="217"/>
      <c r="N30" s="217"/>
      <c r="O30" s="216">
        <v>37717.817609772523</v>
      </c>
      <c r="P30" s="216">
        <v>1813959</v>
      </c>
      <c r="Q30" s="217">
        <v>1813959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1830</v>
      </c>
      <c r="AO30" s="217">
        <v>1830</v>
      </c>
      <c r="AP30" s="217"/>
      <c r="AQ30" s="217"/>
      <c r="AR30" s="217"/>
      <c r="AS30" s="216">
        <v>71052</v>
      </c>
      <c r="AT30" s="220">
        <v>295</v>
      </c>
      <c r="AU30" s="220">
        <v>264508</v>
      </c>
      <c r="AV30" s="220">
        <v>252413</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75326</v>
      </c>
      <c r="E32" s="217">
        <v>75326</v>
      </c>
      <c r="F32" s="217"/>
      <c r="G32" s="217"/>
      <c r="H32" s="217"/>
      <c r="I32" s="216"/>
      <c r="J32" s="216">
        <v>303139</v>
      </c>
      <c r="K32" s="217">
        <v>303139</v>
      </c>
      <c r="L32" s="217"/>
      <c r="M32" s="217"/>
      <c r="N32" s="217"/>
      <c r="O32" s="216"/>
      <c r="P32" s="216">
        <v>1660299</v>
      </c>
      <c r="Q32" s="217">
        <v>1660299</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499</v>
      </c>
      <c r="AO32" s="217">
        <v>499</v>
      </c>
      <c r="AP32" s="217"/>
      <c r="AQ32" s="217"/>
      <c r="AR32" s="217"/>
      <c r="AS32" s="216">
        <v>748</v>
      </c>
      <c r="AT32" s="220">
        <v>499</v>
      </c>
      <c r="AU32" s="220">
        <v>201282</v>
      </c>
      <c r="AV32" s="220">
        <v>252413</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1132818.8999999999</v>
      </c>
      <c r="E34" s="217">
        <v>1132818.8999999999</v>
      </c>
      <c r="F34" s="217">
        <v>0</v>
      </c>
      <c r="G34" s="217">
        <v>0</v>
      </c>
      <c r="H34" s="217">
        <v>0</v>
      </c>
      <c r="I34" s="216">
        <v>852669.45</v>
      </c>
      <c r="J34" s="216">
        <v>2702705.44</v>
      </c>
      <c r="K34" s="217">
        <v>2702705.44</v>
      </c>
      <c r="L34" s="217">
        <v>0</v>
      </c>
      <c r="M34" s="217">
        <v>0</v>
      </c>
      <c r="N34" s="217">
        <v>0</v>
      </c>
      <c r="O34" s="216">
        <v>288715.23</v>
      </c>
      <c r="P34" s="216">
        <v>16953410.859999999</v>
      </c>
      <c r="Q34" s="217">
        <v>16953410.859999999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31272.07</v>
      </c>
      <c r="AO34" s="217">
        <v>31272.07</v>
      </c>
      <c r="AP34" s="217">
        <v>0</v>
      </c>
      <c r="AQ34" s="217">
        <v>0</v>
      </c>
      <c r="AR34" s="217">
        <v>0</v>
      </c>
      <c r="AS34" s="271"/>
      <c r="AT34" s="220"/>
      <c r="AU34" s="220"/>
      <c r="AV34" s="220"/>
      <c r="AW34" s="297"/>
    </row>
    <row r="35" spans="1:49" x14ac:dyDescent="0.2">
      <c r="B35" s="242" t="s">
        <v>251</v>
      </c>
      <c r="C35" s="203"/>
      <c r="D35" s="216">
        <v>38356.990359675605</v>
      </c>
      <c r="E35" s="217">
        <v>38356.990359675605</v>
      </c>
      <c r="F35" s="217"/>
      <c r="G35" s="217"/>
      <c r="H35" s="217"/>
      <c r="I35" s="216">
        <v>563098</v>
      </c>
      <c r="J35" s="216">
        <v>1113724.2521193731</v>
      </c>
      <c r="K35" s="217">
        <v>1113724.2521193731</v>
      </c>
      <c r="L35" s="217"/>
      <c r="M35" s="217"/>
      <c r="N35" s="217"/>
      <c r="O35" s="216"/>
      <c r="P35" s="216">
        <v>1289933.4174481854</v>
      </c>
      <c r="Q35" s="217">
        <v>1289933.4174481854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-2392.8157812685313</v>
      </c>
      <c r="AO35" s="217">
        <v>-2392.8157812685313</v>
      </c>
      <c r="AP35" s="217"/>
      <c r="AQ35" s="217"/>
      <c r="AR35" s="217"/>
      <c r="AS35" s="216">
        <v>16509227</v>
      </c>
      <c r="AT35" s="220">
        <v>414759</v>
      </c>
      <c r="AU35" s="220">
        <v>12019006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443089</v>
      </c>
      <c r="E37" s="225">
        <v>443089</v>
      </c>
      <c r="F37" s="225"/>
      <c r="G37" s="225"/>
      <c r="H37" s="225"/>
      <c r="I37" s="224"/>
      <c r="J37" s="224">
        <v>1052248</v>
      </c>
      <c r="K37" s="225">
        <v>1052248</v>
      </c>
      <c r="L37" s="225"/>
      <c r="M37" s="225"/>
      <c r="N37" s="225"/>
      <c r="O37" s="224"/>
      <c r="P37" s="224">
        <v>5963957</v>
      </c>
      <c r="Q37" s="225">
        <v>5963957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694</v>
      </c>
      <c r="AO37" s="225">
        <v>694</v>
      </c>
      <c r="AP37" s="225"/>
      <c r="AQ37" s="225"/>
      <c r="AR37" s="225"/>
      <c r="AS37" s="224">
        <v>1958023</v>
      </c>
      <c r="AT37" s="226">
        <v>2702</v>
      </c>
      <c r="AU37" s="226">
        <v>662437</v>
      </c>
      <c r="AV37" s="226">
        <v>1130734</v>
      </c>
      <c r="AW37" s="296"/>
    </row>
    <row r="38" spans="1:49" x14ac:dyDescent="0.2">
      <c r="B38" s="239" t="s">
        <v>254</v>
      </c>
      <c r="C38" s="203" t="s">
        <v>16</v>
      </c>
      <c r="D38" s="216">
        <v>26866</v>
      </c>
      <c r="E38" s="217">
        <v>26866</v>
      </c>
      <c r="F38" s="217"/>
      <c r="G38" s="217"/>
      <c r="H38" s="217"/>
      <c r="I38" s="216"/>
      <c r="J38" s="216">
        <v>63801</v>
      </c>
      <c r="K38" s="217">
        <v>63801</v>
      </c>
      <c r="L38" s="217"/>
      <c r="M38" s="217"/>
      <c r="N38" s="217"/>
      <c r="O38" s="216"/>
      <c r="P38" s="216">
        <v>361612</v>
      </c>
      <c r="Q38" s="217">
        <v>361612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43</v>
      </c>
      <c r="AO38" s="217">
        <v>43</v>
      </c>
      <c r="AP38" s="217"/>
      <c r="AQ38" s="217"/>
      <c r="AR38" s="217"/>
      <c r="AS38" s="216">
        <v>118721</v>
      </c>
      <c r="AT38" s="220">
        <v>164</v>
      </c>
      <c r="AU38" s="220">
        <v>40165</v>
      </c>
      <c r="AV38" s="220">
        <v>68560</v>
      </c>
      <c r="AW38" s="297"/>
    </row>
    <row r="39" spans="1:49" x14ac:dyDescent="0.2">
      <c r="B39" s="242" t="s">
        <v>255</v>
      </c>
      <c r="C39" s="203" t="s">
        <v>17</v>
      </c>
      <c r="D39" s="216">
        <v>28071</v>
      </c>
      <c r="E39" s="217">
        <v>28071</v>
      </c>
      <c r="F39" s="217"/>
      <c r="G39" s="217"/>
      <c r="H39" s="217"/>
      <c r="I39" s="216"/>
      <c r="J39" s="216">
        <v>66659</v>
      </c>
      <c r="K39" s="217">
        <v>66659</v>
      </c>
      <c r="L39" s="217"/>
      <c r="M39" s="217"/>
      <c r="N39" s="217"/>
      <c r="O39" s="216"/>
      <c r="P39" s="216">
        <v>377819</v>
      </c>
      <c r="Q39" s="217">
        <v>377819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44</v>
      </c>
      <c r="AO39" s="217">
        <v>44</v>
      </c>
      <c r="AP39" s="217"/>
      <c r="AQ39" s="217"/>
      <c r="AR39" s="217"/>
      <c r="AS39" s="216">
        <v>124042</v>
      </c>
      <c r="AT39" s="220">
        <v>171</v>
      </c>
      <c r="AU39" s="220">
        <v>41966</v>
      </c>
      <c r="AV39" s="220">
        <v>71633</v>
      </c>
      <c r="AW39" s="297"/>
    </row>
    <row r="40" spans="1:49" x14ac:dyDescent="0.2">
      <c r="B40" s="242" t="s">
        <v>256</v>
      </c>
      <c r="C40" s="203" t="s">
        <v>38</v>
      </c>
      <c r="D40" s="216">
        <v>20180</v>
      </c>
      <c r="E40" s="217">
        <v>20180</v>
      </c>
      <c r="F40" s="217"/>
      <c r="G40" s="217"/>
      <c r="H40" s="217"/>
      <c r="I40" s="216"/>
      <c r="J40" s="216">
        <v>47923</v>
      </c>
      <c r="K40" s="217">
        <v>47923</v>
      </c>
      <c r="L40" s="217"/>
      <c r="M40" s="217"/>
      <c r="N40" s="217"/>
      <c r="O40" s="216"/>
      <c r="P40" s="216">
        <v>271617</v>
      </c>
      <c r="Q40" s="217">
        <v>271617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31</v>
      </c>
      <c r="AO40" s="217">
        <v>31</v>
      </c>
      <c r="AP40" s="217"/>
      <c r="AQ40" s="217"/>
      <c r="AR40" s="217"/>
      <c r="AS40" s="216">
        <v>89174</v>
      </c>
      <c r="AT40" s="220">
        <v>123</v>
      </c>
      <c r="AU40" s="220">
        <v>30169</v>
      </c>
      <c r="AV40" s="220">
        <v>51497</v>
      </c>
      <c r="AW40" s="297"/>
    </row>
    <row r="41" spans="1:49" s="5" customFormat="1" ht="25.5" x14ac:dyDescent="0.2">
      <c r="A41" s="35"/>
      <c r="B41" s="242" t="s">
        <v>257</v>
      </c>
      <c r="C41" s="203" t="s">
        <v>129</v>
      </c>
      <c r="D41" s="216">
        <v>7270</v>
      </c>
      <c r="E41" s="217">
        <v>7270</v>
      </c>
      <c r="F41" s="217"/>
      <c r="G41" s="217"/>
      <c r="H41" s="217"/>
      <c r="I41" s="216"/>
      <c r="J41" s="216">
        <v>675135</v>
      </c>
      <c r="K41" s="217">
        <v>675135</v>
      </c>
      <c r="L41" s="217"/>
      <c r="M41" s="217"/>
      <c r="N41" s="217"/>
      <c r="O41" s="216"/>
      <c r="P41" s="216">
        <v>3862172</v>
      </c>
      <c r="Q41" s="217">
        <v>3862172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46</v>
      </c>
      <c r="AO41" s="217">
        <v>46</v>
      </c>
      <c r="AP41" s="217"/>
      <c r="AQ41" s="217"/>
      <c r="AR41" s="217"/>
      <c r="AS41" s="216">
        <v>987481</v>
      </c>
      <c r="AT41" s="220">
        <v>16</v>
      </c>
      <c r="AU41" s="220">
        <v>2327914</v>
      </c>
      <c r="AV41" s="220">
        <v>527044</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935578</v>
      </c>
      <c r="E44" s="225">
        <v>935578</v>
      </c>
      <c r="F44" s="225"/>
      <c r="G44" s="225"/>
      <c r="H44" s="225"/>
      <c r="I44" s="224"/>
      <c r="J44" s="224">
        <v>2403712</v>
      </c>
      <c r="K44" s="225">
        <v>2403712</v>
      </c>
      <c r="L44" s="225"/>
      <c r="M44" s="225"/>
      <c r="N44" s="225"/>
      <c r="O44" s="224"/>
      <c r="P44" s="224">
        <v>8326673</v>
      </c>
      <c r="Q44" s="225">
        <v>8326673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35347</v>
      </c>
      <c r="AO44" s="225">
        <v>35347</v>
      </c>
      <c r="AP44" s="225"/>
      <c r="AQ44" s="225"/>
      <c r="AR44" s="225"/>
      <c r="AS44" s="224">
        <v>4795330</v>
      </c>
      <c r="AT44" s="226">
        <v>468954</v>
      </c>
      <c r="AU44" s="226">
        <v>4255525</v>
      </c>
      <c r="AV44" s="226">
        <v>-2998</v>
      </c>
      <c r="AW44" s="296"/>
    </row>
    <row r="45" spans="1:49" x14ac:dyDescent="0.2">
      <c r="B45" s="245" t="s">
        <v>261</v>
      </c>
      <c r="C45" s="203" t="s">
        <v>19</v>
      </c>
      <c r="D45" s="216">
        <v>1130338</v>
      </c>
      <c r="E45" s="217">
        <v>1130338</v>
      </c>
      <c r="F45" s="217"/>
      <c r="G45" s="217"/>
      <c r="H45" s="217"/>
      <c r="I45" s="216">
        <v>5366688.6877247542</v>
      </c>
      <c r="J45" s="216">
        <v>3217306</v>
      </c>
      <c r="K45" s="217">
        <v>3217306</v>
      </c>
      <c r="L45" s="217"/>
      <c r="M45" s="217"/>
      <c r="N45" s="217"/>
      <c r="O45" s="216">
        <v>2298446.6322430312</v>
      </c>
      <c r="P45" s="216">
        <v>14756394</v>
      </c>
      <c r="Q45" s="217">
        <v>14756394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22592</v>
      </c>
      <c r="AO45" s="217">
        <v>22592</v>
      </c>
      <c r="AP45" s="217"/>
      <c r="AQ45" s="217"/>
      <c r="AR45" s="217"/>
      <c r="AS45" s="216">
        <v>5686458</v>
      </c>
      <c r="AT45" s="220">
        <v>346817</v>
      </c>
      <c r="AU45" s="220">
        <v>5332780</v>
      </c>
      <c r="AV45" s="220">
        <v>1537648</v>
      </c>
      <c r="AW45" s="297"/>
    </row>
    <row r="46" spans="1:49" x14ac:dyDescent="0.2">
      <c r="B46" s="245" t="s">
        <v>262</v>
      </c>
      <c r="C46" s="203" t="s">
        <v>20</v>
      </c>
      <c r="D46" s="216">
        <v>1174474</v>
      </c>
      <c r="E46" s="217">
        <v>1174474</v>
      </c>
      <c r="F46" s="217"/>
      <c r="G46" s="217"/>
      <c r="H46" s="217"/>
      <c r="I46" s="216"/>
      <c r="J46" s="216">
        <v>2304935</v>
      </c>
      <c r="K46" s="217">
        <v>2304935</v>
      </c>
      <c r="L46" s="217"/>
      <c r="M46" s="217"/>
      <c r="N46" s="217"/>
      <c r="O46" s="216"/>
      <c r="P46" s="216">
        <v>3943346</v>
      </c>
      <c r="Q46" s="217">
        <v>3943346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v>0</v>
      </c>
      <c r="AP46" s="217"/>
      <c r="AQ46" s="217"/>
      <c r="AR46" s="217"/>
      <c r="AS46" s="216">
        <v>88398</v>
      </c>
      <c r="AT46" s="220"/>
      <c r="AU46" s="220">
        <v>1260186</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7857</v>
      </c>
      <c r="E49" s="217">
        <v>7857</v>
      </c>
      <c r="F49" s="217"/>
      <c r="G49" s="217"/>
      <c r="H49" s="217"/>
      <c r="I49" s="216"/>
      <c r="J49" s="216">
        <v>-249154</v>
      </c>
      <c r="K49" s="217">
        <v>-249154</v>
      </c>
      <c r="L49" s="217"/>
      <c r="M49" s="217"/>
      <c r="N49" s="217"/>
      <c r="O49" s="216"/>
      <c r="P49" s="216">
        <v>-766581</v>
      </c>
      <c r="Q49" s="217">
        <v>-766581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-6638</v>
      </c>
      <c r="AO49" s="217">
        <v>-6638</v>
      </c>
      <c r="AP49" s="217"/>
      <c r="AQ49" s="217"/>
      <c r="AR49" s="217"/>
      <c r="AS49" s="216">
        <v>-350734</v>
      </c>
      <c r="AT49" s="220">
        <v>1018</v>
      </c>
      <c r="AU49" s="220">
        <v>-315424</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5013462</v>
      </c>
      <c r="E51" s="217">
        <v>5013462</v>
      </c>
      <c r="F51" s="217"/>
      <c r="G51" s="217"/>
      <c r="H51" s="217"/>
      <c r="I51" s="216"/>
      <c r="J51" s="216">
        <v>16309610</v>
      </c>
      <c r="K51" s="217">
        <v>16309610</v>
      </c>
      <c r="L51" s="217"/>
      <c r="M51" s="217"/>
      <c r="N51" s="217"/>
      <c r="O51" s="216"/>
      <c r="P51" s="216">
        <v>81815257</v>
      </c>
      <c r="Q51" s="217">
        <v>81815257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148575</v>
      </c>
      <c r="AO51" s="217">
        <v>148575</v>
      </c>
      <c r="AP51" s="217"/>
      <c r="AQ51" s="217"/>
      <c r="AR51" s="217"/>
      <c r="AS51" s="216">
        <v>24977919</v>
      </c>
      <c r="AT51" s="220">
        <v>1275767</v>
      </c>
      <c r="AU51" s="220">
        <v>23147633</v>
      </c>
      <c r="AV51" s="220">
        <v>7860889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5725</v>
      </c>
      <c r="E53" s="217">
        <v>5725</v>
      </c>
      <c r="F53" s="217"/>
      <c r="G53" s="268"/>
      <c r="H53" s="268"/>
      <c r="I53" s="216"/>
      <c r="J53" s="216">
        <v>15079</v>
      </c>
      <c r="K53" s="217">
        <v>15079</v>
      </c>
      <c r="L53" s="217"/>
      <c r="M53" s="268"/>
      <c r="N53" s="268"/>
      <c r="O53" s="216"/>
      <c r="P53" s="216">
        <v>78893</v>
      </c>
      <c r="Q53" s="217">
        <v>78893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87</v>
      </c>
      <c r="AO53" s="217">
        <v>87</v>
      </c>
      <c r="AP53" s="217"/>
      <c r="AQ53" s="268"/>
      <c r="AR53" s="268"/>
      <c r="AS53" s="216">
        <v>25719</v>
      </c>
      <c r="AT53" s="220">
        <v>766</v>
      </c>
      <c r="AU53" s="220">
        <v>18303</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19648</v>
      </c>
      <c r="E56" s="229">
        <v>19648</v>
      </c>
      <c r="F56" s="229"/>
      <c r="G56" s="229"/>
      <c r="H56" s="229"/>
      <c r="I56" s="228">
        <v>15068</v>
      </c>
      <c r="J56" s="228">
        <v>37649</v>
      </c>
      <c r="K56" s="229">
        <v>37649</v>
      </c>
      <c r="L56" s="229"/>
      <c r="M56" s="229"/>
      <c r="N56" s="229"/>
      <c r="O56" s="228">
        <v>4967</v>
      </c>
      <c r="P56" s="228">
        <v>237538</v>
      </c>
      <c r="Q56" s="229">
        <v>237538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653</v>
      </c>
      <c r="AO56" s="229">
        <v>653</v>
      </c>
      <c r="AP56" s="229"/>
      <c r="AQ56" s="229"/>
      <c r="AR56" s="229"/>
      <c r="AS56" s="228">
        <v>155381</v>
      </c>
      <c r="AT56" s="230">
        <v>73</v>
      </c>
      <c r="AU56" s="230">
        <v>36936</v>
      </c>
      <c r="AV56" s="230">
        <v>3020</v>
      </c>
      <c r="AW56" s="288"/>
    </row>
    <row r="57" spans="2:49" x14ac:dyDescent="0.2">
      <c r="B57" s="245" t="s">
        <v>272</v>
      </c>
      <c r="C57" s="203" t="s">
        <v>25</v>
      </c>
      <c r="D57" s="231">
        <v>25972</v>
      </c>
      <c r="E57" s="232">
        <v>25972</v>
      </c>
      <c r="F57" s="232"/>
      <c r="G57" s="232"/>
      <c r="H57" s="232"/>
      <c r="I57" s="231">
        <v>20178</v>
      </c>
      <c r="J57" s="231">
        <v>60573</v>
      </c>
      <c r="K57" s="232">
        <v>60573</v>
      </c>
      <c r="L57" s="232"/>
      <c r="M57" s="232"/>
      <c r="N57" s="232"/>
      <c r="O57" s="231">
        <v>7488</v>
      </c>
      <c r="P57" s="231">
        <v>438447</v>
      </c>
      <c r="Q57" s="232">
        <v>438447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672</v>
      </c>
      <c r="AO57" s="232">
        <v>672</v>
      </c>
      <c r="AP57" s="232"/>
      <c r="AQ57" s="232"/>
      <c r="AR57" s="232"/>
      <c r="AS57" s="231">
        <v>155381</v>
      </c>
      <c r="AT57" s="233">
        <v>73</v>
      </c>
      <c r="AU57" s="233">
        <v>36936</v>
      </c>
      <c r="AV57" s="233">
        <v>8433</v>
      </c>
      <c r="AW57" s="289"/>
    </row>
    <row r="58" spans="2:49" x14ac:dyDescent="0.2">
      <c r="B58" s="245" t="s">
        <v>273</v>
      </c>
      <c r="C58" s="203" t="s">
        <v>26</v>
      </c>
      <c r="D58" s="309"/>
      <c r="E58" s="310"/>
      <c r="F58" s="310"/>
      <c r="G58" s="310"/>
      <c r="H58" s="310"/>
      <c r="I58" s="309"/>
      <c r="J58" s="231">
        <v>6869</v>
      </c>
      <c r="K58" s="232">
        <v>6869</v>
      </c>
      <c r="L58" s="232"/>
      <c r="M58" s="232"/>
      <c r="N58" s="232"/>
      <c r="O58" s="231">
        <v>1337</v>
      </c>
      <c r="P58" s="231">
        <v>675</v>
      </c>
      <c r="Q58" s="232">
        <v>675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v>1</v>
      </c>
      <c r="AV58" s="233">
        <v>1</v>
      </c>
      <c r="AW58" s="289"/>
    </row>
    <row r="59" spans="2:49" x14ac:dyDescent="0.2">
      <c r="B59" s="245" t="s">
        <v>274</v>
      </c>
      <c r="C59" s="203" t="s">
        <v>27</v>
      </c>
      <c r="D59" s="231">
        <v>308670</v>
      </c>
      <c r="E59" s="232">
        <v>308670</v>
      </c>
      <c r="F59" s="232"/>
      <c r="G59" s="232"/>
      <c r="H59" s="232"/>
      <c r="I59" s="231">
        <v>232335</v>
      </c>
      <c r="J59" s="231">
        <v>736432</v>
      </c>
      <c r="K59" s="232">
        <v>736432</v>
      </c>
      <c r="L59" s="232"/>
      <c r="M59" s="232"/>
      <c r="N59" s="232"/>
      <c r="O59" s="231">
        <v>78669</v>
      </c>
      <c r="P59" s="231">
        <v>5274926</v>
      </c>
      <c r="Q59" s="232">
        <v>5274926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8521</v>
      </c>
      <c r="AO59" s="232">
        <v>8521</v>
      </c>
      <c r="AP59" s="232"/>
      <c r="AQ59" s="232"/>
      <c r="AR59" s="232"/>
      <c r="AS59" s="231">
        <v>1835443</v>
      </c>
      <c r="AT59" s="233">
        <v>911</v>
      </c>
      <c r="AU59" s="233">
        <v>443600</v>
      </c>
      <c r="AV59" s="233">
        <v>94087</v>
      </c>
      <c r="AW59" s="289"/>
    </row>
    <row r="60" spans="2:49" x14ac:dyDescent="0.2">
      <c r="B60" s="245" t="s">
        <v>275</v>
      </c>
      <c r="C60" s="203"/>
      <c r="D60" s="234">
        <v>25722.5</v>
      </c>
      <c r="E60" s="235">
        <v>25722.5</v>
      </c>
      <c r="F60" s="235">
        <v>0</v>
      </c>
      <c r="G60" s="235">
        <v>0</v>
      </c>
      <c r="H60" s="235">
        <v>0</v>
      </c>
      <c r="I60" s="234">
        <v>19361.25</v>
      </c>
      <c r="J60" s="234">
        <v>61369.333333333336</v>
      </c>
      <c r="K60" s="235">
        <v>61369.333333333336</v>
      </c>
      <c r="L60" s="235">
        <v>0</v>
      </c>
      <c r="M60" s="235">
        <v>0</v>
      </c>
      <c r="N60" s="235">
        <v>0</v>
      </c>
      <c r="O60" s="234">
        <v>6555.75</v>
      </c>
      <c r="P60" s="234">
        <v>439577.16666666669</v>
      </c>
      <c r="Q60" s="235">
        <v>439577.16666666669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710.08333333333337</v>
      </c>
      <c r="AO60" s="235">
        <v>710.08333333333337</v>
      </c>
      <c r="AP60" s="235">
        <v>0</v>
      </c>
      <c r="AQ60" s="235">
        <v>0</v>
      </c>
      <c r="AR60" s="235">
        <v>0</v>
      </c>
      <c r="AS60" s="234">
        <v>152953.58333333334</v>
      </c>
      <c r="AT60" s="236">
        <v>75.916666666666671</v>
      </c>
      <c r="AU60" s="236">
        <v>36966.666666666664</v>
      </c>
      <c r="AV60" s="236">
        <v>7840.583333333333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7" stopIfTrue="1" operator="lessThan">
      <formula>0</formula>
    </cfRule>
  </conditionalFormatting>
  <conditionalFormatting sqref="AS53">
    <cfRule type="cellIs" dxfId="585" priority="36" stopIfTrue="1" operator="lessThan">
      <formula>0</formula>
    </cfRule>
  </conditionalFormatting>
  <conditionalFormatting sqref="G56:I57 G59:I59 D59 D56:D57 G7:I7 E13:F15 D6:D10 D13:D21">
    <cfRule type="cellIs" dxfId="584" priority="99" stopIfTrue="1" operator="lessThan">
      <formula>0</formula>
    </cfRule>
  </conditionalFormatting>
  <conditionalFormatting sqref="AI34:AI35">
    <cfRule type="cellIs" dxfId="583" priority="54" stopIfTrue="1" operator="lessThan">
      <formula>0</formula>
    </cfRule>
  </conditionalFormatting>
  <conditionalFormatting sqref="AQ56:AR57 AQ59:AR59 AN59 AN56:AN57">
    <cfRule type="cellIs" dxfId="582" priority="4" stopIfTrue="1" operator="lessThan">
      <formula>0</formula>
    </cfRule>
  </conditionalFormatting>
  <conditionalFormatting sqref="M7:O7 J6:J10">
    <cfRule type="cellIs" dxfId="581" priority="96" stopIfTrue="1" operator="lessThan">
      <formula>0</formula>
    </cfRule>
  </conditionalFormatting>
  <conditionalFormatting sqref="S7:T7 P6:P10">
    <cfRule type="cellIs" dxfId="580" priority="94" stopIfTrue="1" operator="lessThan">
      <formula>0</formula>
    </cfRule>
  </conditionalFormatting>
  <conditionalFormatting sqref="U6:U10">
    <cfRule type="cellIs" dxfId="579" priority="93" stopIfTrue="1" operator="lessThan">
      <formula>0</formula>
    </cfRule>
  </conditionalFormatting>
  <conditionalFormatting sqref="X6:X10">
    <cfRule type="cellIs" dxfId="578" priority="92" stopIfTrue="1" operator="lessThan">
      <formula>0</formula>
    </cfRule>
  </conditionalFormatting>
  <conditionalFormatting sqref="AA6:AA10">
    <cfRule type="cellIs" dxfId="577" priority="91" stopIfTrue="1" operator="lessThan">
      <formula>0</formula>
    </cfRule>
  </conditionalFormatting>
  <conditionalFormatting sqref="AD6:AD10">
    <cfRule type="cellIs" dxfId="576" priority="90" stopIfTrue="1" operator="lessThan">
      <formula>0</formula>
    </cfRule>
  </conditionalFormatting>
  <conditionalFormatting sqref="AI6:AI10">
    <cfRule type="cellIs" dxfId="575" priority="89" stopIfTrue="1" operator="lessThan">
      <formula>0</formula>
    </cfRule>
  </conditionalFormatting>
  <conditionalFormatting sqref="AT6:AT10">
    <cfRule type="cellIs" dxfId="574" priority="86" stopIfTrue="1" operator="lessThan">
      <formula>0</formula>
    </cfRule>
  </conditionalFormatting>
  <conditionalFormatting sqref="AS6:AS10">
    <cfRule type="cellIs" dxfId="573" priority="87" stopIfTrue="1" operator="lessThan">
      <formula>0</formula>
    </cfRule>
  </conditionalFormatting>
  <conditionalFormatting sqref="AU6:AU10">
    <cfRule type="cellIs" dxfId="572" priority="85" stopIfTrue="1" operator="lessThan">
      <formula>0</formula>
    </cfRule>
  </conditionalFormatting>
  <conditionalFormatting sqref="I13:I15">
    <cfRule type="cellIs" dxfId="571" priority="84" stopIfTrue="1" operator="lessThan">
      <formula>0</formula>
    </cfRule>
  </conditionalFormatting>
  <conditionalFormatting sqref="K14:L15 J13:J21 L13">
    <cfRule type="cellIs" dxfId="570" priority="83" stopIfTrue="1" operator="lessThan">
      <formula>0</formula>
    </cfRule>
  </conditionalFormatting>
  <conditionalFormatting sqref="O13:O15">
    <cfRule type="cellIs" dxfId="569" priority="82" stopIfTrue="1" operator="lessThan">
      <formula>0</formula>
    </cfRule>
  </conditionalFormatting>
  <conditionalFormatting sqref="V13:V15 U13:U21">
    <cfRule type="cellIs" dxfId="568" priority="80" stopIfTrue="1" operator="lessThan">
      <formula>0</formula>
    </cfRule>
  </conditionalFormatting>
  <conditionalFormatting sqref="W13:W15">
    <cfRule type="cellIs" dxfId="567" priority="79" stopIfTrue="1" operator="lessThan">
      <formula>0</formula>
    </cfRule>
  </conditionalFormatting>
  <conditionalFormatting sqref="Y13:Y15 X13:X21">
    <cfRule type="cellIs" dxfId="566" priority="78" stopIfTrue="1" operator="lessThan">
      <formula>0</formula>
    </cfRule>
  </conditionalFormatting>
  <conditionalFormatting sqref="Z13:Z15">
    <cfRule type="cellIs" dxfId="565" priority="77" stopIfTrue="1" operator="lessThan">
      <formula>0</formula>
    </cfRule>
  </conditionalFormatting>
  <conditionalFormatting sqref="AB13:AB15 AA13:AA21">
    <cfRule type="cellIs" dxfId="564" priority="76" stopIfTrue="1" operator="lessThan">
      <formula>0</formula>
    </cfRule>
  </conditionalFormatting>
  <conditionalFormatting sqref="AC13:AC15">
    <cfRule type="cellIs" dxfId="563" priority="75" stopIfTrue="1" operator="lessThan">
      <formula>0</formula>
    </cfRule>
  </conditionalFormatting>
  <conditionalFormatting sqref="AD13:AD21">
    <cfRule type="cellIs" dxfId="562" priority="74" stopIfTrue="1" operator="lessThan">
      <formula>0</formula>
    </cfRule>
  </conditionalFormatting>
  <conditionalFormatting sqref="AI13:AI21">
    <cfRule type="cellIs" dxfId="561" priority="73" stopIfTrue="1" operator="lessThan">
      <formula>0</formula>
    </cfRule>
  </conditionalFormatting>
  <conditionalFormatting sqref="AT13:AT21">
    <cfRule type="cellIs" dxfId="560" priority="70" stopIfTrue="1" operator="lessThan">
      <formula>0</formula>
    </cfRule>
  </conditionalFormatting>
  <conditionalFormatting sqref="AS13:AS21">
    <cfRule type="cellIs" dxfId="559" priority="71" stopIfTrue="1" operator="lessThan">
      <formula>0</formula>
    </cfRule>
  </conditionalFormatting>
  <conditionalFormatting sqref="AU13:AU21">
    <cfRule type="cellIs" dxfId="558" priority="69" stopIfTrue="1" operator="lessThan">
      <formula>0</formula>
    </cfRule>
  </conditionalFormatting>
  <conditionalFormatting sqref="D53:F53">
    <cfRule type="cellIs" dxfId="557" priority="62" stopIfTrue="1" operator="lessThan">
      <formula>0</formula>
    </cfRule>
  </conditionalFormatting>
  <conditionalFormatting sqref="I53">
    <cfRule type="cellIs" dxfId="556" priority="61" stopIfTrue="1" operator="lessThan">
      <formula>0</formula>
    </cfRule>
  </conditionalFormatting>
  <conditionalFormatting sqref="J53:L53">
    <cfRule type="cellIs" dxfId="555" priority="60" stopIfTrue="1" operator="lessThan">
      <formula>0</formula>
    </cfRule>
  </conditionalFormatting>
  <conditionalFormatting sqref="O53">
    <cfRule type="cellIs" dxfId="554" priority="59" stopIfTrue="1" operator="lessThan">
      <formula>0</formula>
    </cfRule>
  </conditionalFormatting>
  <conditionalFormatting sqref="P53:R53">
    <cfRule type="cellIs" dxfId="553" priority="58" stopIfTrue="1" operator="lessThan">
      <formula>0</formula>
    </cfRule>
  </conditionalFormatting>
  <conditionalFormatting sqref="U53:AD53">
    <cfRule type="cellIs" dxfId="552" priority="57" stopIfTrue="1" operator="lessThan">
      <formula>0</formula>
    </cfRule>
  </conditionalFormatting>
  <conditionalFormatting sqref="AI25:AI28">
    <cfRule type="cellIs" dxfId="551" priority="56" stopIfTrue="1" operator="lessThan">
      <formula>0</formula>
    </cfRule>
  </conditionalFormatting>
  <conditionalFormatting sqref="AI30:AI32">
    <cfRule type="cellIs" dxfId="550" priority="55" stopIfTrue="1" operator="lessThan">
      <formula>0</formula>
    </cfRule>
  </conditionalFormatting>
  <conditionalFormatting sqref="AN25:AR28">
    <cfRule type="cellIs" dxfId="549" priority="53" stopIfTrue="1" operator="lessThan">
      <formula>0</formula>
    </cfRule>
  </conditionalFormatting>
  <conditionalFormatting sqref="AN30:AR32">
    <cfRule type="cellIs" dxfId="548" priority="52" stopIfTrue="1" operator="lessThan">
      <formula>0</formula>
    </cfRule>
  </conditionalFormatting>
  <conditionalFormatting sqref="AN34:AR35">
    <cfRule type="cellIs" dxfId="547" priority="51" stopIfTrue="1" operator="lessThan">
      <formula>0</formula>
    </cfRule>
  </conditionalFormatting>
  <conditionalFormatting sqref="AS25:AV26 AS27:AU27">
    <cfRule type="cellIs" dxfId="546" priority="50" stopIfTrue="1" operator="lessThan">
      <formula>0</formula>
    </cfRule>
  </conditionalFormatting>
  <conditionalFormatting sqref="AS28:AV28">
    <cfRule type="cellIs" dxfId="545" priority="49" stopIfTrue="1" operator="lessThan">
      <formula>0</formula>
    </cfRule>
  </conditionalFormatting>
  <conditionalFormatting sqref="AS30:AV32">
    <cfRule type="cellIs" dxfId="544" priority="48" stopIfTrue="1" operator="lessThan">
      <formula>0</formula>
    </cfRule>
  </conditionalFormatting>
  <conditionalFormatting sqref="AI44:AI47">
    <cfRule type="cellIs" dxfId="543" priority="47" stopIfTrue="1" operator="lessThan">
      <formula>0</formula>
    </cfRule>
  </conditionalFormatting>
  <conditionalFormatting sqref="AI49:AI52">
    <cfRule type="cellIs" dxfId="542" priority="46" stopIfTrue="1" operator="lessThan">
      <formula>0</formula>
    </cfRule>
  </conditionalFormatting>
  <conditionalFormatting sqref="AI53">
    <cfRule type="cellIs" dxfId="541" priority="45" stopIfTrue="1" operator="lessThan">
      <formula>0</formula>
    </cfRule>
  </conditionalFormatting>
  <conditionalFormatting sqref="AI37:AI42">
    <cfRule type="cellIs" dxfId="540" priority="44" stopIfTrue="1" operator="lessThan">
      <formula>0</formula>
    </cfRule>
  </conditionalFormatting>
  <conditionalFormatting sqref="AN37:AR42">
    <cfRule type="cellIs" dxfId="539" priority="43" stopIfTrue="1" operator="lessThan">
      <formula>0</formula>
    </cfRule>
  </conditionalFormatting>
  <conditionalFormatting sqref="AN44:AR47">
    <cfRule type="cellIs" dxfId="538" priority="42" stopIfTrue="1" operator="lessThan">
      <formula>0</formula>
    </cfRule>
  </conditionalFormatting>
  <conditionalFormatting sqref="AN49:AR52">
    <cfRule type="cellIs" dxfId="537" priority="41" stopIfTrue="1" operator="lessThan">
      <formula>0</formula>
    </cfRule>
  </conditionalFormatting>
  <conditionalFormatting sqref="AN53:AP53">
    <cfRule type="cellIs" dxfId="536" priority="40" stopIfTrue="1" operator="lessThan">
      <formula>0</formula>
    </cfRule>
  </conditionalFormatting>
  <conditionalFormatting sqref="AS37:AS42">
    <cfRule type="cellIs" dxfId="535" priority="39" stopIfTrue="1" operator="lessThan">
      <formula>0</formula>
    </cfRule>
  </conditionalFormatting>
  <conditionalFormatting sqref="AS44:AS47">
    <cfRule type="cellIs" dxfId="534" priority="38" stopIfTrue="1" operator="lessThan">
      <formula>0</formula>
    </cfRule>
  </conditionalFormatting>
  <conditionalFormatting sqref="AT37:AT42">
    <cfRule type="cellIs" dxfId="533" priority="35" stopIfTrue="1" operator="lessThan">
      <formula>0</formula>
    </cfRule>
  </conditionalFormatting>
  <conditionalFormatting sqref="AT44:AT47">
    <cfRule type="cellIs" dxfId="532" priority="34" stopIfTrue="1" operator="lessThan">
      <formula>0</formula>
    </cfRule>
  </conditionalFormatting>
  <conditionalFormatting sqref="AT49:AT52">
    <cfRule type="cellIs" dxfId="531" priority="33" stopIfTrue="1" operator="lessThan">
      <formula>0</formula>
    </cfRule>
  </conditionalFormatting>
  <conditionalFormatting sqref="AT53">
    <cfRule type="cellIs" dxfId="530" priority="32" stopIfTrue="1" operator="lessThan">
      <formula>0</formula>
    </cfRule>
  </conditionalFormatting>
  <conditionalFormatting sqref="AU37:AU42">
    <cfRule type="cellIs" dxfId="529" priority="31" stopIfTrue="1" operator="lessThan">
      <formula>0</formula>
    </cfRule>
  </conditionalFormatting>
  <conditionalFormatting sqref="AU44:AU47">
    <cfRule type="cellIs" dxfId="528" priority="30" stopIfTrue="1" operator="lessThan">
      <formula>0</formula>
    </cfRule>
  </conditionalFormatting>
  <conditionalFormatting sqref="AU49:AU52">
    <cfRule type="cellIs" dxfId="527" priority="29" stopIfTrue="1" operator="lessThan">
      <formula>0</formula>
    </cfRule>
  </conditionalFormatting>
  <conditionalFormatting sqref="AU53">
    <cfRule type="cellIs" dxfId="526" priority="28" stopIfTrue="1" operator="lessThan">
      <formula>0</formula>
    </cfRule>
  </conditionalFormatting>
  <conditionalFormatting sqref="AV37:AV42">
    <cfRule type="cellIs" dxfId="525" priority="27" stopIfTrue="1" operator="lessThan">
      <formula>0</formula>
    </cfRule>
  </conditionalFormatting>
  <conditionalFormatting sqref="AV44:AV47">
    <cfRule type="cellIs" dxfId="524" priority="26" stopIfTrue="1" operator="lessThan">
      <formula>0</formula>
    </cfRule>
  </conditionalFormatting>
  <conditionalFormatting sqref="AV49:AV52">
    <cfRule type="cellIs" dxfId="523" priority="25" stopIfTrue="1" operator="lessThan">
      <formula>0</formula>
    </cfRule>
  </conditionalFormatting>
  <conditionalFormatting sqref="AV53">
    <cfRule type="cellIs" dxfId="522" priority="24" stopIfTrue="1" operator="lessThan">
      <formula>0</formula>
    </cfRule>
  </conditionalFormatting>
  <conditionalFormatting sqref="AS35:AV35">
    <cfRule type="cellIs" dxfId="521" priority="23" stopIfTrue="1" operator="lessThan">
      <formula>0</formula>
    </cfRule>
  </conditionalFormatting>
  <conditionalFormatting sqref="AV34">
    <cfRule type="cellIs" dxfId="520" priority="22" stopIfTrue="1" operator="lessThan">
      <formula>0</formula>
    </cfRule>
  </conditionalFormatting>
  <conditionalFormatting sqref="AT34">
    <cfRule type="cellIs" dxfId="519" priority="21" stopIfTrue="1" operator="lessThan">
      <formula>0</formula>
    </cfRule>
  </conditionalFormatting>
  <conditionalFormatting sqref="AW61:AW62">
    <cfRule type="cellIs" dxfId="518" priority="20" stopIfTrue="1" operator="lessThan">
      <formula>0</formula>
    </cfRule>
  </conditionalFormatting>
  <conditionalFormatting sqref="M56:O57 J56:J57">
    <cfRule type="cellIs" dxfId="517" priority="19" stopIfTrue="1" operator="lessThan">
      <formula>0</formula>
    </cfRule>
  </conditionalFormatting>
  <conditionalFormatting sqref="M58:O59 J58:J59">
    <cfRule type="cellIs" dxfId="516" priority="17" stopIfTrue="1" operator="lessThan">
      <formula>0</formula>
    </cfRule>
  </conditionalFormatting>
  <conditionalFormatting sqref="S56:U57 P56:P57">
    <cfRule type="cellIs" dxfId="515" priority="15" stopIfTrue="1" operator="lessThan">
      <formula>0</formula>
    </cfRule>
  </conditionalFormatting>
  <conditionalFormatting sqref="V56:W57">
    <cfRule type="cellIs" dxfId="514" priority="14" stopIfTrue="1" operator="lessThan">
      <formula>0</formula>
    </cfRule>
  </conditionalFormatting>
  <conditionalFormatting sqref="S59:U59 P59">
    <cfRule type="cellIs" dxfId="513" priority="13" stopIfTrue="1" operator="lessThan">
      <formula>0</formula>
    </cfRule>
  </conditionalFormatting>
  <conditionalFormatting sqref="V59:W59">
    <cfRule type="cellIs" dxfId="512" priority="12" stopIfTrue="1" operator="lessThan">
      <formula>0</formula>
    </cfRule>
  </conditionalFormatting>
  <conditionalFormatting sqref="S58:T58 P58">
    <cfRule type="cellIs" dxfId="511" priority="11" stopIfTrue="1" operator="lessThan">
      <formula>0</formula>
    </cfRule>
  </conditionalFormatting>
  <conditionalFormatting sqref="X56:X57">
    <cfRule type="cellIs" dxfId="510" priority="10" stopIfTrue="1" operator="lessThan">
      <formula>0</formula>
    </cfRule>
  </conditionalFormatting>
  <conditionalFormatting sqref="X59">
    <cfRule type="cellIs" dxfId="509" priority="9" stopIfTrue="1" operator="lessThan">
      <formula>0</formula>
    </cfRule>
  </conditionalFormatting>
  <conditionalFormatting sqref="X58">
    <cfRule type="cellIs" dxfId="508" priority="8" stopIfTrue="1" operator="lessThan">
      <formula>0</formula>
    </cfRule>
  </conditionalFormatting>
  <conditionalFormatting sqref="AA56:AA57">
    <cfRule type="cellIs" dxfId="507" priority="7" stopIfTrue="1" operator="lessThan">
      <formula>0</formula>
    </cfRule>
  </conditionalFormatting>
  <conditionalFormatting sqref="AA59">
    <cfRule type="cellIs" dxfId="506" priority="6" stopIfTrue="1" operator="lessThan">
      <formula>0</formula>
    </cfRule>
  </conditionalFormatting>
  <conditionalFormatting sqref="AA58">
    <cfRule type="cellIs" dxfId="505" priority="5" stopIfTrue="1" operator="lessThan">
      <formula>0</formula>
    </cfRule>
  </conditionalFormatting>
  <conditionalFormatting sqref="Q13:R15 P13:P21">
    <cfRule type="cellIs" dxfId="504" priority="81" stopIfTrue="1" operator="lessThan">
      <formula>0</formula>
    </cfRule>
  </conditionalFormatting>
  <conditionalFormatting sqref="AQ7:AR7 AO13:AP15 AN6:AN10 AN13:AN21">
    <cfRule type="cellIs" dxfId="503" priority="3" stopIfTrue="1" operator="lessThan">
      <formula>0</formula>
    </cfRule>
  </conditionalFormatting>
  <conditionalFormatting sqref="AU34">
    <cfRule type="cellIs" dxfId="502" priority="2" stopIfTrue="1" operator="lessThan">
      <formula>0</formula>
    </cfRule>
  </conditionalFormatting>
  <conditionalFormatting sqref="K13">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107029533</v>
      </c>
      <c r="E5" s="326">
        <v>91329533</v>
      </c>
      <c r="F5" s="326"/>
      <c r="G5" s="328"/>
      <c r="H5" s="328"/>
      <c r="I5" s="325">
        <v>62595970</v>
      </c>
      <c r="J5" s="325">
        <v>328617485</v>
      </c>
      <c r="K5" s="326">
        <v>321417485</v>
      </c>
      <c r="L5" s="326"/>
      <c r="M5" s="326"/>
      <c r="N5" s="326"/>
      <c r="O5" s="325">
        <v>33078194</v>
      </c>
      <c r="P5" s="325">
        <v>1592194963</v>
      </c>
      <c r="Q5" s="326">
        <v>1592194963</v>
      </c>
      <c r="R5" s="326"/>
      <c r="S5" s="326"/>
      <c r="T5" s="326"/>
      <c r="U5" s="325"/>
      <c r="V5" s="326"/>
      <c r="W5" s="326"/>
      <c r="X5" s="325"/>
      <c r="Y5" s="326"/>
      <c r="Z5" s="326"/>
      <c r="AA5" s="325"/>
      <c r="AB5" s="326"/>
      <c r="AC5" s="326"/>
      <c r="AD5" s="325"/>
      <c r="AE5" s="366"/>
      <c r="AF5" s="366"/>
      <c r="AG5" s="366"/>
      <c r="AH5" s="366"/>
      <c r="AI5" s="325"/>
      <c r="AJ5" s="366"/>
      <c r="AK5" s="366"/>
      <c r="AL5" s="366"/>
      <c r="AM5" s="366"/>
      <c r="AN5" s="325">
        <v>2788926</v>
      </c>
      <c r="AO5" s="326">
        <v>2788926</v>
      </c>
      <c r="AP5" s="326"/>
      <c r="AQ5" s="326"/>
      <c r="AR5" s="326"/>
      <c r="AS5" s="325">
        <v>549591063</v>
      </c>
      <c r="AT5" s="327">
        <v>56192000</v>
      </c>
      <c r="AU5" s="327">
        <v>397829076</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41175016</v>
      </c>
      <c r="Q11" s="319">
        <v>41186408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646704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64407831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16190299</v>
      </c>
      <c r="F15" s="319"/>
      <c r="G15" s="319"/>
      <c r="H15" s="319"/>
      <c r="I15" s="318">
        <v>16190299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15467101</v>
      </c>
      <c r="F16" s="319"/>
      <c r="G16" s="319"/>
      <c r="H16" s="319"/>
      <c r="I16" s="318">
        <v>15467101</v>
      </c>
      <c r="J16" s="318"/>
      <c r="K16" s="397">
        <v>6898728.5700000003</v>
      </c>
      <c r="L16" s="319"/>
      <c r="M16" s="319"/>
      <c r="N16" s="319"/>
      <c r="O16" s="318">
        <v>6898728.5700000003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119573463</v>
      </c>
      <c r="E23" s="362"/>
      <c r="F23" s="362"/>
      <c r="G23" s="362"/>
      <c r="H23" s="362"/>
      <c r="I23" s="364"/>
      <c r="J23" s="318">
        <v>280690606</v>
      </c>
      <c r="K23" s="362"/>
      <c r="L23" s="362"/>
      <c r="M23" s="362"/>
      <c r="N23" s="362"/>
      <c r="O23" s="364"/>
      <c r="P23" s="318">
        <v>1422623673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1753354</v>
      </c>
      <c r="AO23" s="362"/>
      <c r="AP23" s="362"/>
      <c r="AQ23" s="362"/>
      <c r="AR23" s="362"/>
      <c r="AS23" s="318">
        <v>456426579</v>
      </c>
      <c r="AT23" s="321">
        <v>41623550</v>
      </c>
      <c r="AU23" s="321">
        <v>345465982</v>
      </c>
      <c r="AV23" s="368"/>
      <c r="AW23" s="374"/>
    </row>
    <row r="24" spans="2:49" ht="28.5" customHeight="1" x14ac:dyDescent="0.2">
      <c r="B24" s="345" t="s">
        <v>114</v>
      </c>
      <c r="C24" s="331"/>
      <c r="D24" s="365"/>
      <c r="E24" s="319">
        <v>121717697</v>
      </c>
      <c r="F24" s="319"/>
      <c r="G24" s="319"/>
      <c r="H24" s="319"/>
      <c r="I24" s="318">
        <v>110183630</v>
      </c>
      <c r="J24" s="365"/>
      <c r="K24" s="319">
        <v>273326590</v>
      </c>
      <c r="L24" s="319"/>
      <c r="M24" s="319"/>
      <c r="N24" s="319"/>
      <c r="O24" s="318">
        <v>33511750</v>
      </c>
      <c r="P24" s="365"/>
      <c r="Q24" s="319">
        <v>1398686922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1615281</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11779230</v>
      </c>
      <c r="E26" s="362"/>
      <c r="F26" s="362"/>
      <c r="G26" s="362"/>
      <c r="H26" s="362"/>
      <c r="I26" s="364"/>
      <c r="J26" s="318">
        <v>26900466</v>
      </c>
      <c r="K26" s="362"/>
      <c r="L26" s="362"/>
      <c r="M26" s="362"/>
      <c r="N26" s="362"/>
      <c r="O26" s="364"/>
      <c r="P26" s="318">
        <v>135212423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144453</v>
      </c>
      <c r="AO26" s="362"/>
      <c r="AP26" s="362"/>
      <c r="AQ26" s="362"/>
      <c r="AR26" s="362"/>
      <c r="AS26" s="318">
        <v>53579482</v>
      </c>
      <c r="AT26" s="321">
        <v>3424777</v>
      </c>
      <c r="AU26" s="321">
        <v>31118000</v>
      </c>
      <c r="AV26" s="368"/>
      <c r="AW26" s="374"/>
    </row>
    <row r="27" spans="2:49" s="5" customFormat="1" ht="25.5" x14ac:dyDescent="0.2">
      <c r="B27" s="345" t="s">
        <v>85</v>
      </c>
      <c r="C27" s="331"/>
      <c r="D27" s="365"/>
      <c r="E27" s="319">
        <v>2337800</v>
      </c>
      <c r="F27" s="319"/>
      <c r="G27" s="319"/>
      <c r="H27" s="319"/>
      <c r="I27" s="318">
        <v>1899775</v>
      </c>
      <c r="J27" s="365"/>
      <c r="K27" s="319">
        <v>5790738</v>
      </c>
      <c r="L27" s="319"/>
      <c r="M27" s="319"/>
      <c r="N27" s="319"/>
      <c r="O27" s="318">
        <v>628156</v>
      </c>
      <c r="P27" s="365"/>
      <c r="Q27" s="319">
        <v>5790738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30939</v>
      </c>
      <c r="AP27" s="319"/>
      <c r="AQ27" s="319"/>
      <c r="AR27" s="319"/>
      <c r="AS27" s="365"/>
      <c r="AT27" s="371"/>
      <c r="AU27" s="371"/>
      <c r="AV27" s="368"/>
      <c r="AW27" s="374"/>
    </row>
    <row r="28" spans="2:49" x14ac:dyDescent="0.2">
      <c r="B28" s="343" t="s">
        <v>289</v>
      </c>
      <c r="C28" s="331" t="s">
        <v>47</v>
      </c>
      <c r="D28" s="318">
        <v>5274159</v>
      </c>
      <c r="E28" s="363"/>
      <c r="F28" s="363"/>
      <c r="G28" s="363"/>
      <c r="H28" s="363"/>
      <c r="I28" s="365"/>
      <c r="J28" s="318">
        <v>34690694</v>
      </c>
      <c r="K28" s="363"/>
      <c r="L28" s="363"/>
      <c r="M28" s="363"/>
      <c r="N28" s="363"/>
      <c r="O28" s="365"/>
      <c r="P28" s="318">
        <v>121803647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273217</v>
      </c>
      <c r="AO28" s="363"/>
      <c r="AP28" s="363"/>
      <c r="AQ28" s="363"/>
      <c r="AR28" s="363"/>
      <c r="AS28" s="318">
        <v>43140810</v>
      </c>
      <c r="AT28" s="321">
        <v>48881</v>
      </c>
      <c r="AU28" s="321">
        <v>47264580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2148659</v>
      </c>
      <c r="E45" s="319">
        <v>2431780</v>
      </c>
      <c r="F45" s="319"/>
      <c r="G45" s="319"/>
      <c r="H45" s="319"/>
      <c r="I45" s="318"/>
      <c r="J45" s="318">
        <v>12168958</v>
      </c>
      <c r="K45" s="319">
        <v>6023526</v>
      </c>
      <c r="L45" s="319"/>
      <c r="M45" s="319"/>
      <c r="N45" s="319"/>
      <c r="O45" s="318"/>
      <c r="P45" s="318">
        <v>39646511</v>
      </c>
      <c r="Q45" s="319">
        <v>32876756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148120</v>
      </c>
      <c r="AO45" s="319">
        <v>32183</v>
      </c>
      <c r="AP45" s="319"/>
      <c r="AQ45" s="319"/>
      <c r="AR45" s="319"/>
      <c r="AS45" s="318">
        <v>4622773</v>
      </c>
      <c r="AT45" s="321"/>
      <c r="AU45" s="321">
        <v>4026431</v>
      </c>
      <c r="AV45" s="368"/>
      <c r="AW45" s="374"/>
    </row>
    <row r="46" spans="2:49" x14ac:dyDescent="0.2">
      <c r="B46" s="343" t="s">
        <v>116</v>
      </c>
      <c r="C46" s="331" t="s">
        <v>31</v>
      </c>
      <c r="D46" s="318">
        <v>2143015</v>
      </c>
      <c r="E46" s="319">
        <v>758943</v>
      </c>
      <c r="F46" s="319"/>
      <c r="G46" s="319"/>
      <c r="H46" s="319"/>
      <c r="I46" s="318"/>
      <c r="J46" s="318">
        <v>4666681</v>
      </c>
      <c r="K46" s="319">
        <v>1879903</v>
      </c>
      <c r="L46" s="319"/>
      <c r="M46" s="319"/>
      <c r="N46" s="319"/>
      <c r="O46" s="318"/>
      <c r="P46" s="318">
        <v>22546603</v>
      </c>
      <c r="Q46" s="319">
        <v>10260623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24929</v>
      </c>
      <c r="AO46" s="319">
        <v>10044</v>
      </c>
      <c r="AP46" s="319"/>
      <c r="AQ46" s="319"/>
      <c r="AR46" s="319"/>
      <c r="AS46" s="318">
        <v>8128800</v>
      </c>
      <c r="AT46" s="321"/>
      <c r="AU46" s="321">
        <v>3920462</v>
      </c>
      <c r="AV46" s="368"/>
      <c r="AW46" s="374"/>
    </row>
    <row r="47" spans="2:49" x14ac:dyDescent="0.2">
      <c r="B47" s="343" t="s">
        <v>117</v>
      </c>
      <c r="C47" s="331" t="s">
        <v>32</v>
      </c>
      <c r="D47" s="318">
        <v>1536526</v>
      </c>
      <c r="E47" s="363"/>
      <c r="F47" s="363"/>
      <c r="G47" s="363"/>
      <c r="H47" s="363"/>
      <c r="I47" s="365"/>
      <c r="J47" s="318">
        <v>9831112</v>
      </c>
      <c r="K47" s="363"/>
      <c r="L47" s="363"/>
      <c r="M47" s="363"/>
      <c r="N47" s="363"/>
      <c r="O47" s="365"/>
      <c r="P47" s="318">
        <v>26223594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135631</v>
      </c>
      <c r="AO47" s="363"/>
      <c r="AP47" s="363"/>
      <c r="AQ47" s="363"/>
      <c r="AR47" s="363"/>
      <c r="AS47" s="318"/>
      <c r="AT47" s="321"/>
      <c r="AU47" s="321">
        <v>3853000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1357637</v>
      </c>
      <c r="E49" s="319">
        <v>2074154</v>
      </c>
      <c r="F49" s="319"/>
      <c r="G49" s="319"/>
      <c r="H49" s="319"/>
      <c r="I49" s="318"/>
      <c r="J49" s="318">
        <v>4242846</v>
      </c>
      <c r="K49" s="319">
        <v>-3935167</v>
      </c>
      <c r="L49" s="319"/>
      <c r="M49" s="319"/>
      <c r="N49" s="319"/>
      <c r="O49" s="318"/>
      <c r="P49" s="318">
        <v>11621901</v>
      </c>
      <c r="Q49" s="319">
        <v>1454100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23340</v>
      </c>
      <c r="AO49" s="319">
        <v>160632</v>
      </c>
      <c r="AP49" s="319"/>
      <c r="AQ49" s="319"/>
      <c r="AR49" s="319"/>
      <c r="AS49" s="318">
        <v>2547597</v>
      </c>
      <c r="AT49" s="321">
        <v>-9185</v>
      </c>
      <c r="AU49" s="321">
        <v>7312652</v>
      </c>
      <c r="AV49" s="368"/>
      <c r="AW49" s="374"/>
    </row>
    <row r="50" spans="2:49" x14ac:dyDescent="0.2">
      <c r="B50" s="343" t="s">
        <v>119</v>
      </c>
      <c r="C50" s="331" t="s">
        <v>34</v>
      </c>
      <c r="D50" s="318">
        <v>-716517</v>
      </c>
      <c r="E50" s="363"/>
      <c r="F50" s="363"/>
      <c r="G50" s="363"/>
      <c r="H50" s="363"/>
      <c r="I50" s="365"/>
      <c r="J50" s="318">
        <v>8178013</v>
      </c>
      <c r="K50" s="363"/>
      <c r="L50" s="363"/>
      <c r="M50" s="363"/>
      <c r="N50" s="363"/>
      <c r="O50" s="365"/>
      <c r="P50" s="318">
        <v>10167799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-137292</v>
      </c>
      <c r="AO50" s="363"/>
      <c r="AP50" s="363"/>
      <c r="AQ50" s="363"/>
      <c r="AR50" s="363"/>
      <c r="AS50" s="318">
        <v>1651991</v>
      </c>
      <c r="AT50" s="321">
        <v>-9185</v>
      </c>
      <c r="AU50" s="321">
        <v>8877007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126759528</v>
      </c>
      <c r="E54" s="323">
        <v>125172066</v>
      </c>
      <c r="F54" s="323">
        <v>0</v>
      </c>
      <c r="G54" s="323">
        <v>0</v>
      </c>
      <c r="H54" s="323">
        <v>0</v>
      </c>
      <c r="I54" s="322">
        <v>112083405</v>
      </c>
      <c r="J54" s="322">
        <v>283840072</v>
      </c>
      <c r="K54" s="323">
        <v>290955924</v>
      </c>
      <c r="L54" s="323">
        <v>0</v>
      </c>
      <c r="M54" s="323">
        <v>0</v>
      </c>
      <c r="N54" s="323">
        <v>0</v>
      </c>
      <c r="O54" s="322">
        <v>34139906</v>
      </c>
      <c r="P54" s="322">
        <v>1470547867</v>
      </c>
      <c r="Q54" s="323">
        <v>1446160939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1501376</v>
      </c>
      <c r="AO54" s="323">
        <v>1527815</v>
      </c>
      <c r="AP54" s="323">
        <v>0</v>
      </c>
      <c r="AQ54" s="323">
        <v>0</v>
      </c>
      <c r="AR54" s="323">
        <v>0</v>
      </c>
      <c r="AS54" s="322">
        <v>478721218</v>
      </c>
      <c r="AT54" s="324">
        <v>44999446</v>
      </c>
      <c r="AU54" s="324">
        <v>334977650</v>
      </c>
      <c r="AV54" s="368"/>
      <c r="AW54" s="374"/>
    </row>
    <row r="55" spans="2:49" ht="25.5" x14ac:dyDescent="0.2">
      <c r="B55" s="348" t="s">
        <v>493</v>
      </c>
      <c r="C55" s="335" t="s">
        <v>28</v>
      </c>
      <c r="D55" s="322">
        <v>35129</v>
      </c>
      <c r="E55" s="323">
        <v>35154</v>
      </c>
      <c r="F55" s="323">
        <v>0</v>
      </c>
      <c r="G55" s="323">
        <v>0</v>
      </c>
      <c r="H55" s="323">
        <v>0</v>
      </c>
      <c r="I55" s="322">
        <v>26460.312275245407</v>
      </c>
      <c r="J55" s="322">
        <v>82257</v>
      </c>
      <c r="K55" s="323">
        <v>82316</v>
      </c>
      <c r="L55" s="323">
        <v>0</v>
      </c>
      <c r="M55" s="323">
        <v>0</v>
      </c>
      <c r="N55" s="323">
        <v>0</v>
      </c>
      <c r="O55" s="322">
        <v>8793.3677569687352</v>
      </c>
      <c r="P55" s="322">
        <v>346549</v>
      </c>
      <c r="Q55" s="323">
        <v>346792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294</v>
      </c>
      <c r="AO55" s="323">
        <v>294</v>
      </c>
      <c r="AP55" s="323">
        <v>0</v>
      </c>
      <c r="AQ55" s="323">
        <v>0</v>
      </c>
      <c r="AR55" s="323">
        <v>0</v>
      </c>
      <c r="AS55" s="322">
        <v>177299</v>
      </c>
      <c r="AT55" s="324">
        <v>294</v>
      </c>
      <c r="AU55" s="324">
        <v>102529</v>
      </c>
      <c r="AV55" s="368"/>
      <c r="AW55" s="374"/>
    </row>
    <row r="56" spans="2:49" ht="11.85" customHeight="1" x14ac:dyDescent="0.2">
      <c r="B56" s="343" t="s">
        <v>120</v>
      </c>
      <c r="C56" s="335" t="s">
        <v>412</v>
      </c>
      <c r="D56" s="318">
        <v>35129</v>
      </c>
      <c r="E56" s="319">
        <v>35154</v>
      </c>
      <c r="F56" s="319"/>
      <c r="G56" s="319"/>
      <c r="H56" s="319"/>
      <c r="I56" s="318">
        <v>26460.312275245407</v>
      </c>
      <c r="J56" s="318">
        <v>82257</v>
      </c>
      <c r="K56" s="319">
        <v>82316</v>
      </c>
      <c r="L56" s="319"/>
      <c r="M56" s="319"/>
      <c r="N56" s="319"/>
      <c r="O56" s="318">
        <v>8793.3677569687352</v>
      </c>
      <c r="P56" s="318">
        <v>346549</v>
      </c>
      <c r="Q56" s="319">
        <v>346792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294</v>
      </c>
      <c r="AO56" s="319">
        <v>294</v>
      </c>
      <c r="AP56" s="319"/>
      <c r="AQ56" s="319"/>
      <c r="AR56" s="319"/>
      <c r="AS56" s="318">
        <v>177299</v>
      </c>
      <c r="AT56" s="321">
        <v>294</v>
      </c>
      <c r="AU56" s="321">
        <v>102529</v>
      </c>
      <c r="AV56" s="321">
        <v>56953</v>
      </c>
      <c r="AW56" s="374"/>
    </row>
    <row r="57" spans="2:49" x14ac:dyDescent="0.2">
      <c r="B57" s="343" t="s">
        <v>121</v>
      </c>
      <c r="C57" s="335" t="s">
        <v>29</v>
      </c>
      <c r="D57" s="318">
        <v>124136</v>
      </c>
      <c r="E57" s="319">
        <v>230566</v>
      </c>
      <c r="F57" s="319"/>
      <c r="G57" s="319"/>
      <c r="H57" s="319"/>
      <c r="I57" s="318">
        <v>173546.34920789194</v>
      </c>
      <c r="J57" s="318">
        <v>714465</v>
      </c>
      <c r="K57" s="319">
        <v>822488</v>
      </c>
      <c r="L57" s="319"/>
      <c r="M57" s="319"/>
      <c r="N57" s="319"/>
      <c r="O57" s="318">
        <v>87861.891487605099</v>
      </c>
      <c r="P57" s="318">
        <v>4061935</v>
      </c>
      <c r="Q57" s="319">
        <v>4474187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1028</v>
      </c>
      <c r="AO57" s="319">
        <v>1028</v>
      </c>
      <c r="AP57" s="319"/>
      <c r="AQ57" s="319"/>
      <c r="AR57" s="319"/>
      <c r="AS57" s="318">
        <v>177299</v>
      </c>
      <c r="AT57" s="321">
        <v>822</v>
      </c>
      <c r="AU57" s="321">
        <v>102529</v>
      </c>
      <c r="AV57" s="321"/>
      <c r="AW57" s="374"/>
    </row>
    <row r="58" spans="2:49" s="5" customFormat="1" x14ac:dyDescent="0.2">
      <c r="B58" s="351" t="s">
        <v>494</v>
      </c>
      <c r="C58" s="352"/>
      <c r="D58" s="353">
        <v>4646741</v>
      </c>
      <c r="E58" s="354">
        <v>3609610</v>
      </c>
      <c r="F58" s="354"/>
      <c r="G58" s="354"/>
      <c r="H58" s="354"/>
      <c r="I58" s="353">
        <v>3826409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41442695</v>
      </c>
      <c r="D5" s="403">
        <v>71027921</v>
      </c>
      <c r="E5" s="454"/>
      <c r="F5" s="454"/>
      <c r="G5" s="448"/>
      <c r="H5" s="402">
        <v>309083704</v>
      </c>
      <c r="I5" s="403">
        <v>376539484</v>
      </c>
      <c r="J5" s="454"/>
      <c r="K5" s="454"/>
      <c r="L5" s="448"/>
      <c r="M5" s="402">
        <v>1385494182</v>
      </c>
      <c r="N5" s="403">
        <v>1337994928</v>
      </c>
      <c r="O5" s="454"/>
      <c r="P5" s="454"/>
      <c r="Q5" s="402"/>
      <c r="R5" s="403"/>
      <c r="S5" s="454"/>
      <c r="T5" s="454"/>
      <c r="U5" s="402"/>
      <c r="V5" s="403"/>
      <c r="W5" s="454"/>
      <c r="X5" s="454"/>
      <c r="Y5" s="402"/>
      <c r="Z5" s="403"/>
      <c r="AA5" s="454"/>
      <c r="AB5" s="454"/>
      <c r="AC5" s="455"/>
      <c r="AD5" s="454"/>
      <c r="AE5" s="454"/>
      <c r="AF5" s="454"/>
      <c r="AG5" s="455"/>
      <c r="AH5" s="454"/>
      <c r="AI5" s="454"/>
      <c r="AJ5" s="454"/>
      <c r="AK5" s="402">
        <v>4000169</v>
      </c>
      <c r="AL5" s="403">
        <v>3110346</v>
      </c>
      <c r="AM5" s="454"/>
      <c r="AN5" s="456"/>
    </row>
    <row r="6" spans="1:40" s="9" customFormat="1" ht="25.5" x14ac:dyDescent="0.2">
      <c r="A6" s="107"/>
      <c r="B6" s="415" t="s">
        <v>309</v>
      </c>
      <c r="C6" s="397">
        <v>41685584</v>
      </c>
      <c r="D6" s="398">
        <v>70882006</v>
      </c>
      <c r="E6" s="400">
        <v>125207220</v>
      </c>
      <c r="F6" s="400">
        <v>237774810</v>
      </c>
      <c r="G6" s="401">
        <v>112109865.31227525</v>
      </c>
      <c r="H6" s="397">
        <v>309583365</v>
      </c>
      <c r="I6" s="398">
        <v>383162787</v>
      </c>
      <c r="J6" s="400">
        <v>291038240</v>
      </c>
      <c r="K6" s="400">
        <v>983784392</v>
      </c>
      <c r="L6" s="401">
        <v>34148699.36775697</v>
      </c>
      <c r="M6" s="397">
        <v>1398533326</v>
      </c>
      <c r="N6" s="398">
        <v>1340770786</v>
      </c>
      <c r="O6" s="400">
        <v>1446507731</v>
      </c>
      <c r="P6" s="400">
        <v>4185811843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3979949</v>
      </c>
      <c r="AL6" s="398">
        <v>3127893</v>
      </c>
      <c r="AM6" s="400">
        <v>1528109</v>
      </c>
      <c r="AN6" s="430">
        <v>8635951</v>
      </c>
    </row>
    <row r="7" spans="1:40" x14ac:dyDescent="0.2">
      <c r="B7" s="415" t="s">
        <v>310</v>
      </c>
      <c r="C7" s="397">
        <v>277019</v>
      </c>
      <c r="D7" s="398">
        <v>502465</v>
      </c>
      <c r="E7" s="400">
        <v>525476</v>
      </c>
      <c r="F7" s="400">
        <v>1304960</v>
      </c>
      <c r="G7" s="401">
        <v>0</v>
      </c>
      <c r="H7" s="397">
        <v>1223288</v>
      </c>
      <c r="I7" s="398">
        <v>2358184</v>
      </c>
      <c r="J7" s="400">
        <v>1905766</v>
      </c>
      <c r="K7" s="400">
        <v>5487238</v>
      </c>
      <c r="L7" s="401">
        <v>0</v>
      </c>
      <c r="M7" s="397">
        <v>7090763</v>
      </c>
      <c r="N7" s="398">
        <v>8847713</v>
      </c>
      <c r="O7" s="400">
        <v>10837177</v>
      </c>
      <c r="P7" s="400">
        <v>26775653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4416</v>
      </c>
      <c r="AL7" s="398">
        <v>5374</v>
      </c>
      <c r="AM7" s="400">
        <v>858</v>
      </c>
      <c r="AN7" s="430">
        <v>10648</v>
      </c>
    </row>
    <row r="8" spans="1:40" x14ac:dyDescent="0.2">
      <c r="B8" s="415" t="s">
        <v>495</v>
      </c>
      <c r="C8" s="444"/>
      <c r="D8" s="398">
        <v>70844</v>
      </c>
      <c r="E8" s="400">
        <v>3609610</v>
      </c>
      <c r="F8" s="400">
        <v>3680454</v>
      </c>
      <c r="G8" s="401">
        <v>3826409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13001803</v>
      </c>
      <c r="E9" s="400">
        <v>16190299</v>
      </c>
      <c r="F9" s="400">
        <v>29192102</v>
      </c>
      <c r="G9" s="401">
        <v>16190299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6650637</v>
      </c>
      <c r="E10" s="400">
        <v>15467101</v>
      </c>
      <c r="F10" s="400">
        <v>22117738</v>
      </c>
      <c r="G10" s="401">
        <v>15467101</v>
      </c>
      <c r="H10" s="443"/>
      <c r="I10" s="398">
        <v>3044739</v>
      </c>
      <c r="J10" s="489">
        <v>6898728.5700000003</v>
      </c>
      <c r="K10" s="489">
        <v>9943467.5700000003</v>
      </c>
      <c r="L10" s="401">
        <v>6898728.5700000003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89">
        <v>0</v>
      </c>
      <c r="K11" s="489">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41962603</v>
      </c>
      <c r="D12" s="400">
        <v>51661187</v>
      </c>
      <c r="E12" s="400">
        <v>90465686</v>
      </c>
      <c r="F12" s="400">
        <v>184089476</v>
      </c>
      <c r="G12" s="447"/>
      <c r="H12" s="399">
        <v>310806653</v>
      </c>
      <c r="I12" s="400">
        <v>382476232</v>
      </c>
      <c r="J12" s="490">
        <v>286045277.43000001</v>
      </c>
      <c r="K12" s="490">
        <v>979328162.43000007</v>
      </c>
      <c r="L12" s="447"/>
      <c r="M12" s="399">
        <v>1405624089</v>
      </c>
      <c r="N12" s="400">
        <v>1349618499</v>
      </c>
      <c r="O12" s="400">
        <v>1457344908</v>
      </c>
      <c r="P12" s="400">
        <v>4212587496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4582019.75</v>
      </c>
      <c r="AL13" s="400">
        <v>3133267</v>
      </c>
      <c r="AM13" s="400">
        <v>1528967</v>
      </c>
      <c r="AN13" s="430">
        <v>8646599</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44532482</v>
      </c>
      <c r="D15" s="403">
        <v>58730826</v>
      </c>
      <c r="E15" s="395">
        <v>91329533</v>
      </c>
      <c r="F15" s="395">
        <v>194592841</v>
      </c>
      <c r="G15" s="396">
        <v>62595970</v>
      </c>
      <c r="H15" s="402">
        <v>333144426</v>
      </c>
      <c r="I15" s="403">
        <v>430654359</v>
      </c>
      <c r="J15" s="395">
        <v>321417485</v>
      </c>
      <c r="K15" s="395">
        <v>1085216270</v>
      </c>
      <c r="L15" s="396">
        <v>33078194</v>
      </c>
      <c r="M15" s="402">
        <v>1477792061</v>
      </c>
      <c r="N15" s="403">
        <v>1480242292</v>
      </c>
      <c r="O15" s="395">
        <v>1592194963</v>
      </c>
      <c r="P15" s="395">
        <v>4550229316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4472362</v>
      </c>
      <c r="AL15" s="403">
        <v>3495361</v>
      </c>
      <c r="AM15" s="395">
        <v>2788926</v>
      </c>
      <c r="AN15" s="431">
        <v>10756649</v>
      </c>
    </row>
    <row r="16" spans="1:40" x14ac:dyDescent="0.2">
      <c r="B16" s="415" t="s">
        <v>311</v>
      </c>
      <c r="C16" s="397">
        <v>359047</v>
      </c>
      <c r="D16" s="398">
        <v>1576690</v>
      </c>
      <c r="E16" s="400">
        <v>3248343</v>
      </c>
      <c r="F16" s="400">
        <v>5184080</v>
      </c>
      <c r="G16" s="401">
        <v>2758986.1085382449</v>
      </c>
      <c r="H16" s="397">
        <v>2281243</v>
      </c>
      <c r="I16" s="398">
        <v>13792176</v>
      </c>
      <c r="J16" s="400">
        <v>12947338</v>
      </c>
      <c r="K16" s="400">
        <v>29020757</v>
      </c>
      <c r="L16" s="401">
        <v>1281146.3465734785</v>
      </c>
      <c r="M16" s="397">
        <v>7726258</v>
      </c>
      <c r="N16" s="398">
        <v>46980207</v>
      </c>
      <c r="O16" s="400">
        <v>58787445</v>
      </c>
      <c r="P16" s="400">
        <v>113493910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35424</v>
      </c>
      <c r="AL16" s="398">
        <v>110727</v>
      </c>
      <c r="AM16" s="400">
        <v>146460</v>
      </c>
      <c r="AN16" s="430">
        <v>292611</v>
      </c>
    </row>
    <row r="17" spans="1:40" s="65" customFormat="1" x14ac:dyDescent="0.2">
      <c r="A17" s="108"/>
      <c r="B17" s="416" t="s">
        <v>318</v>
      </c>
      <c r="C17" s="399">
        <v>44173435</v>
      </c>
      <c r="D17" s="400">
        <v>57154136</v>
      </c>
      <c r="E17" s="400">
        <v>88081190</v>
      </c>
      <c r="F17" s="400">
        <v>189408761</v>
      </c>
      <c r="G17" s="450"/>
      <c r="H17" s="399">
        <v>330863183</v>
      </c>
      <c r="I17" s="400">
        <v>416862183</v>
      </c>
      <c r="J17" s="400">
        <v>308470147</v>
      </c>
      <c r="K17" s="400">
        <v>1056195513</v>
      </c>
      <c r="L17" s="450"/>
      <c r="M17" s="399">
        <v>1470065803</v>
      </c>
      <c r="N17" s="400">
        <v>1433262085</v>
      </c>
      <c r="O17" s="400">
        <v>1533407518</v>
      </c>
      <c r="P17" s="400">
        <v>4436735406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4436938</v>
      </c>
      <c r="AL17" s="400">
        <v>3384634</v>
      </c>
      <c r="AM17" s="400">
        <v>2642466</v>
      </c>
      <c r="AN17" s="430">
        <v>10464038</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76458199.312275246</v>
      </c>
      <c r="H19" s="455"/>
      <c r="I19" s="454"/>
      <c r="J19" s="454"/>
      <c r="K19" s="454"/>
      <c r="L19" s="396">
        <v>27167146.79775697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5366688.6877247542</v>
      </c>
      <c r="H20" s="443"/>
      <c r="I20" s="441"/>
      <c r="J20" s="441"/>
      <c r="K20" s="441"/>
      <c r="L20" s="401">
        <v>2298446.6322430312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2991849.1945730876</v>
      </c>
      <c r="H21" s="443"/>
      <c r="I21" s="441"/>
      <c r="J21" s="441"/>
      <c r="K21" s="441"/>
      <c r="L21" s="401">
        <v>2331454.2234265204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-21987904.108538244</v>
      </c>
      <c r="H22" s="443"/>
      <c r="I22" s="441"/>
      <c r="J22" s="441"/>
      <c r="K22" s="441"/>
      <c r="L22" s="401">
        <v>2331454.2234265204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2991849.1945730876</v>
      </c>
      <c r="H23" s="443"/>
      <c r="I23" s="441"/>
      <c r="J23" s="441"/>
      <c r="K23" s="441"/>
      <c r="L23" s="401">
        <v>1589852.3826713262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1795109.5167438525</v>
      </c>
      <c r="H24" s="443"/>
      <c r="I24" s="441"/>
      <c r="J24" s="441"/>
      <c r="K24" s="441"/>
      <c r="L24" s="401">
        <v>953911.42960279563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11117523.990836088</v>
      </c>
      <c r="H25" s="443"/>
      <c r="I25" s="441"/>
      <c r="J25" s="441"/>
      <c r="K25" s="441"/>
      <c r="L25" s="401">
        <v>5911047.2022430301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11117523.990836088</v>
      </c>
      <c r="H26" s="443"/>
      <c r="I26" s="441"/>
      <c r="J26" s="441"/>
      <c r="K26" s="441"/>
      <c r="L26" s="401">
        <v>5911047.2022430301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15923122.56465983</v>
      </c>
      <c r="H27" s="443"/>
      <c r="I27" s="441"/>
      <c r="J27" s="441"/>
      <c r="K27" s="441"/>
      <c r="L27" s="401">
        <v>8276496.8303273134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51478446.009163916</v>
      </c>
      <c r="H28" s="443"/>
      <c r="I28" s="441"/>
      <c r="J28" s="441"/>
      <c r="K28" s="441"/>
      <c r="L28" s="401">
        <v>27167146.79775697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9920784.3130068518</v>
      </c>
      <c r="H29" s="443"/>
      <c r="I29" s="441"/>
      <c r="J29" s="441"/>
      <c r="K29" s="441"/>
      <c r="L29" s="401">
        <v>5911047.2022430301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1795109.5167438525</v>
      </c>
      <c r="H30" s="443"/>
      <c r="I30" s="441"/>
      <c r="J30" s="441"/>
      <c r="K30" s="441"/>
      <c r="L30" s="471">
        <v>2331454.2234265204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9920784.3130068518</v>
      </c>
      <c r="H31" s="443"/>
      <c r="I31" s="441"/>
      <c r="J31" s="441"/>
      <c r="K31" s="441"/>
      <c r="L31" s="401">
        <v>5911047.2022430301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14726382.886830594</v>
      </c>
      <c r="H32" s="443"/>
      <c r="I32" s="441"/>
      <c r="J32" s="441"/>
      <c r="K32" s="441"/>
      <c r="L32" s="401">
        <v>7640555.8772587832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52675185.686993152</v>
      </c>
      <c r="H33" s="443"/>
      <c r="I33" s="441"/>
      <c r="J33" s="441"/>
      <c r="K33" s="441"/>
      <c r="L33" s="401">
        <v>27167146.79775697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1.4515031758332222</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16972078.658432938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16972078.658432938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14037</v>
      </c>
      <c r="D38" s="405">
        <v>17307</v>
      </c>
      <c r="E38" s="432">
        <v>25722.5</v>
      </c>
      <c r="F38" s="432">
        <v>57066.5</v>
      </c>
      <c r="G38" s="448"/>
      <c r="H38" s="404">
        <v>71137.166666666672</v>
      </c>
      <c r="I38" s="405">
        <v>91154</v>
      </c>
      <c r="J38" s="432">
        <v>61369.333333333336</v>
      </c>
      <c r="K38" s="432">
        <v>223660.50000000003</v>
      </c>
      <c r="L38" s="448"/>
      <c r="M38" s="404">
        <v>451392</v>
      </c>
      <c r="N38" s="405">
        <v>416587</v>
      </c>
      <c r="O38" s="432">
        <v>439577.16666666669</v>
      </c>
      <c r="P38" s="432">
        <v>1307556.1666666667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1490</v>
      </c>
      <c r="AL38" s="405">
        <v>1066</v>
      </c>
      <c r="AM38" s="432">
        <v>710.08333333333337</v>
      </c>
      <c r="AN38" s="433">
        <v>3266.0833333333335</v>
      </c>
    </row>
    <row r="39" spans="1:40" x14ac:dyDescent="0.2">
      <c r="B39" s="415" t="s">
        <v>320</v>
      </c>
      <c r="C39" s="459"/>
      <c r="D39" s="460"/>
      <c r="E39" s="460"/>
      <c r="F39" s="439">
        <v>8.6080800000000006E-3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4.7403499999999994E-2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8.6080800000000006E-3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4.7403499999999994E-2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0.94995109617352602</v>
      </c>
      <c r="D45" s="436">
        <v>0.90400000000000003</v>
      </c>
      <c r="E45" s="436">
        <v>1.0270715688559613</v>
      </c>
      <c r="F45" s="436">
        <v>0.97199999999999998</v>
      </c>
      <c r="G45" s="447"/>
      <c r="H45" s="438">
        <v>0.93938119733315872</v>
      </c>
      <c r="I45" s="436">
        <v>0.91751242400417021</v>
      </c>
      <c r="J45" s="436">
        <v>0.9273029504213256</v>
      </c>
      <c r="K45" s="436">
        <v>0.92722242272013899</v>
      </c>
      <c r="L45" s="447"/>
      <c r="M45" s="438">
        <v>0.95616406158928924</v>
      </c>
      <c r="N45" s="436">
        <v>0.94164110885553776</v>
      </c>
      <c r="O45" s="436">
        <v>0.95039634988929278</v>
      </c>
      <c r="P45" s="436">
        <v>0.94947909003163122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v>1.0326986200843915</v>
      </c>
      <c r="AL46" s="436">
        <v>0.92573288574185564</v>
      </c>
      <c r="AM46" s="436">
        <v>0.57799999999999996</v>
      </c>
      <c r="AN46" s="437">
        <v>0.82631571100945922</v>
      </c>
    </row>
    <row r="47" spans="1:40" s="65" customFormat="1" x14ac:dyDescent="0.2">
      <c r="A47" s="107"/>
      <c r="B47" s="421" t="s">
        <v>328</v>
      </c>
      <c r="C47" s="443"/>
      <c r="D47" s="441"/>
      <c r="E47" s="441"/>
      <c r="F47" s="436">
        <v>8.6080800000000006E-3</v>
      </c>
      <c r="G47" s="447"/>
      <c r="H47" s="443"/>
      <c r="I47" s="441"/>
      <c r="J47" s="441"/>
      <c r="K47" s="436">
        <v>0</v>
      </c>
      <c r="L47" s="447"/>
      <c r="M47" s="443"/>
      <c r="N47" s="441"/>
      <c r="O47" s="441"/>
      <c r="P47" s="436">
        <v>0</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v>4.7403499999999994E-2</v>
      </c>
    </row>
    <row r="48" spans="1:40" s="9" customFormat="1" x14ac:dyDescent="0.2">
      <c r="A48" s="108"/>
      <c r="B48" s="423" t="s">
        <v>327</v>
      </c>
      <c r="C48" s="443"/>
      <c r="D48" s="441"/>
      <c r="E48" s="441"/>
      <c r="F48" s="436">
        <v>0.98099999999999998</v>
      </c>
      <c r="G48" s="447"/>
      <c r="H48" s="443"/>
      <c r="I48" s="441"/>
      <c r="J48" s="441"/>
      <c r="K48" s="436">
        <v>0.92700000000000005</v>
      </c>
      <c r="L48" s="447"/>
      <c r="M48" s="443"/>
      <c r="N48" s="441"/>
      <c r="O48" s="441"/>
      <c r="P48" s="436">
        <v>0.94899999999999995</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v>0.874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0.98099999999999998</v>
      </c>
      <c r="G51" s="447"/>
      <c r="H51" s="444"/>
      <c r="I51" s="442"/>
      <c r="J51" s="442"/>
      <c r="K51" s="436">
        <v>0.92700000000000005</v>
      </c>
      <c r="L51" s="447"/>
      <c r="M51" s="444"/>
      <c r="N51" s="442"/>
      <c r="O51" s="442"/>
      <c r="P51" s="436">
        <v>0.94899999999999995</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v>0.874</v>
      </c>
    </row>
    <row r="52" spans="1:40" s="65" customFormat="1" ht="26.25" customHeight="1" x14ac:dyDescent="0.2">
      <c r="A52" s="107"/>
      <c r="B52" s="419" t="s">
        <v>332</v>
      </c>
      <c r="C52" s="443"/>
      <c r="D52" s="441"/>
      <c r="E52" s="441"/>
      <c r="F52" s="400">
        <v>88081190</v>
      </c>
      <c r="G52" s="447"/>
      <c r="H52" s="443"/>
      <c r="I52" s="441"/>
      <c r="J52" s="441"/>
      <c r="K52" s="400">
        <v>308470147</v>
      </c>
      <c r="L52" s="447"/>
      <c r="M52" s="443"/>
      <c r="N52" s="441"/>
      <c r="O52" s="441"/>
      <c r="P52" s="400">
        <v>1533407518</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v>2642466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-167857</v>
      </c>
      <c r="H58" s="452"/>
      <c r="I58" s="453"/>
      <c r="J58" s="453"/>
      <c r="K58" s="453"/>
      <c r="L58" s="400">
        <v>-82824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47685150</v>
      </c>
      <c r="H59" s="443"/>
      <c r="I59" s="441"/>
      <c r="J59" s="472"/>
      <c r="K59" s="441"/>
      <c r="L59" s="398">
        <v>21901431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47517293</v>
      </c>
      <c r="H60" s="443"/>
      <c r="I60" s="441"/>
      <c r="J60" s="472"/>
      <c r="K60" s="441"/>
      <c r="L60" s="398">
        <v>21818607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19648</v>
      </c>
      <c r="D4" s="104">
        <v>37649</v>
      </c>
      <c r="E4" s="104">
        <v>237538</v>
      </c>
      <c r="F4" s="104">
        <v>0</v>
      </c>
      <c r="G4" s="104">
        <v>0</v>
      </c>
      <c r="H4" s="104">
        <v>0</v>
      </c>
      <c r="I4" s="185"/>
      <c r="J4" s="185"/>
      <c r="K4" s="191">
        <v>653</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7" sqref="C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4.265E-2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1" activePane="bottomRight" state="frozen"/>
      <selection activeCell="B1" sqref="B1"/>
      <selection pane="topRight" activeCell="B1" sqref="B1"/>
      <selection pane="bottomLeft" activeCell="B1" sqref="B1"/>
      <selection pane="bottomRight" activeCell="D168" sqref="D16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504</v>
      </c>
      <c r="E5" s="7"/>
    </row>
    <row r="6" spans="1:5" ht="35.25" customHeight="1" x14ac:dyDescent="0.2">
      <c r="B6" s="134"/>
      <c r="C6" s="113"/>
      <c r="D6" s="137" t="s">
        <v>505</v>
      </c>
      <c r="E6" s="7"/>
    </row>
    <row r="7" spans="1:5" ht="35.25" customHeight="1" x14ac:dyDescent="0.2">
      <c r="B7" s="134"/>
      <c r="C7" s="113"/>
      <c r="D7" s="137" t="s">
        <v>506</v>
      </c>
      <c r="E7" s="7"/>
    </row>
    <row r="8" spans="1:5" ht="35.25" customHeight="1" x14ac:dyDescent="0.2">
      <c r="B8" s="134"/>
      <c r="C8" s="113"/>
      <c r="D8" s="137" t="s">
        <v>507</v>
      </c>
      <c r="E8" s="7"/>
    </row>
    <row r="9" spans="1:5" ht="35.25" customHeight="1" x14ac:dyDescent="0.2">
      <c r="B9" s="134"/>
      <c r="C9" s="113"/>
      <c r="D9" s="137" t="s">
        <v>508</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509</v>
      </c>
      <c r="E27" s="7"/>
    </row>
    <row r="28" spans="2:5" ht="35.25" customHeight="1" x14ac:dyDescent="0.2">
      <c r="B28" s="134"/>
      <c r="C28" s="113"/>
      <c r="D28" s="137" t="s">
        <v>510</v>
      </c>
      <c r="E28" s="7"/>
    </row>
    <row r="29" spans="2:5" ht="35.25" customHeight="1" x14ac:dyDescent="0.2">
      <c r="B29" s="134"/>
      <c r="C29" s="113"/>
      <c r="D29" s="137" t="s">
        <v>511</v>
      </c>
      <c r="E29" s="7"/>
    </row>
    <row r="30" spans="2:5" ht="35.25" customHeight="1" x14ac:dyDescent="0.2">
      <c r="B30" s="134"/>
      <c r="C30" s="113"/>
      <c r="D30" s="137" t="s">
        <v>512</v>
      </c>
      <c r="E30" s="7"/>
    </row>
    <row r="31" spans="2:5" ht="35.25" customHeight="1" x14ac:dyDescent="0.2">
      <c r="B31" s="134"/>
      <c r="C31" s="113"/>
      <c r="D31" s="137" t="s">
        <v>513</v>
      </c>
      <c r="E31" s="7"/>
    </row>
    <row r="32" spans="2:5" ht="35.25" customHeight="1" x14ac:dyDescent="0.2">
      <c r="B32" s="134"/>
      <c r="C32" s="113"/>
      <c r="D32" s="137" t="s">
        <v>514</v>
      </c>
      <c r="E32" s="7"/>
    </row>
    <row r="33" spans="2:5" ht="15" x14ac:dyDescent="0.25">
      <c r="B33" s="174" t="s">
        <v>68</v>
      </c>
      <c r="C33" s="175"/>
      <c r="D33" s="176"/>
      <c r="E33" s="7"/>
    </row>
    <row r="34" spans="2:5" ht="35.25" customHeight="1" x14ac:dyDescent="0.2">
      <c r="B34" s="134"/>
      <c r="C34" s="113"/>
      <c r="D34" s="137" t="s">
        <v>515</v>
      </c>
      <c r="E34" s="7"/>
    </row>
    <row r="35" spans="2:5" ht="35.25" customHeight="1" x14ac:dyDescent="0.2">
      <c r="B35" s="134"/>
      <c r="C35" s="113"/>
      <c r="D35" s="137" t="s">
        <v>516</v>
      </c>
      <c r="E35" s="7"/>
    </row>
    <row r="36" spans="2:5" ht="35.25" customHeight="1" x14ac:dyDescent="0.2">
      <c r="B36" s="134"/>
      <c r="C36" s="113"/>
      <c r="D36" s="137" t="s">
        <v>517</v>
      </c>
      <c r="E36" s="7"/>
    </row>
    <row r="37" spans="2:5" ht="35.25" customHeight="1" x14ac:dyDescent="0.2">
      <c r="B37" s="134"/>
      <c r="C37" s="113"/>
      <c r="D37" s="137" t="s">
        <v>518</v>
      </c>
      <c r="E37" s="7"/>
    </row>
    <row r="38" spans="2:5" ht="35.25" customHeight="1" x14ac:dyDescent="0.2">
      <c r="B38" s="134"/>
      <c r="C38" s="113"/>
      <c r="D38" s="137" t="s">
        <v>519</v>
      </c>
      <c r="E38" s="7"/>
    </row>
    <row r="39" spans="2:5" ht="35.25" customHeight="1" x14ac:dyDescent="0.2">
      <c r="B39" s="134"/>
      <c r="C39" s="114"/>
      <c r="D39" s="137" t="s">
        <v>520</v>
      </c>
      <c r="E39" s="7"/>
    </row>
    <row r="40" spans="2:5" ht="15" x14ac:dyDescent="0.25">
      <c r="B40" s="174" t="s">
        <v>126</v>
      </c>
      <c r="C40" s="175"/>
      <c r="D40" s="176"/>
      <c r="E40" s="7"/>
    </row>
    <row r="41" spans="2:5" ht="35.25" customHeight="1" x14ac:dyDescent="0.2">
      <c r="B41" s="134"/>
      <c r="C41" s="113"/>
      <c r="D41" s="137" t="s">
        <v>521</v>
      </c>
      <c r="E41" s="7"/>
    </row>
    <row r="42" spans="2:5" ht="35.25" customHeight="1" x14ac:dyDescent="0.2">
      <c r="B42" s="134"/>
      <c r="C42" s="113"/>
      <c r="D42" s="137" t="s">
        <v>522</v>
      </c>
      <c r="E42" s="7"/>
    </row>
    <row r="43" spans="2:5" ht="35.25" customHeight="1" x14ac:dyDescent="0.2">
      <c r="B43" s="134"/>
      <c r="C43" s="113"/>
      <c r="D43" s="137" t="s">
        <v>523</v>
      </c>
      <c r="E43" s="7"/>
    </row>
    <row r="44" spans="2:5" ht="35.25" customHeight="1" x14ac:dyDescent="0.2">
      <c r="B44" s="134"/>
      <c r="C44" s="113"/>
      <c r="D44" s="137"/>
      <c r="E44" s="7"/>
    </row>
    <row r="45" spans="2:5" ht="35.25" customHeight="1" x14ac:dyDescent="0.2">
      <c r="B45" s="134"/>
      <c r="C45" s="113"/>
      <c r="D45" s="137" t="s">
        <v>524</v>
      </c>
      <c r="E45" s="7"/>
    </row>
    <row r="46" spans="2:5" ht="35.25" customHeight="1" x14ac:dyDescent="0.2">
      <c r="B46" s="134"/>
      <c r="C46" s="114"/>
      <c r="D46" s="137" t="s">
        <v>525</v>
      </c>
      <c r="E46" s="7"/>
    </row>
    <row r="47" spans="2:5" ht="15" x14ac:dyDescent="0.25">
      <c r="B47" s="174" t="s">
        <v>69</v>
      </c>
      <c r="C47" s="175"/>
      <c r="D47" s="176"/>
      <c r="E47" s="7"/>
    </row>
    <row r="48" spans="2:5" ht="35.25" customHeight="1" x14ac:dyDescent="0.2">
      <c r="B48" s="134"/>
      <c r="C48" s="113"/>
      <c r="D48" s="137" t="s">
        <v>526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527</v>
      </c>
      <c r="E56" s="7"/>
    </row>
    <row r="57" spans="2:5" ht="35.25" customHeight="1" x14ac:dyDescent="0.2">
      <c r="B57" s="134"/>
      <c r="C57" s="115"/>
      <c r="D57" s="137" t="s">
        <v>528</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529</v>
      </c>
      <c r="E67" s="7"/>
    </row>
    <row r="68" spans="2:5" ht="35.25" customHeight="1" x14ac:dyDescent="0.2">
      <c r="B68" s="134"/>
      <c r="C68" s="115"/>
      <c r="D68" s="137" t="s">
        <v>530</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529</v>
      </c>
      <c r="E78" s="7"/>
    </row>
    <row r="79" spans="2:5" ht="35.25" customHeight="1" x14ac:dyDescent="0.2">
      <c r="B79" s="134"/>
      <c r="C79" s="115"/>
      <c r="D79" s="137" t="s">
        <v>530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529</v>
      </c>
      <c r="E89" s="7"/>
    </row>
    <row r="90" spans="2:5" ht="35.25" customHeight="1" x14ac:dyDescent="0.2">
      <c r="B90" s="134"/>
      <c r="C90" s="115"/>
      <c r="D90" s="137" t="s">
        <v>530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529</v>
      </c>
      <c r="E100" s="7"/>
    </row>
    <row r="101" spans="2:5" ht="35.25" customHeight="1" x14ac:dyDescent="0.2">
      <c r="B101" s="134"/>
      <c r="C101" s="115"/>
      <c r="D101" s="137" t="s">
        <v>530</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531</v>
      </c>
      <c r="E111" s="27"/>
    </row>
    <row r="112" spans="2:5" s="5" customFormat="1" ht="35.25" customHeight="1" x14ac:dyDescent="0.2">
      <c r="B112" s="134"/>
      <c r="C112" s="115"/>
      <c r="D112" s="137" t="s">
        <v>532</v>
      </c>
      <c r="E112" s="27"/>
    </row>
    <row r="113" spans="2:5" s="5" customFormat="1" ht="35.25" customHeight="1" x14ac:dyDescent="0.2">
      <c r="B113" s="134"/>
      <c r="C113" s="115"/>
      <c r="D113" s="137" t="s">
        <v>533</v>
      </c>
      <c r="E113" s="27"/>
    </row>
    <row r="114" spans="2:5" s="5" customFormat="1" ht="35.25" customHeight="1" x14ac:dyDescent="0.2">
      <c r="B114" s="134"/>
      <c r="C114" s="115"/>
      <c r="D114" s="137" t="s">
        <v>534</v>
      </c>
      <c r="E114" s="27"/>
    </row>
    <row r="115" spans="2:5" s="5" customFormat="1" ht="35.25" customHeight="1" x14ac:dyDescent="0.2">
      <c r="B115" s="134"/>
      <c r="C115" s="115"/>
      <c r="D115" s="137" t="s">
        <v>535</v>
      </c>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531</v>
      </c>
      <c r="E123" s="7"/>
    </row>
    <row r="124" spans="2:5" s="5" customFormat="1" ht="35.25" customHeight="1" x14ac:dyDescent="0.2">
      <c r="B124" s="134"/>
      <c r="C124" s="113"/>
      <c r="D124" s="137" t="s">
        <v>532</v>
      </c>
      <c r="E124" s="27"/>
    </row>
    <row r="125" spans="2:5" s="5" customFormat="1" ht="35.25" customHeight="1" x14ac:dyDescent="0.2">
      <c r="B125" s="134"/>
      <c r="C125" s="113"/>
      <c r="D125" s="137" t="s">
        <v>533</v>
      </c>
      <c r="E125" s="27"/>
    </row>
    <row r="126" spans="2:5" s="5" customFormat="1" ht="35.25" customHeight="1" x14ac:dyDescent="0.2">
      <c r="B126" s="134"/>
      <c r="C126" s="113"/>
      <c r="D126" s="137" t="s">
        <v>534</v>
      </c>
      <c r="E126" s="27"/>
    </row>
    <row r="127" spans="2:5" s="5" customFormat="1" ht="35.25" customHeight="1" x14ac:dyDescent="0.2">
      <c r="B127" s="134"/>
      <c r="C127" s="113"/>
      <c r="D127" s="137" t="s">
        <v>536</v>
      </c>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531</v>
      </c>
      <c r="E134" s="27"/>
    </row>
    <row r="135" spans="2:5" s="5" customFormat="1" ht="35.25" customHeight="1" x14ac:dyDescent="0.2">
      <c r="B135" s="134"/>
      <c r="C135" s="113"/>
      <c r="D135" s="137" t="s">
        <v>532</v>
      </c>
      <c r="E135" s="27"/>
    </row>
    <row r="136" spans="2:5" s="5" customFormat="1" ht="35.25" customHeight="1" x14ac:dyDescent="0.2">
      <c r="B136" s="134"/>
      <c r="C136" s="113"/>
      <c r="D136" s="137" t="s">
        <v>533</v>
      </c>
      <c r="E136" s="27"/>
    </row>
    <row r="137" spans="2:5" s="5" customFormat="1" ht="35.25" customHeight="1" x14ac:dyDescent="0.2">
      <c r="B137" s="134"/>
      <c r="C137" s="113"/>
      <c r="D137" s="137" t="s">
        <v>534</v>
      </c>
      <c r="E137" s="27"/>
    </row>
    <row r="138" spans="2:5" s="5" customFormat="1" ht="35.25" customHeight="1" x14ac:dyDescent="0.2">
      <c r="B138" s="134"/>
      <c r="C138" s="113"/>
      <c r="D138" s="137" t="s">
        <v>536</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538</v>
      </c>
      <c r="E156" s="27"/>
    </row>
    <row r="157" spans="2:5" s="5" customFormat="1" ht="35.25" customHeight="1" x14ac:dyDescent="0.2">
      <c r="B157" s="134"/>
      <c r="C157" s="113"/>
      <c r="D157" s="137" t="s">
        <v>539</v>
      </c>
      <c r="E157" s="27"/>
    </row>
    <row r="158" spans="2:5" s="5" customFormat="1" ht="35.25" customHeight="1" x14ac:dyDescent="0.2">
      <c r="B158" s="134"/>
      <c r="C158" s="113"/>
      <c r="D158" s="137" t="s">
        <v>540</v>
      </c>
      <c r="E158" s="27"/>
    </row>
    <row r="159" spans="2:5" s="5" customFormat="1" ht="35.25" customHeight="1" x14ac:dyDescent="0.2">
      <c r="B159" s="134"/>
      <c r="C159" s="113"/>
      <c r="D159" s="137" t="s">
        <v>541</v>
      </c>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545</v>
      </c>
      <c r="E167" s="27"/>
    </row>
    <row r="168" spans="2:5" s="5" customFormat="1" ht="35.25" customHeight="1" x14ac:dyDescent="0.2">
      <c r="B168" s="134"/>
      <c r="C168" s="113"/>
      <c r="D168" s="137" t="s">
        <v>542</v>
      </c>
      <c r="E168" s="27"/>
    </row>
    <row r="169" spans="2:5" s="5" customFormat="1" ht="35.25" customHeight="1" x14ac:dyDescent="0.2">
      <c r="B169" s="134"/>
      <c r="C169" s="113"/>
      <c r="D169" s="137"/>
      <c r="E169" s="27"/>
    </row>
    <row r="170" spans="2:5" s="5" customFormat="1" ht="35.25" customHeight="1" x14ac:dyDescent="0.2">
      <c r="B170" s="134"/>
      <c r="C170" s="113"/>
      <c r="D170" s="137" t="s">
        <v>543</v>
      </c>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544</v>
      </c>
      <c r="E178" s="27"/>
    </row>
    <row r="179" spans="2:5" s="5" customFormat="1" ht="35.25" customHeight="1" x14ac:dyDescent="0.2">
      <c r="B179" s="134"/>
      <c r="C179" s="113"/>
      <c r="D179" s="137" t="s">
        <v>532</v>
      </c>
      <c r="E179" s="27"/>
    </row>
    <row r="180" spans="2:5" s="5" customFormat="1" ht="35.25" customHeight="1" x14ac:dyDescent="0.2">
      <c r="B180" s="134"/>
      <c r="C180" s="113"/>
      <c r="D180" s="137" t="s">
        <v>533</v>
      </c>
      <c r="E180" s="27"/>
    </row>
    <row r="181" spans="2:5" s="5" customFormat="1" ht="35.25" customHeight="1" x14ac:dyDescent="0.2">
      <c r="B181" s="134"/>
      <c r="C181" s="113"/>
      <c r="D181" s="137" t="s">
        <v>534</v>
      </c>
      <c r="E181" s="27"/>
    </row>
    <row r="182" spans="2:5" s="5" customFormat="1" ht="35.25" customHeight="1" x14ac:dyDescent="0.2">
      <c r="B182" s="134"/>
      <c r="C182" s="113"/>
      <c r="D182" s="137" t="s">
        <v>536</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544</v>
      </c>
      <c r="E189" s="27"/>
    </row>
    <row r="190" spans="2:5" s="5" customFormat="1" ht="35.25" customHeight="1" x14ac:dyDescent="0.2">
      <c r="B190" s="134"/>
      <c r="C190" s="113"/>
      <c r="D190" s="137" t="s">
        <v>532</v>
      </c>
      <c r="E190" s="27"/>
    </row>
    <row r="191" spans="2:5" s="5" customFormat="1" ht="35.25" customHeight="1" x14ac:dyDescent="0.2">
      <c r="B191" s="134"/>
      <c r="C191" s="113"/>
      <c r="D191" s="137" t="s">
        <v>533</v>
      </c>
      <c r="E191" s="27"/>
    </row>
    <row r="192" spans="2:5" s="5" customFormat="1" ht="35.25" customHeight="1" x14ac:dyDescent="0.2">
      <c r="B192" s="134"/>
      <c r="C192" s="113"/>
      <c r="D192" s="137" t="s">
        <v>534</v>
      </c>
      <c r="E192" s="27"/>
    </row>
    <row r="193" spans="2:5" s="5" customFormat="1" ht="35.25" customHeight="1" x14ac:dyDescent="0.2">
      <c r="B193" s="134"/>
      <c r="C193" s="113"/>
      <c r="D193" s="137" t="s">
        <v>536</v>
      </c>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531</v>
      </c>
      <c r="E200" s="27"/>
    </row>
    <row r="201" spans="2:5" s="5" customFormat="1" ht="35.25" customHeight="1" x14ac:dyDescent="0.2">
      <c r="B201" s="134"/>
      <c r="C201" s="113"/>
      <c r="D201" s="137" t="s">
        <v>532</v>
      </c>
      <c r="E201" s="27"/>
    </row>
    <row r="202" spans="2:5" s="5" customFormat="1" ht="35.25" customHeight="1" x14ac:dyDescent="0.2">
      <c r="B202" s="134"/>
      <c r="C202" s="113"/>
      <c r="D202" s="137" t="s">
        <v>533</v>
      </c>
      <c r="E202" s="27"/>
    </row>
    <row r="203" spans="2:5" s="5" customFormat="1" ht="35.25" customHeight="1" x14ac:dyDescent="0.2">
      <c r="B203" s="134"/>
      <c r="C203" s="113"/>
      <c r="D203" s="137" t="s">
        <v>534</v>
      </c>
      <c r="E203" s="27"/>
    </row>
    <row r="204" spans="2:5" s="5" customFormat="1" ht="35.25" customHeight="1" x14ac:dyDescent="0.2">
      <c r="B204" s="134"/>
      <c r="C204" s="113"/>
      <c r="D204" s="137" t="s">
        <v>536</v>
      </c>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Rodney Yamaguchi</cp:lastModifiedBy>
  <cp:lastPrinted>2016-07-25T23:09:45Z</cp:lastPrinted>
  <dcterms:created xsi:type="dcterms:W3CDTF">2012-03-15T16:14:51Z</dcterms:created>
  <dcterms:modified xsi:type="dcterms:W3CDTF">2016-07-27T20:16:05Z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