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BC\2014MLR_BC_filing\New\"/>
    </mc:Choice>
  </mc:AlternateContent>
  <workbookProtection workbookPassword="D429" lockStructure="1"/>
  <bookViews>
    <workbookView xWindow="0" yWindow="0" windowWidth="19350" windowHeight="108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Q55" i="18" l="1"/>
  <c r="P55" i="18"/>
  <c r="Q54" i="18"/>
  <c r="P54" i="18"/>
  <c r="O55" i="18"/>
  <c r="O54" i="18"/>
  <c r="K55" i="18"/>
  <c r="J55" i="18"/>
  <c r="K54" i="18"/>
  <c r="J54" i="18"/>
  <c r="P50" i="18"/>
  <c r="P49" i="18"/>
  <c r="Q46" i="18"/>
  <c r="Q45" i="18"/>
  <c r="P46" i="18"/>
  <c r="P45" i="18"/>
  <c r="J50" i="18"/>
  <c r="J49" i="18"/>
  <c r="K46" i="18"/>
  <c r="K45" i="18"/>
  <c r="J46" i="18"/>
  <c r="J45" i="18"/>
  <c r="P28" i="18"/>
  <c r="Q27" i="18"/>
  <c r="P26" i="18"/>
  <c r="O27" i="18"/>
  <c r="J28" i="18"/>
  <c r="K27" i="18"/>
  <c r="J26" i="18"/>
  <c r="Q24" i="18"/>
  <c r="P23" i="18"/>
  <c r="O24" i="18"/>
  <c r="K24" i="18"/>
  <c r="J23" i="18"/>
  <c r="Q19" i="18"/>
  <c r="P19" i="18"/>
  <c r="O19" i="18"/>
  <c r="K19" i="18"/>
  <c r="J19" i="18"/>
  <c r="K16" i="18"/>
  <c r="J16" i="18"/>
  <c r="Q7" i="18"/>
  <c r="P7" i="18"/>
  <c r="Q6" i="18"/>
  <c r="P6" i="18"/>
  <c r="Q5" i="18"/>
  <c r="P5" i="18"/>
  <c r="K7" i="18"/>
  <c r="J7" i="18"/>
  <c r="K6" i="18"/>
  <c r="J6" i="18"/>
  <c r="K5" i="18"/>
  <c r="J5" i="18"/>
  <c r="Q60" i="4"/>
  <c r="P60" i="4"/>
  <c r="O60" i="4"/>
  <c r="N60" i="4"/>
  <c r="M60" i="4"/>
  <c r="L60" i="4"/>
  <c r="K60" i="4"/>
  <c r="J60" i="4"/>
  <c r="Q59" i="4"/>
  <c r="P59" i="4"/>
  <c r="O59" i="4"/>
  <c r="N59" i="4"/>
  <c r="M59" i="4"/>
  <c r="L59" i="4"/>
  <c r="K59" i="4"/>
  <c r="J59" i="4"/>
  <c r="Q58" i="4"/>
  <c r="P58" i="4"/>
  <c r="O58" i="4"/>
  <c r="K58" i="4"/>
  <c r="J58" i="4"/>
  <c r="Q57" i="4"/>
  <c r="P57" i="4"/>
  <c r="O57" i="4"/>
  <c r="K57" i="4"/>
  <c r="J57" i="4"/>
  <c r="Q56" i="4"/>
  <c r="P56" i="4"/>
  <c r="O56" i="4"/>
  <c r="K56" i="4"/>
  <c r="J56" i="4"/>
  <c r="Q51" i="4"/>
  <c r="P51" i="4"/>
  <c r="O51" i="4"/>
  <c r="K51" i="4"/>
  <c r="J51" i="4"/>
  <c r="Q47" i="4"/>
  <c r="P47" i="4"/>
  <c r="O47" i="4"/>
  <c r="K47" i="4"/>
  <c r="J47" i="4"/>
  <c r="Q46" i="4"/>
  <c r="P46" i="4"/>
  <c r="O46" i="4"/>
  <c r="K46" i="4"/>
  <c r="J46" i="4"/>
  <c r="Q45" i="4"/>
  <c r="P45" i="4"/>
  <c r="O45" i="4"/>
  <c r="K45" i="4"/>
  <c r="J45" i="4"/>
  <c r="Q44" i="4"/>
  <c r="P44" i="4"/>
  <c r="O44" i="4"/>
  <c r="K44" i="4"/>
  <c r="J44" i="4"/>
  <c r="Q42" i="4"/>
  <c r="P42" i="4"/>
  <c r="O42" i="4"/>
  <c r="K42" i="4"/>
  <c r="J42" i="4"/>
  <c r="Q41" i="4"/>
  <c r="P41" i="4"/>
  <c r="O41" i="4"/>
  <c r="K41" i="4"/>
  <c r="J41" i="4"/>
  <c r="Q40" i="4"/>
  <c r="P40" i="4"/>
  <c r="O40" i="4"/>
  <c r="K40" i="4"/>
  <c r="J40" i="4"/>
  <c r="Q39" i="4"/>
  <c r="P39" i="4"/>
  <c r="O39" i="4"/>
  <c r="K39" i="4"/>
  <c r="J39" i="4"/>
  <c r="Q38" i="4"/>
  <c r="P38" i="4"/>
  <c r="O38" i="4"/>
  <c r="K38" i="4"/>
  <c r="J38" i="4"/>
  <c r="Q37" i="4"/>
  <c r="P37" i="4"/>
  <c r="O37" i="4"/>
  <c r="K37" i="4"/>
  <c r="J37" i="4"/>
  <c r="Q35" i="4"/>
  <c r="P35" i="4"/>
  <c r="O35" i="4"/>
  <c r="K35" i="4"/>
  <c r="J35" i="4"/>
  <c r="Q34" i="4"/>
  <c r="P34" i="4"/>
  <c r="O34" i="4"/>
  <c r="K34" i="4"/>
  <c r="J34" i="4"/>
  <c r="Q31" i="4"/>
  <c r="P31" i="4"/>
  <c r="O31" i="4"/>
  <c r="K31" i="4"/>
  <c r="J31" i="4"/>
  <c r="Q28" i="4"/>
  <c r="P28" i="4"/>
  <c r="O28" i="4"/>
  <c r="K28" i="4"/>
  <c r="J28" i="4"/>
  <c r="Q27" i="4"/>
  <c r="P27" i="4"/>
  <c r="O27" i="4"/>
  <c r="K27" i="4"/>
  <c r="J27" i="4"/>
  <c r="Q26" i="4"/>
  <c r="P26" i="4"/>
  <c r="O26" i="4"/>
  <c r="K26" i="4"/>
  <c r="J26" i="4"/>
  <c r="Q25" i="4"/>
  <c r="P25" i="4"/>
  <c r="O25" i="4"/>
  <c r="K25" i="4"/>
  <c r="J25" i="4"/>
  <c r="Q14" i="4"/>
  <c r="P14" i="4"/>
  <c r="Q13" i="4"/>
  <c r="P13" i="4"/>
  <c r="Q12" i="4"/>
  <c r="P12" i="4"/>
  <c r="K14" i="4"/>
  <c r="J14" i="4"/>
  <c r="K13" i="4"/>
  <c r="J13" i="4"/>
  <c r="K12" i="4"/>
  <c r="J12" i="4"/>
  <c r="Q5" i="4"/>
  <c r="P5" i="4"/>
  <c r="O5" i="4"/>
  <c r="N5" i="4"/>
  <c r="M5" i="4"/>
  <c r="L5" i="4"/>
  <c r="K5" i="4"/>
  <c r="J5" i="4"/>
</calcChain>
</file>

<file path=xl/sharedStrings.xml><?xml version="1.0" encoding="utf-8"?>
<sst xmlns="http://schemas.openxmlformats.org/spreadsheetml/2006/main" count="707" uniqueCount="604">
  <si>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</si>
  <si>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</si>
  <si>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</si>
  <si>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</si>
  <si>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</si>
  <si>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</si>
  <si>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</si>
  <si>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</si>
  <si>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</si>
  <si>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</si>
  <si>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</si>
  <si>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</si>
  <si>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</si>
  <si>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</si>
  <si>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</si>
  <si>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</si>
  <si>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</si>
  <si>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</si>
  <si>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</si>
  <si>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</si>
  <si>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</si>
  <si>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</si>
  <si>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</si>
  <si>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</si>
  <si>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</si>
  <si>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</si>
  <si>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</si>
  <si>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</si>
  <si>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</si>
  <si>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</si>
  <si>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</si>
  <si>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</si>
  <si>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</si>
  <si>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</si>
  <si>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</si>
  <si>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</si>
  <si>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</si>
  <si>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</si>
  <si>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</si>
  <si>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</si>
  <si>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</si>
  <si>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</si>
  <si>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</si>
  <si>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</si>
  <si>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</si>
  <si>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</si>
  <si>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</si>
  <si>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</si>
  <si>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</si>
  <si>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</si>
  <si>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</si>
  <si>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</si>
  <si>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</si>
  <si>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</si>
  <si>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</si>
  <si>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</si>
  <si>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</si>
  <si>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</si>
  <si>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</si>
  <si>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</si>
  <si>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</si>
  <si>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</si>
  <si>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</si>
  <si>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</si>
  <si>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</si>
  <si>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</si>
  <si>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</si>
  <si>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</si>
  <si>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</si>
  <si>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</si>
  <si>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</si>
  <si>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</si>
  <si>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</si>
  <si>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</si>
  <si>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</si>
  <si>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</si>
  <si>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</si>
  <si>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</si>
  <si>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</si>
  <si>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</si>
  <si>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</si>
  <si>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</si>
  <si>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</si>
  <si>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</si>
  <si>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</si>
  <si>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</si>
  <si>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</si>
  <si>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</si>
  <si>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</si>
  <si>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</si>
  <si>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</si>
  <si>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</si>
  <si>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</si>
  <si>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</si>
  <si>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</si>
  <si>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</si>
  <si>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</si>
  <si>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</si>
  <si>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</si>
  <si>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</si>
  <si>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</si>
  <si>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</si>
  <si>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</si>
  <si>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</si>
  <si>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</si>
  <si>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</si>
  <si>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</si>
  <si>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</si>
  <si>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</si>
  <si>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</si>
  <si>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</si>
  <si>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</si>
  <si>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</si>
  <si>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</si>
  <si>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</si>
  <si>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</si>
  <si>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</si>
  <si>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</si>
  <si>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</si>
  <si>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</si>
  <si>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</si>
  <si>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</si>
  <si>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</si>
  <si>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</si>
  <si>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</si>
  <si>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</si>
  <si>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</si>
  <si>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</si>
  <si>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</si>
  <si>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</si>
  <si>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</si>
  <si>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</si>
  <si>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</si>
  <si>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</si>
  <si>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</si>
  <si>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</si>
  <si>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</si>
  <si>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</si>
  <si>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</si>
  <si>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</si>
  <si>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</si>
  <si>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</si>
  <si>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</si>
  <si>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</si>
  <si>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</si>
  <si>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</si>
  <si>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</si>
  <si>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</si>
  <si>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</si>
  <si>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</si>
  <si>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</si>
  <si>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</si>
  <si>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</si>
  <si>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</si>
  <si>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</si>
  <si>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</si>
  <si>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</si>
  <si>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</si>
  <si>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</si>
  <si>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</si>
  <si>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</si>
  <si>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</si>
  <si>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</si>
  <si>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</si>
  <si>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</si>
  <si>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</si>
  <si>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</si>
  <si>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</si>
  <si>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</si>
  <si>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</si>
  <si>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</si>
  <si>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</si>
  <si>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</si>
  <si>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</si>
  <si>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</si>
  <si>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</si>
  <si>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</si>
  <si>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</si>
  <si>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</si>
  <si>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</si>
  <si>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</si>
  <si>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</si>
  <si>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</si>
  <si>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</si>
  <si>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</si>
  <si>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</si>
  <si>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</si>
  <si>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</si>
  <si>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</si>
  <si>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</si>
  <si>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</si>
  <si>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</si>
  <si>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</si>
  <si>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</si>
  <si>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</si>
  <si>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</si>
  <si>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</si>
  <si>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</si>
  <si>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</si>
  <si>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</si>
  <si>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</si>
  <si>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</si>
  <si>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</si>
  <si>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</si>
  <si>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</si>
  <si>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</si>
  <si>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</si>
  <si>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</si>
  <si>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</si>
  <si>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</si>
  <si>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</si>
  <si>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</si>
  <si>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</si>
  <si>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</si>
  <si>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</si>
  <si>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</si>
  <si>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</si>
  <si>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</si>
  <si>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</si>
  <si>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</si>
  <si>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</si>
  <si>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</si>
  <si>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</si>
  <si>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</si>
  <si>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</si>
  <si>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</si>
  <si>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</si>
  <si>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</si>
  <si>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</si>
  <si>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</si>
  <si>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</si>
  <si>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</si>
  <si>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</si>
  <si>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</si>
  <si>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</si>
  <si>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</si>
  <si>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</si>
  <si>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</si>
  <si>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</si>
  <si>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</si>
  <si>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</si>
  <si>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</si>
  <si>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</si>
  <si>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</si>
  <si>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</si>
  <si>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</si>
  <si>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</si>
  <si>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</si>
  <si>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</si>
  <si>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</si>
  <si>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</si>
  <si>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</si>
  <si>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</si>
  <si>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</si>
  <si>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</si>
  <si>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</si>
  <si>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</si>
  <si>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</si>
  <si>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</si>
  <si>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</si>
  <si>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</si>
  <si>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</si>
  <si>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</si>
  <si>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</si>
  <si>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</si>
  <si>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</si>
  <si>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</si>
  <si>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</si>
  <si>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</si>
  <si>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</si>
  <si>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</si>
  <si>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</si>
  <si>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</si>
  <si>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</si>
  <si>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</si>
  <si>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</si>
  <si>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</si>
  <si>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</si>
  <si>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</si>
  <si>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</si>
  <si>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</si>
  <si>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</si>
  <si>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</si>
  <si>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</si>
  <si>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</si>
  <si>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</si>
  <si>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</si>
  <si>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</si>
  <si>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</si>
  <si>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</si>
  <si>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</si>
  <si>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</si>
  <si>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</si>
  <si>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</si>
  <si>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</si>
  <si>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</si>
  <si>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</si>
  <si>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</si>
  <si>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</si>
  <si>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</si>
  <si>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</si>
  <si>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</si>
  <si>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</si>
  <si>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</si>
  <si>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</si>
  <si>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</si>
  <si>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</si>
  <si>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</si>
  <si>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</si>
  <si>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</si>
  <si>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</si>
  <si>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</si>
  <si>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</si>
  <si>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</si>
  <si>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</si>
  <si>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</si>
  <si>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</si>
  <si>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</si>
  <si>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</si>
  <si>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</si>
  <si>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</si>
  <si>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</si>
  <si>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</si>
  <si>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</si>
  <si>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</si>
  <si>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</si>
  <si>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</si>
  <si>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</si>
  <si>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</si>
  <si>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</si>
  <si>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</si>
  <si>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</si>
  <si>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</si>
  <si>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</si>
  <si>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</si>
  <si>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</si>
  <si>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</si>
  <si>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</si>
  <si>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</si>
  <si>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</si>
  <si>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</si>
  <si>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</si>
  <si>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</si>
  <si>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</si>
  <si>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</si>
  <si>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</si>
  <si>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</si>
  <si>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</si>
  <si>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</si>
  <si>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</si>
  <si>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</si>
  <si>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</si>
  <si>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</si>
  <si>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</si>
  <si>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</si>
  <si>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</si>
  <si>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</si>
  <si>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</si>
  <si>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</si>
  <si>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</si>
  <si>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</si>
  <si>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</si>
  <si>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</si>
  <si>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</si>
  <si>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</si>
  <si>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</si>
  <si>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</si>
  <si>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</si>
  <si>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</si>
  <si>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</si>
  <si>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</si>
  <si>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</si>
  <si>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</si>
  <si>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</si>
  <si>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</si>
  <si>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</si>
  <si>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</si>
  <si>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</si>
  <si>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</si>
  <si>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</si>
  <si>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</si>
  <si>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</si>
  <si>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</si>
  <si>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</si>
  <si>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</si>
  <si>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</si>
  <si>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</si>
  <si>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</si>
  <si>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</si>
  <si>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</si>
  <si>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</si>
  <si>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</si>
  <si>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</si>
  <si>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</si>
  <si>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</si>
  <si>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</si>
  <si>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</si>
  <si>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</si>
  <si>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</si>
  <si>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</si>
  <si>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</si>
  <si>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</si>
  <si>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</si>
  <si>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</si>
  <si>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</si>
  <si>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</si>
  <si>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</si>
  <si>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</si>
  <si>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</si>
  <si>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</si>
  <si>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</si>
  <si>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</si>
  <si>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</si>
  <si>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</si>
  <si>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</si>
  <si>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</si>
  <si>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</si>
  <si>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</si>
  <si>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</si>
  <si>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</si>
  <si>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</si>
  <si>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</si>
  <si>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</si>
  <si>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</si>
  <si>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</si>
  <si>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</si>
  <si>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</si>
  <si>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</si>
  <si>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</si>
  <si>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</si>
  <si>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</si>
  <si>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</si>
  <si>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</si>
  <si>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</si>
  <si>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</si>
  <si>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</si>
  <si>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</si>
  <si>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</si>
  <si>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</si>
  <si>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</si>
  <si>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</si>
  <si>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</si>
  <si>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</si>
  <si>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</si>
  <si>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</si>
  <si>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</si>
  <si>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</si>
  <si>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</si>
  <si>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</si>
  <si>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</si>
  <si>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</si>
  <si>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</si>
  <si>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</si>
  <si>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</si>
  <si>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</si>
  <si>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</si>
  <si>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</si>
  <si>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</si>
  <si>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</si>
  <si>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</si>
  <si>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</si>
  <si>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</si>
  <si>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</si>
  <si>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</si>
  <si>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</si>
  <si>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</si>
  <si>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</si>
  <si>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</si>
  <si>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</si>
  <si>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</si>
  <si>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</si>
  <si>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</si>
  <si>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</si>
  <si>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</si>
  <si>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</si>
  <si>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</si>
  <si>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</si>
  <si>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</si>
  <si>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</si>
  <si>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</si>
  <si>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</si>
  <si>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</si>
  <si>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</si>
  <si>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</si>
  <si>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</si>
  <si>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</si>
  <si>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</si>
  <si>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</si>
  <si>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</si>
  <si>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</si>
  <si>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</si>
  <si>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</si>
  <si>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</si>
  <si>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</si>
  <si>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USAble Mutual Insurance Company</t>
  </si>
  <si>
    <t>ARKANSAS BCBS GRP</t>
  </si>
  <si>
    <t>Arkansas Blue Cross Blue Shield</t>
  </si>
  <si>
    <t>876</t>
  </si>
  <si>
    <t>2014</t>
  </si>
  <si>
    <t>601 Gaines Street Little Rock, AR 72201</t>
  </si>
  <si>
    <t>710226428</t>
  </si>
  <si>
    <t>009586</t>
  </si>
  <si>
    <t>83470</t>
  </si>
  <si>
    <t>33</t>
  </si>
  <si>
    <t>Medical claims</t>
  </si>
  <si>
    <t>Pharmacy Claims</t>
  </si>
  <si>
    <t>Pharmacy rebates paid</t>
  </si>
  <si>
    <t>Direct claim liability</t>
  </si>
  <si>
    <t>Medical claims are amounts incurred in MLR reporting year and paid by March 31, 2015, assigned by group or individual.</t>
  </si>
  <si>
    <t>Pharmacy claims are amounts incurred in MLR reporting year and paid by March 31, 2015, assigned by group or individual.</t>
  </si>
  <si>
    <t>Pharmacy rebates are amounts incurred in MLR reporting year and paid by March 31, 2015, assigned by group or individual.</t>
  </si>
  <si>
    <t>The direct claim liability is the remaining reserve for claims unpaid as of March 31,2015 and it includes withhold that is unpaid as of March 31,2015</t>
  </si>
  <si>
    <t>Payroll taxes</t>
  </si>
  <si>
    <t>Affordable Care Act section 9010 Fee</t>
  </si>
  <si>
    <t>Patient Centered Outcomes Research Institute (PCORI) Fee</t>
  </si>
  <si>
    <t>Activities of employees</t>
  </si>
  <si>
    <t>Premiums assigned by group or individual</t>
  </si>
  <si>
    <t>Membership</t>
  </si>
  <si>
    <t>Premium taxes</t>
  </si>
  <si>
    <t>Guaranty assessment</t>
  </si>
  <si>
    <t>High risk pool</t>
  </si>
  <si>
    <t>Personal property taxes</t>
  </si>
  <si>
    <t>Real estate taxes and permits</t>
  </si>
  <si>
    <t>Direct to products</t>
  </si>
  <si>
    <t>Allocated to cost center based on asset value, to product based on activities of cost center</t>
  </si>
  <si>
    <t>Allocated to cost center based on square footage, to product based on activities of cost center</t>
  </si>
  <si>
    <t>Company and individual license renewal</t>
  </si>
  <si>
    <t>Annual statement filing fees</t>
  </si>
  <si>
    <t>Federal Transitional Reinsurance Program contributions</t>
  </si>
  <si>
    <t>Enterprise Medical Management - Costs associated with coordination of case management</t>
  </si>
  <si>
    <t>Time reporting by employee</t>
  </si>
  <si>
    <t>Special Delivery - Costs associated with high risk pregnancies</t>
  </si>
  <si>
    <t>Case Management - Costs associated with case managers and their duties.  This includes coordination of care, health education, and alternative medical coptions</t>
  </si>
  <si>
    <t>Health Affairs Coordinator - Costs associated with supervision of Case Managers and direct care of members along with policy and education costs</t>
  </si>
  <si>
    <t>Health Integrated - Outside vendor costs associated with precertification for medical care</t>
  </si>
  <si>
    <t>Transplant Fees - Outside vendor costs associated with participation in nationwide transplant network</t>
  </si>
  <si>
    <t>New Directions - Outside vendor costs associated with mental health parity</t>
  </si>
  <si>
    <t>Expenses related to prevent hospital readmission within the FEHBP program.</t>
  </si>
  <si>
    <t>Allocated by FEHBP program</t>
  </si>
  <si>
    <t>Pharmacy program - Costs associated with pharmacy prior authorization which insures patient safety</t>
  </si>
  <si>
    <t>Time estimate by employee</t>
  </si>
  <si>
    <t>Medical audit &amp; review - Costs associated with prior authorization concerning medical healthcare</t>
  </si>
  <si>
    <t>Medical directors - Costs associated with creating healthcare policies, patient-physician best practices, and disease management</t>
  </si>
  <si>
    <t>Enterprise Business Informatics - Costs associated with transparancy that includes provider information to members so they can make medical decisions regarding their physician and related medical costs</t>
  </si>
  <si>
    <t>Radiology Services - Outside vendor costs associated with prior authorization regarding imaging which provide an educational opportunity with our providers alog with possibly reducing radiation exposure to our members. Imaging risks versus benefits</t>
  </si>
  <si>
    <t>Pharmacy P &amp; T - Costs associated with pharmacy education discussion proper use of medication</t>
  </si>
  <si>
    <t>Tec/Medical Policy - Costs associated with subscription fees regarding medical policy research</t>
  </si>
  <si>
    <t>Respiratory - Costs associated with respiratory health education which includes tools to help the member self-manage their medical condition</t>
  </si>
  <si>
    <t>Type of member specifically identified</t>
  </si>
  <si>
    <t>Diabetes - Costs associated with diabetic heath education which includes tools to help the member self-manage their medical condition</t>
  </si>
  <si>
    <t>Coronary Artery - Costs associated with pulmonary health education which includes tools to help the member self-manage their medical condition</t>
  </si>
  <si>
    <t>Healthy Weight - Costs associated with obesity health education which includes tools to help th emember self-manage their medical consition</t>
  </si>
  <si>
    <t>Health Improvement Program - Costs associated with employees supporting health education programs</t>
  </si>
  <si>
    <t>Back Pain - Costs associated with back pain health education which includes tools to help the member self-manage their medical condition</t>
  </si>
  <si>
    <t>On the level program - Costs associated with health education</t>
  </si>
  <si>
    <t>Health Dialog/Alere - Outside vendor costs associated with nurse based counseling</t>
  </si>
  <si>
    <t>EBI Systems - Costs associated with technical support regarding transparency and case management system</t>
  </si>
  <si>
    <t>Personal Health Record - Costs associated with personal health record system which includes an accounting for the member's medical history</t>
  </si>
  <si>
    <t>Allscripts software - Costs associated systems supporting prescription drugs</t>
  </si>
  <si>
    <t xml:space="preserve">         Information Systems - Costs associated with programming support for the  interfaces with existing systems.      </t>
  </si>
  <si>
    <t>The system interfaced</t>
  </si>
  <si>
    <t>Pharmacy program - Costs of pharmacy staff not included in patient safety</t>
  </si>
  <si>
    <t>Medical Audit and Review - Costs of medical review not included in patient safety</t>
  </si>
  <si>
    <t>Medical Directors - Costs of medical directors not included in patient safety</t>
  </si>
  <si>
    <t>Enterprise Business Informatics - Costs of EBI analysis not included in patient safety</t>
  </si>
  <si>
    <t>EBI Systems - Costs of EBI systems support not included in HIT</t>
  </si>
  <si>
    <t>Provider Network Operations - Costs associated with the development and maintenance of provider networks</t>
  </si>
  <si>
    <t xml:space="preserve">   Network Development Reps - Costs associated with provider relations and education</t>
  </si>
  <si>
    <t># of providers by network</t>
  </si>
  <si>
    <t>Claims processing - Costs associated with claims adjudication including supervision and management of staff</t>
  </si>
  <si>
    <t>Payment postage</t>
  </si>
  <si>
    <t>Claims refunds - Costs associated with handling claims refunds</t>
  </si>
  <si>
    <t>Drug admin fee - Outside vendor costs associated with processing drug claims</t>
  </si>
  <si>
    <t>Quality Assurance - Cost associated with QA reviewers</t>
  </si>
  <si>
    <t>Out of area fees - Fees paid to other Blue plans for claims processed on behalf of Arkansas members</t>
  </si>
  <si>
    <t xml:space="preserve">   Claims Check Plus - Claims editing software</t>
  </si>
  <si>
    <t>Claims volumes</t>
  </si>
  <si>
    <t>Drug utilization</t>
  </si>
  <si>
    <t>Employees identified to specific projects</t>
  </si>
  <si>
    <t>Member specifically identified</t>
  </si>
  <si>
    <t>Group Marketing Reps - Salaries and benefits related to  group marketing reps</t>
  </si>
  <si>
    <t>Regional Sales Managers - Salaries and benefits related to regional sales managers</t>
  </si>
  <si>
    <t>Commissions paid to external brokers</t>
  </si>
  <si>
    <t>Direct to product</t>
  </si>
  <si>
    <t>Customer Service - Costs associated with communications with members regarding health plan services, resolutions of claims, enrollment and other issues</t>
  </si>
  <si>
    <t>Customer Accounts - Costs associated with maintaining member records, billing and reconciliation of premiums, and the development/distribution of member materials</t>
  </si>
  <si>
    <t>Rating &amp; Underwriting - Costs associated with determining premiums and assessing risk</t>
  </si>
  <si>
    <t>Marketing - Costs associated with marketing support staff and other expenses for direct marketing staff</t>
  </si>
  <si>
    <t>Advertising and Promotion - Costs associated with non-personal communications to potential and current customers, charitable contributions and community relations</t>
  </si>
  <si>
    <t>Information Systems - Costs associated with the operation, support and enhancement  of the hardware/software environment</t>
  </si>
  <si>
    <t>Finance and Accounting - Costs associated with payroll, accounts payable, the monthly close process and financial reporting</t>
  </si>
  <si>
    <t>Corporate Services - Costs associated with human resources, legal, failiities, purchasing, imaging, printing and mailroom and other corporaet services</t>
  </si>
  <si>
    <t>Executive - Costs associated with the board of directors and senior executives who are not directly tied to function or department</t>
  </si>
  <si>
    <t xml:space="preserve">   Actuarial - Costs associated with collecting and analysis of data rated to pricing, reserving, financial reporting, support of management decision-making, and financial modeling</t>
  </si>
  <si>
    <t xml:space="preserve">Membership or # of inquiries by product type </t>
  </si>
  <si>
    <t xml:space="preserve">Membership </t>
  </si>
  <si>
    <t>Time estimate by employee or membership</t>
  </si>
  <si>
    <t>Time reporting by employee, utilization of hardware/software or headcounts</t>
  </si>
  <si>
    <t>Time reporting by employee, membership or headcounts</t>
  </si>
  <si>
    <t>Time reporting by employee, membership, workload reporting or headcounts</t>
  </si>
  <si>
    <t>Premiums</t>
  </si>
  <si>
    <t xml:space="preserve">         Information Systems - Costs associated with programming support for the  interfaces with existing systems.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</si>
  <si>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</si>
  <si>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have been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</si>
</sst>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4reporting/BC/2014MLR_BC_filing/Old/MLR_Template_Arkans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2014reporting/BC/2014MLR_BC_filing/Old/MLR_Template_Tex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248831126</v>
          </cell>
          <cell r="K5">
            <v>249328444.53999999</v>
          </cell>
          <cell r="L5">
            <v>0</v>
          </cell>
          <cell r="M5">
            <v>0</v>
          </cell>
          <cell r="N5">
            <v>0</v>
          </cell>
          <cell r="O5">
            <v>17505426.259999998</v>
          </cell>
          <cell r="P5">
            <v>545824250</v>
          </cell>
          <cell r="Q5">
            <v>545824250</v>
          </cell>
        </row>
        <row r="12">
          <cell r="J12">
            <v>197966477</v>
          </cell>
          <cell r="K12">
            <v>200741058.00000003</v>
          </cell>
          <cell r="P12">
            <v>470925398</v>
          </cell>
          <cell r="Q12">
            <v>472152807.97000009</v>
          </cell>
        </row>
        <row r="13">
          <cell r="J13">
            <v>44520564</v>
          </cell>
          <cell r="K13">
            <v>46419779.859999999</v>
          </cell>
          <cell r="P13">
            <v>125615444</v>
          </cell>
          <cell r="Q13">
            <v>50575632.909999996</v>
          </cell>
        </row>
        <row r="14">
          <cell r="J14">
            <v>3342559</v>
          </cell>
          <cell r="K14">
            <v>3123453.27</v>
          </cell>
          <cell r="P14">
            <v>12626183</v>
          </cell>
          <cell r="Q14">
            <v>3142673.1499999994</v>
          </cell>
        </row>
        <row r="25">
          <cell r="J25">
            <v>13237259.66</v>
          </cell>
          <cell r="K25">
            <v>13237259.66</v>
          </cell>
          <cell r="O25">
            <v>300368.73000000004</v>
          </cell>
          <cell r="P25">
            <v>7905913.6699999999</v>
          </cell>
          <cell r="Q25">
            <v>7905913.6699999999</v>
          </cell>
        </row>
        <row r="26">
          <cell r="J26">
            <v>128878.2</v>
          </cell>
          <cell r="K26">
            <v>128878.2</v>
          </cell>
          <cell r="O26">
            <v>7422</v>
          </cell>
          <cell r="P26">
            <v>279202.81</v>
          </cell>
          <cell r="Q26">
            <v>279202.81</v>
          </cell>
        </row>
        <row r="27">
          <cell r="J27">
            <v>2459160.7599999998</v>
          </cell>
          <cell r="K27">
            <v>2459160.7599999998</v>
          </cell>
          <cell r="O27">
            <v>155654.69</v>
          </cell>
          <cell r="P27">
            <v>5182192.7699999996</v>
          </cell>
          <cell r="Q27">
            <v>5182192.7699999996</v>
          </cell>
        </row>
        <row r="28">
          <cell r="J28">
            <v>309455.28000000003</v>
          </cell>
          <cell r="K28">
            <v>309455.28000000003</v>
          </cell>
          <cell r="O28">
            <v>26135.23000000001</v>
          </cell>
          <cell r="P28">
            <v>754241.9</v>
          </cell>
          <cell r="Q28">
            <v>754241.9</v>
          </cell>
        </row>
        <row r="31">
          <cell r="J31">
            <v>1425787.63</v>
          </cell>
          <cell r="K31">
            <v>1425787.63</v>
          </cell>
          <cell r="O31">
            <v>90073</v>
          </cell>
          <cell r="P31">
            <v>1929459.33</v>
          </cell>
          <cell r="Q31">
            <v>1929459.33</v>
          </cell>
        </row>
        <row r="34">
          <cell r="J34">
            <v>4249819.12</v>
          </cell>
          <cell r="K34">
            <v>4249819.12</v>
          </cell>
          <cell r="O34">
            <v>227367.08</v>
          </cell>
          <cell r="P34">
            <v>7732921.3399999999</v>
          </cell>
          <cell r="Q34">
            <v>7732921.3399999999</v>
          </cell>
        </row>
        <row r="35">
          <cell r="J35">
            <v>20994</v>
          </cell>
          <cell r="K35">
            <v>20994</v>
          </cell>
          <cell r="O35">
            <v>1479</v>
          </cell>
          <cell r="P35">
            <v>27346.27</v>
          </cell>
          <cell r="Q35">
            <v>27346.27</v>
          </cell>
        </row>
        <row r="37">
          <cell r="J37">
            <v>651710.87</v>
          </cell>
          <cell r="K37">
            <v>651710.87</v>
          </cell>
          <cell r="O37">
            <v>28253</v>
          </cell>
          <cell r="P37">
            <v>3328193</v>
          </cell>
          <cell r="Q37">
            <v>3328193</v>
          </cell>
        </row>
        <row r="38">
          <cell r="J38">
            <v>0</v>
          </cell>
          <cell r="K38">
            <v>0</v>
          </cell>
          <cell r="O38">
            <v>0</v>
          </cell>
          <cell r="P38">
            <v>0</v>
          </cell>
          <cell r="Q38">
            <v>0</v>
          </cell>
        </row>
        <row r="39">
          <cell r="J39">
            <v>658164</v>
          </cell>
          <cell r="K39">
            <v>658164</v>
          </cell>
          <cell r="O39">
            <v>25388</v>
          </cell>
          <cell r="P39">
            <v>1417355</v>
          </cell>
          <cell r="Q39">
            <v>1417355</v>
          </cell>
        </row>
        <row r="40">
          <cell r="J40">
            <v>174986</v>
          </cell>
          <cell r="K40">
            <v>174986</v>
          </cell>
          <cell r="O40">
            <v>1219</v>
          </cell>
          <cell r="P40">
            <v>504623.48</v>
          </cell>
          <cell r="Q40">
            <v>504623.48</v>
          </cell>
        </row>
        <row r="41">
          <cell r="J41">
            <v>217674</v>
          </cell>
          <cell r="K41">
            <v>217674</v>
          </cell>
          <cell r="O41">
            <v>11047</v>
          </cell>
          <cell r="P41">
            <v>601240</v>
          </cell>
          <cell r="Q41">
            <v>601240</v>
          </cell>
        </row>
        <row r="42">
          <cell r="J42">
            <v>0</v>
          </cell>
          <cell r="K42">
            <v>0</v>
          </cell>
          <cell r="O42">
            <v>0</v>
          </cell>
          <cell r="P42">
            <v>0</v>
          </cell>
          <cell r="Q42">
            <v>0</v>
          </cell>
        </row>
        <row r="44">
          <cell r="J44">
            <v>2753834.64</v>
          </cell>
          <cell r="K44">
            <v>2753834.64</v>
          </cell>
          <cell r="O44">
            <v>116081</v>
          </cell>
          <cell r="P44">
            <v>7519749.75</v>
          </cell>
          <cell r="Q44">
            <v>7519749.75</v>
          </cell>
        </row>
        <row r="45">
          <cell r="J45">
            <v>1991412.5</v>
          </cell>
          <cell r="K45">
            <v>1991412.5</v>
          </cell>
          <cell r="O45">
            <v>131493</v>
          </cell>
          <cell r="P45">
            <v>7644447.1100000003</v>
          </cell>
          <cell r="Q45">
            <v>7644447.1100000003</v>
          </cell>
        </row>
        <row r="46">
          <cell r="J46">
            <v>941881.24</v>
          </cell>
          <cell r="K46">
            <v>941881.24</v>
          </cell>
          <cell r="O46">
            <v>141453</v>
          </cell>
          <cell r="P46">
            <v>943881.19</v>
          </cell>
          <cell r="Q46">
            <v>943881.19</v>
          </cell>
        </row>
        <row r="47">
          <cell r="J47">
            <v>9654350.6699999999</v>
          </cell>
          <cell r="K47">
            <v>9654350.6699999999</v>
          </cell>
          <cell r="O47">
            <v>538937</v>
          </cell>
          <cell r="P47">
            <v>5759961.7300000004</v>
          </cell>
          <cell r="Q47">
            <v>5759961.7300000004</v>
          </cell>
        </row>
        <row r="51">
          <cell r="J51">
            <v>17168167.359999999</v>
          </cell>
          <cell r="K51">
            <v>17168167.359999999</v>
          </cell>
          <cell r="O51">
            <v>831243</v>
          </cell>
          <cell r="P51">
            <v>26850034.670000002</v>
          </cell>
          <cell r="Q51">
            <v>26850034.670000002</v>
          </cell>
        </row>
        <row r="56">
          <cell r="J56">
            <v>37358</v>
          </cell>
          <cell r="K56">
            <v>37358</v>
          </cell>
          <cell r="O56">
            <v>3155</v>
          </cell>
          <cell r="P56">
            <v>70208</v>
          </cell>
          <cell r="Q56">
            <v>70208</v>
          </cell>
        </row>
        <row r="57">
          <cell r="J57">
            <v>66669</v>
          </cell>
          <cell r="K57">
            <v>66669</v>
          </cell>
          <cell r="O57">
            <v>5096</v>
          </cell>
          <cell r="P57">
            <v>137278</v>
          </cell>
          <cell r="Q57">
            <v>137278</v>
          </cell>
        </row>
        <row r="58">
          <cell r="J58">
            <v>2646</v>
          </cell>
          <cell r="K58">
            <v>2646</v>
          </cell>
          <cell r="O58">
            <v>397</v>
          </cell>
          <cell r="P58">
            <v>413</v>
          </cell>
          <cell r="Q58">
            <v>413</v>
          </cell>
        </row>
        <row r="59">
          <cell r="J59">
            <v>788859</v>
          </cell>
          <cell r="K59">
            <v>788859</v>
          </cell>
          <cell r="O59">
            <v>43640</v>
          </cell>
          <cell r="P59">
            <v>1636628</v>
          </cell>
          <cell r="Q59">
            <v>1636628</v>
          </cell>
        </row>
        <row r="60">
          <cell r="J60">
            <v>65738.25</v>
          </cell>
          <cell r="K60">
            <v>65738.25</v>
          </cell>
          <cell r="L60">
            <v>0</v>
          </cell>
          <cell r="M60">
            <v>0</v>
          </cell>
          <cell r="N60">
            <v>0</v>
          </cell>
          <cell r="O60">
            <v>3636.6666666666665</v>
          </cell>
          <cell r="P60">
            <v>136385.66666666666</v>
          </cell>
          <cell r="Q60">
            <v>136385.66666666666</v>
          </cell>
        </row>
      </sheetData>
      <sheetData sheetId="2">
        <row r="5">
          <cell r="J5">
            <v>248804438</v>
          </cell>
          <cell r="K5">
            <v>248804438</v>
          </cell>
          <cell r="P5">
            <v>549121776</v>
          </cell>
          <cell r="Q5">
            <v>549121776</v>
          </cell>
        </row>
        <row r="6">
          <cell r="J6">
            <v>291009</v>
          </cell>
          <cell r="K6">
            <v>291009</v>
          </cell>
          <cell r="P6">
            <v>97453498</v>
          </cell>
          <cell r="Q6">
            <v>97453498</v>
          </cell>
        </row>
        <row r="7">
          <cell r="J7">
            <v>264321</v>
          </cell>
          <cell r="K7">
            <v>264321</v>
          </cell>
          <cell r="P7">
            <v>100751024</v>
          </cell>
          <cell r="Q7">
            <v>100751024</v>
          </cell>
        </row>
        <row r="16">
          <cell r="J16">
            <v>0</v>
          </cell>
          <cell r="K16">
            <v>497318.54</v>
          </cell>
        </row>
        <row r="19">
          <cell r="J19">
            <v>34836701.990000002</v>
          </cell>
          <cell r="K19">
            <v>34836701.990000002</v>
          </cell>
          <cell r="O19">
            <v>1698425.61</v>
          </cell>
          <cell r="P19">
            <v>44517903.619999997</v>
          </cell>
          <cell r="Q19">
            <v>44517903.619999997</v>
          </cell>
        </row>
        <row r="23">
          <cell r="J23">
            <v>200575871</v>
          </cell>
          <cell r="P23">
            <v>474133576</v>
          </cell>
        </row>
        <row r="24">
          <cell r="K24">
            <v>197711716.26000002</v>
          </cell>
          <cell r="O24">
            <v>12889214.41</v>
          </cell>
          <cell r="Q24">
            <v>467868609.85000002</v>
          </cell>
        </row>
        <row r="26">
          <cell r="J26">
            <v>19294713</v>
          </cell>
          <cell r="P26">
            <v>42000934</v>
          </cell>
        </row>
        <row r="27">
          <cell r="K27">
            <v>2406529.0999999996</v>
          </cell>
          <cell r="O27">
            <v>259639.09168180029</v>
          </cell>
          <cell r="Q27">
            <v>3331300.1</v>
          </cell>
        </row>
        <row r="28">
          <cell r="J28">
            <v>21941579</v>
          </cell>
          <cell r="P28">
            <v>45399438</v>
          </cell>
        </row>
        <row r="45">
          <cell r="J45">
            <v>87393</v>
          </cell>
          <cell r="K45">
            <v>87393</v>
          </cell>
          <cell r="P45">
            <v>346269</v>
          </cell>
          <cell r="Q45">
            <v>346269</v>
          </cell>
        </row>
        <row r="46">
          <cell r="J46">
            <v>120442</v>
          </cell>
          <cell r="K46">
            <v>190136.12</v>
          </cell>
          <cell r="P46">
            <v>145737</v>
          </cell>
          <cell r="Q46">
            <v>175546.72</v>
          </cell>
        </row>
        <row r="49">
          <cell r="J49">
            <v>758922</v>
          </cell>
          <cell r="P49">
            <v>1095338</v>
          </cell>
        </row>
        <row r="50">
          <cell r="J50">
            <v>588559</v>
          </cell>
          <cell r="P50">
            <v>793658</v>
          </cell>
        </row>
        <row r="54">
          <cell r="J54">
            <v>197966477</v>
          </cell>
          <cell r="K54">
            <v>200741058.00000003</v>
          </cell>
          <cell r="O54">
            <v>13173019.071681801</v>
          </cell>
          <cell r="P54">
            <v>470925398</v>
          </cell>
          <cell r="Q54">
            <v>472152807.97000009</v>
          </cell>
        </row>
        <row r="55">
          <cell r="J55">
            <v>0</v>
          </cell>
          <cell r="K55">
            <v>0</v>
          </cell>
          <cell r="O55">
            <v>0</v>
          </cell>
          <cell r="P55">
            <v>0</v>
          </cell>
          <cell r="Q55">
            <v>0</v>
          </cell>
        </row>
      </sheetData>
      <sheetData sheetId="3"/>
      <sheetData sheetId="4">
        <row r="4">
          <cell r="D4">
            <v>37358</v>
          </cell>
          <cell r="E4">
            <v>70208</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10950385.699999999</v>
          </cell>
          <cell r="K5">
            <v>10936430.59</v>
          </cell>
          <cell r="L5">
            <v>0</v>
          </cell>
          <cell r="M5">
            <v>0</v>
          </cell>
          <cell r="N5">
            <v>0</v>
          </cell>
          <cell r="O5">
            <v>0</v>
          </cell>
          <cell r="P5">
            <v>5576603</v>
          </cell>
          <cell r="Q5">
            <v>5576603</v>
          </cell>
        </row>
        <row r="12">
          <cell r="J12">
            <v>6740685</v>
          </cell>
          <cell r="K12">
            <v>6714860.0299999993</v>
          </cell>
          <cell r="P12">
            <v>4698633</v>
          </cell>
          <cell r="Q12">
            <v>5418572.0700000003</v>
          </cell>
        </row>
        <row r="13">
          <cell r="J13">
            <v>1677168</v>
          </cell>
          <cell r="K13">
            <v>1744516.4400000009</v>
          </cell>
          <cell r="P13">
            <v>1184879</v>
          </cell>
          <cell r="Q13">
            <v>1094065.6400000001</v>
          </cell>
        </row>
        <row r="14">
          <cell r="J14">
            <v>0</v>
          </cell>
          <cell r="K14">
            <v>106042.48000000004</v>
          </cell>
          <cell r="P14">
            <v>0</v>
          </cell>
          <cell r="Q14">
            <v>69085.67</v>
          </cell>
        </row>
        <row r="25">
          <cell r="J25">
            <v>-231200.16</v>
          </cell>
          <cell r="K25">
            <v>-231200.16</v>
          </cell>
          <cell r="P25">
            <v>-1184538</v>
          </cell>
          <cell r="Q25">
            <v>-1184538</v>
          </cell>
        </row>
        <row r="26">
          <cell r="J26">
            <v>5935</v>
          </cell>
          <cell r="K26">
            <v>5935</v>
          </cell>
          <cell r="P26">
            <v>3415</v>
          </cell>
          <cell r="Q26">
            <v>3415</v>
          </cell>
        </row>
        <row r="27">
          <cell r="J27">
            <v>102681</v>
          </cell>
          <cell r="K27">
            <v>102681</v>
          </cell>
          <cell r="P27">
            <v>51831</v>
          </cell>
          <cell r="Q27">
            <v>51831</v>
          </cell>
        </row>
        <row r="28">
          <cell r="J28">
            <v>56428.31</v>
          </cell>
          <cell r="K28">
            <v>56428.31</v>
          </cell>
          <cell r="P28">
            <v>27728.950000000012</v>
          </cell>
          <cell r="Q28">
            <v>27728.950000000012</v>
          </cell>
        </row>
        <row r="31">
          <cell r="J31">
            <v>304207.34999999998</v>
          </cell>
          <cell r="K31">
            <v>304207.34999999998</v>
          </cell>
          <cell r="P31">
            <v>359943.74</v>
          </cell>
          <cell r="Q31">
            <v>359943.74</v>
          </cell>
        </row>
        <row r="34">
          <cell r="J34">
            <v>176417</v>
          </cell>
          <cell r="K34">
            <v>176417</v>
          </cell>
          <cell r="P34">
            <v>100192</v>
          </cell>
          <cell r="Q34">
            <v>100192</v>
          </cell>
        </row>
        <row r="35">
          <cell r="J35">
            <v>844.75</v>
          </cell>
          <cell r="K35">
            <v>844.75</v>
          </cell>
          <cell r="P35">
            <v>459.63000000000011</v>
          </cell>
          <cell r="Q35">
            <v>459.63000000000011</v>
          </cell>
        </row>
        <row r="37">
          <cell r="J37">
            <v>34434.04</v>
          </cell>
          <cell r="K37">
            <v>34434.04</v>
          </cell>
          <cell r="P37">
            <v>12293.13</v>
          </cell>
          <cell r="Q37">
            <v>12293.13</v>
          </cell>
        </row>
        <row r="38">
          <cell r="J38">
            <v>0</v>
          </cell>
          <cell r="K38">
            <v>0</v>
          </cell>
          <cell r="P38">
            <v>0</v>
          </cell>
          <cell r="Q38">
            <v>0</v>
          </cell>
        </row>
        <row r="39">
          <cell r="J39">
            <v>21951</v>
          </cell>
          <cell r="K39">
            <v>21951</v>
          </cell>
          <cell r="P39">
            <v>25237.58</v>
          </cell>
          <cell r="Q39">
            <v>25237.58</v>
          </cell>
        </row>
        <row r="40">
          <cell r="J40">
            <v>15011</v>
          </cell>
          <cell r="K40">
            <v>15011</v>
          </cell>
          <cell r="P40">
            <v>12185.889999999998</v>
          </cell>
          <cell r="Q40">
            <v>12185.889999999998</v>
          </cell>
        </row>
        <row r="41">
          <cell r="J41">
            <v>9789</v>
          </cell>
          <cell r="K41">
            <v>9789</v>
          </cell>
          <cell r="P41">
            <v>4472</v>
          </cell>
          <cell r="Q41">
            <v>4472</v>
          </cell>
        </row>
        <row r="42">
          <cell r="J42">
            <v>0</v>
          </cell>
          <cell r="K42">
            <v>0</v>
          </cell>
          <cell r="P42">
            <v>0</v>
          </cell>
          <cell r="Q42">
            <v>0</v>
          </cell>
        </row>
        <row r="44">
          <cell r="J44">
            <v>84232.62</v>
          </cell>
          <cell r="K44">
            <v>84232.62</v>
          </cell>
          <cell r="P44">
            <v>53869.09</v>
          </cell>
          <cell r="Q44">
            <v>53869.09</v>
          </cell>
        </row>
        <row r="45">
          <cell r="J45">
            <v>310540.08999999997</v>
          </cell>
          <cell r="K45">
            <v>310540.08999999997</v>
          </cell>
          <cell r="P45">
            <v>213315.53999999998</v>
          </cell>
          <cell r="Q45">
            <v>213315.53999999998</v>
          </cell>
        </row>
        <row r="46">
          <cell r="J46">
            <v>72712.67</v>
          </cell>
          <cell r="K46">
            <v>72712.67</v>
          </cell>
          <cell r="P46">
            <v>46137.440000000002</v>
          </cell>
          <cell r="Q46">
            <v>46137.440000000002</v>
          </cell>
        </row>
        <row r="47">
          <cell r="J47">
            <v>489210.9</v>
          </cell>
          <cell r="K47">
            <v>489210.9</v>
          </cell>
          <cell r="P47">
            <v>151432.49</v>
          </cell>
          <cell r="Q47">
            <v>151432.49</v>
          </cell>
        </row>
        <row r="51">
          <cell r="J51">
            <v>1223586.19</v>
          </cell>
          <cell r="K51">
            <v>1223586.19</v>
          </cell>
          <cell r="P51">
            <v>550139.28</v>
          </cell>
          <cell r="Q51">
            <v>550139.28</v>
          </cell>
        </row>
        <row r="56">
          <cell r="J56">
            <v>1533</v>
          </cell>
          <cell r="K56">
            <v>1533</v>
          </cell>
          <cell r="P56">
            <v>921</v>
          </cell>
          <cell r="Q56">
            <v>921</v>
          </cell>
        </row>
        <row r="57">
          <cell r="J57">
            <v>2561</v>
          </cell>
          <cell r="K57">
            <v>2561</v>
          </cell>
          <cell r="P57">
            <v>1647</v>
          </cell>
          <cell r="Q57">
            <v>1647</v>
          </cell>
        </row>
        <row r="58">
          <cell r="J58">
            <v>166</v>
          </cell>
          <cell r="K58">
            <v>166</v>
          </cell>
          <cell r="P58">
            <v>9</v>
          </cell>
          <cell r="Q58">
            <v>9</v>
          </cell>
        </row>
        <row r="59">
          <cell r="J59">
            <v>32953</v>
          </cell>
          <cell r="K59">
            <v>32953</v>
          </cell>
          <cell r="P59">
            <v>20991</v>
          </cell>
          <cell r="Q59">
            <v>20991</v>
          </cell>
        </row>
        <row r="60">
          <cell r="J60">
            <v>2746.0833333333335</v>
          </cell>
          <cell r="K60">
            <v>2746.0833333333335</v>
          </cell>
          <cell r="L60">
            <v>0</v>
          </cell>
          <cell r="M60">
            <v>0</v>
          </cell>
          <cell r="N60">
            <v>0</v>
          </cell>
          <cell r="O60">
            <v>0</v>
          </cell>
          <cell r="P60">
            <v>1749.25</v>
          </cell>
          <cell r="Q60">
            <v>1749.25</v>
          </cell>
        </row>
      </sheetData>
      <sheetData sheetId="2">
        <row r="5">
          <cell r="J5">
            <v>10950385.699999999</v>
          </cell>
          <cell r="K5">
            <v>10950385.699999999</v>
          </cell>
          <cell r="P5">
            <v>5576603</v>
          </cell>
          <cell r="Q5">
            <v>5576603</v>
          </cell>
        </row>
        <row r="16">
          <cell r="J16">
            <v>0</v>
          </cell>
          <cell r="K16">
            <v>-13955.11</v>
          </cell>
        </row>
        <row r="23">
          <cell r="J23">
            <v>6927231</v>
          </cell>
          <cell r="P23">
            <v>4710254</v>
          </cell>
        </row>
        <row r="24">
          <cell r="K24">
            <v>6473682.5099999998</v>
          </cell>
          <cell r="Q24">
            <v>5226233.87</v>
          </cell>
        </row>
        <row r="26">
          <cell r="J26">
            <v>1099166</v>
          </cell>
          <cell r="P26">
            <v>646121</v>
          </cell>
        </row>
        <row r="27">
          <cell r="K27">
            <v>234046.84999999998</v>
          </cell>
          <cell r="Q27">
            <v>188342.39999999999</v>
          </cell>
        </row>
        <row r="28">
          <cell r="J28">
            <v>1290825</v>
          </cell>
          <cell r="P28">
            <v>660113</v>
          </cell>
        </row>
        <row r="45">
          <cell r="J45">
            <v>1421</v>
          </cell>
          <cell r="K45">
            <v>1421</v>
          </cell>
          <cell r="P45">
            <v>593</v>
          </cell>
          <cell r="Q45">
            <v>593</v>
          </cell>
        </row>
        <row r="46">
          <cell r="J46">
            <v>3692</v>
          </cell>
          <cell r="K46">
            <v>5709.67</v>
          </cell>
          <cell r="P46">
            <v>1778</v>
          </cell>
          <cell r="Q46">
            <v>3402.8</v>
          </cell>
        </row>
        <row r="54">
          <cell r="J54">
            <v>6740685</v>
          </cell>
          <cell r="K54">
            <v>6714860.0299999993</v>
          </cell>
          <cell r="O54">
            <v>0</v>
          </cell>
          <cell r="P54">
            <v>4698633</v>
          </cell>
          <cell r="Q54">
            <v>5418572.0700000003</v>
          </cell>
        </row>
        <row r="55">
          <cell r="J55">
            <v>0</v>
          </cell>
          <cell r="K55">
            <v>0</v>
          </cell>
          <cell r="O55">
            <v>0</v>
          </cell>
          <cell r="P55">
            <v>0</v>
          </cell>
          <cell r="Q55">
            <v>0</v>
          </cell>
        </row>
      </sheetData>
      <sheetData sheetId="3"/>
      <sheetData sheetId="4">
        <row r="4">
          <cell r="D4">
            <v>1533</v>
          </cell>
          <cell r="E4">
            <v>921</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788973335.38000011</v>
      </c>
      <c r="E5" s="106">
        <v>806359761.5200001</v>
      </c>
      <c r="F5" s="106">
        <v>0</v>
      </c>
      <c r="G5" s="106">
        <v>0</v>
      </c>
      <c r="H5" s="106">
        <v>0</v>
      </c>
      <c r="I5" s="105">
        <v>637934917.07000005</v>
      </c>
      <c r="J5" s="105">
        <f>'[1]Pt 1 Summary of Data'!J5+'[2]Pt 1 Summary of Data'!J5</f>
        <v>259781511.69999999</v>
      </c>
      <c r="K5" s="106">
        <f>'[1]Pt 1 Summary of Data'!K5+'[2]Pt 1 Summary of Data'!K5</f>
        <v>260264875.13</v>
      </c>
      <c r="L5" s="106">
        <f>'[1]Pt 1 Summary of Data'!L5+'[2]Pt 1 Summary of Data'!L5</f>
        <v>0</v>
      </c>
      <c r="M5" s="106">
        <f>'[1]Pt 1 Summary of Data'!M5+'[2]Pt 1 Summary of Data'!M5</f>
        <v>0</v>
      </c>
      <c r="N5" s="106">
        <f>'[1]Pt 1 Summary of Data'!N5+'[2]Pt 1 Summary of Data'!N5</f>
        <v>0</v>
      </c>
      <c r="O5" s="105">
        <f>'[1]Pt 1 Summary of Data'!O5+'[2]Pt 1 Summary of Data'!O5</f>
        <v>17505426.259999998</v>
      </c>
      <c r="P5" s="105">
        <f>'[1]Pt 1 Summary of Data'!P5+'[2]Pt 1 Summary of Data'!P5</f>
        <v>551400853</v>
      </c>
      <c r="Q5" s="106">
        <f>'[1]Pt 1 Summary of Data'!Q5+'[2]Pt 1 Summary of Data'!Q5</f>
        <v>551400853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157095132.83000001</v>
      </c>
      <c r="AT5" s="107">
        <v>285963124.41109079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-6955105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675089716</v>
      </c>
      <c r="E12" s="106">
        <v>808308852.61000013</v>
      </c>
      <c r="F12" s="106">
        <v>0</v>
      </c>
      <c r="G12" s="106">
        <v>0</v>
      </c>
      <c r="H12" s="106">
        <v>0</v>
      </c>
      <c r="I12" s="105">
        <v>659534876.1700002</v>
      </c>
      <c r="J12" s="105">
        <f>'[1]Pt 1 Summary of Data'!J12+'[2]Pt 1 Summary of Data'!J12</f>
        <v>204707162</v>
      </c>
      <c r="K12" s="106">
        <f>'[1]Pt 1 Summary of Data'!K12+'[2]Pt 1 Summary of Data'!K12</f>
        <v>207455918.03000003</v>
      </c>
      <c r="L12" s="106">
        <v>0</v>
      </c>
      <c r="M12" s="106">
        <v>0</v>
      </c>
      <c r="N12" s="106">
        <v>0</v>
      </c>
      <c r="O12" s="105">
        <v>13173019.071681801</v>
      </c>
      <c r="P12" s="105">
        <f>'[1]Pt 1 Summary of Data'!P12+'[2]Pt 1 Summary of Data'!P12</f>
        <v>475624031</v>
      </c>
      <c r="Q12" s="106">
        <f>'[1]Pt 1 Summary of Data'!Q12+'[2]Pt 1 Summary of Data'!Q12</f>
        <v>477571380.04000008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138777482.46891075</v>
      </c>
      <c r="AT12" s="107">
        <v>213727401.29860565</v>
      </c>
      <c r="AU12" s="107">
        <v>0</v>
      </c>
      <c r="AV12" s="312"/>
      <c r="AW12" s="317"/>
    </row>
    <row r="13" spans="1:49" ht="25.5" x14ac:dyDescent="0.2">
      <c r="B13" s="155" t="s">
        <v>230</v>
      </c>
      <c r="C13" s="62" t="s">
        <v>37</v>
      </c>
      <c r="D13" s="109">
        <v>38458682</v>
      </c>
      <c r="E13" s="110">
        <v>150059244.55000001</v>
      </c>
      <c r="F13" s="110"/>
      <c r="G13" s="289"/>
      <c r="H13" s="290"/>
      <c r="I13" s="109">
        <v>115613913.71000001</v>
      </c>
      <c r="J13" s="109">
        <f>'[1]Pt 1 Summary of Data'!J13+'[2]Pt 1 Summary of Data'!J13</f>
        <v>46197732</v>
      </c>
      <c r="K13" s="110">
        <f>'[1]Pt 1 Summary of Data'!K13+'[2]Pt 1 Summary of Data'!K13</f>
        <v>48164296.299999997</v>
      </c>
      <c r="L13" s="110"/>
      <c r="M13" s="289"/>
      <c r="N13" s="290"/>
      <c r="O13" s="109">
        <v>3869918.2099999995</v>
      </c>
      <c r="P13" s="109">
        <f>'[1]Pt 1 Summary of Data'!P13+'[2]Pt 1 Summary of Data'!P13</f>
        <v>126800323</v>
      </c>
      <c r="Q13" s="110">
        <f>'[1]Pt 1 Summary of Data'!Q13+'[2]Pt 1 Summary of Data'!Q13</f>
        <v>51669698.549999997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335197</v>
      </c>
      <c r="AT13" s="113">
        <v>38972850</v>
      </c>
      <c r="AU13" s="113"/>
      <c r="AV13" s="311"/>
      <c r="AW13" s="318"/>
    </row>
    <row r="14" spans="1:49" ht="25.5" x14ac:dyDescent="0.2">
      <c r="B14" s="155" t="s">
        <v>231</v>
      </c>
      <c r="C14" s="62" t="s">
        <v>6</v>
      </c>
      <c r="D14" s="109">
        <v>1370053</v>
      </c>
      <c r="E14" s="110">
        <v>6665652.9900000002</v>
      </c>
      <c r="F14" s="110"/>
      <c r="G14" s="288"/>
      <c r="H14" s="291"/>
      <c r="I14" s="109">
        <v>4388536.92</v>
      </c>
      <c r="J14" s="109">
        <f>'[1]Pt 1 Summary of Data'!J14+'[2]Pt 1 Summary of Data'!J14</f>
        <v>3342559</v>
      </c>
      <c r="K14" s="110">
        <f>'[1]Pt 1 Summary of Data'!K14+'[2]Pt 1 Summary of Data'!K14</f>
        <v>3229495.75</v>
      </c>
      <c r="L14" s="110"/>
      <c r="M14" s="288"/>
      <c r="N14" s="291"/>
      <c r="O14" s="109">
        <v>151257.41000000009</v>
      </c>
      <c r="P14" s="109">
        <f>'[1]Pt 1 Summary of Data'!P14+'[2]Pt 1 Summary of Data'!P14</f>
        <v>12626183</v>
      </c>
      <c r="Q14" s="110">
        <f>'[1]Pt 1 Summary of Data'!Q14+'[2]Pt 1 Summary of Data'!Q14</f>
        <v>3211758.8199999994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73760</v>
      </c>
      <c r="AT14" s="113">
        <v>9568083.1799999997</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-54276195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724883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6267880.5499999998</v>
      </c>
      <c r="E25" s="110">
        <v>6267880.5499999998</v>
      </c>
      <c r="F25" s="110"/>
      <c r="G25" s="110"/>
      <c r="H25" s="110"/>
      <c r="I25" s="109">
        <v>10518307.98</v>
      </c>
      <c r="J25" s="109">
        <f>'[1]Pt 1 Summary of Data'!J25+'[2]Pt 1 Summary of Data'!J25</f>
        <v>13006059.5</v>
      </c>
      <c r="K25" s="110">
        <f>'[1]Pt 1 Summary of Data'!K25+'[2]Pt 1 Summary of Data'!K25</f>
        <v>13006059.5</v>
      </c>
      <c r="L25" s="110"/>
      <c r="M25" s="110"/>
      <c r="N25" s="110"/>
      <c r="O25" s="109">
        <f>'[1]Pt 1 Summary of Data'!O25+'[2]Pt 1 Summary of Data'!O25</f>
        <v>300368.73000000004</v>
      </c>
      <c r="P25" s="109">
        <f>'[1]Pt 1 Summary of Data'!P25+'[2]Pt 1 Summary of Data'!P25</f>
        <v>6721375.6699999999</v>
      </c>
      <c r="Q25" s="110">
        <f>'[1]Pt 1 Summary of Data'!Q25+'[2]Pt 1 Summary of Data'!Q25</f>
        <v>6721375.6699999999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-10562771</v>
      </c>
      <c r="AT25" s="113">
        <v>5894255</v>
      </c>
      <c r="AU25" s="113"/>
      <c r="AV25" s="113"/>
      <c r="AW25" s="318"/>
    </row>
    <row r="26" spans="1:49" s="5" customFormat="1" x14ac:dyDescent="0.2">
      <c r="A26" s="35"/>
      <c r="B26" s="158" t="s">
        <v>243</v>
      </c>
      <c r="C26" s="62"/>
      <c r="D26" s="109">
        <v>442904</v>
      </c>
      <c r="E26" s="110">
        <v>442904</v>
      </c>
      <c r="F26" s="110"/>
      <c r="G26" s="110"/>
      <c r="H26" s="110"/>
      <c r="I26" s="109">
        <v>282393</v>
      </c>
      <c r="J26" s="109">
        <f>'[1]Pt 1 Summary of Data'!J26+'[2]Pt 1 Summary of Data'!J26</f>
        <v>134813.20000000001</v>
      </c>
      <c r="K26" s="110">
        <f>'[1]Pt 1 Summary of Data'!K26+'[2]Pt 1 Summary of Data'!K26</f>
        <v>134813.20000000001</v>
      </c>
      <c r="L26" s="110"/>
      <c r="M26" s="110"/>
      <c r="N26" s="110"/>
      <c r="O26" s="109">
        <f>'[1]Pt 1 Summary of Data'!O26+'[2]Pt 1 Summary of Data'!O26</f>
        <v>7422</v>
      </c>
      <c r="P26" s="109">
        <f>'[1]Pt 1 Summary of Data'!P26+'[2]Pt 1 Summary of Data'!P26</f>
        <v>282617.81</v>
      </c>
      <c r="Q26" s="110">
        <f>'[1]Pt 1 Summary of Data'!Q26+'[2]Pt 1 Summary of Data'!Q26</f>
        <v>282617.81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6568319.6299999999</v>
      </c>
      <c r="E27" s="110">
        <v>6568319.6299999999</v>
      </c>
      <c r="F27" s="110"/>
      <c r="G27" s="110"/>
      <c r="H27" s="110"/>
      <c r="I27" s="109">
        <v>5004497.29</v>
      </c>
      <c r="J27" s="109">
        <f>'[1]Pt 1 Summary of Data'!J27+'[2]Pt 1 Summary of Data'!J27</f>
        <v>2561841.7599999998</v>
      </c>
      <c r="K27" s="110">
        <f>'[1]Pt 1 Summary of Data'!K27+'[2]Pt 1 Summary of Data'!K27</f>
        <v>2561841.7599999998</v>
      </c>
      <c r="L27" s="110"/>
      <c r="M27" s="110"/>
      <c r="N27" s="110"/>
      <c r="O27" s="109">
        <f>'[1]Pt 1 Summary of Data'!O27+'[2]Pt 1 Summary of Data'!O27</f>
        <v>155654.69</v>
      </c>
      <c r="P27" s="109">
        <f>'[1]Pt 1 Summary of Data'!P27+'[2]Pt 1 Summary of Data'!P27</f>
        <v>5234023.7699999996</v>
      </c>
      <c r="Q27" s="110">
        <f>'[1]Pt 1 Summary of Data'!Q27+'[2]Pt 1 Summary of Data'!Q27</f>
        <v>5234023.7699999996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1435182</v>
      </c>
      <c r="AT27" s="113">
        <v>801580</v>
      </c>
      <c r="AU27" s="113"/>
      <c r="AV27" s="314"/>
      <c r="AW27" s="318"/>
    </row>
    <row r="28" spans="1:49" s="5" customFormat="1" x14ac:dyDescent="0.2">
      <c r="A28" s="35"/>
      <c r="B28" s="158" t="s">
        <v>245</v>
      </c>
      <c r="C28" s="62"/>
      <c r="D28" s="109">
        <v>6276831.410000002</v>
      </c>
      <c r="E28" s="110">
        <v>6276831.410000002</v>
      </c>
      <c r="F28" s="110"/>
      <c r="G28" s="110"/>
      <c r="H28" s="110"/>
      <c r="I28" s="109">
        <v>5749763.7700000005</v>
      </c>
      <c r="J28" s="109">
        <f>'[1]Pt 1 Summary of Data'!J28+'[2]Pt 1 Summary of Data'!J28</f>
        <v>365883.59</v>
      </c>
      <c r="K28" s="110">
        <f>'[1]Pt 1 Summary of Data'!K28+'[2]Pt 1 Summary of Data'!K28</f>
        <v>365883.59</v>
      </c>
      <c r="L28" s="110"/>
      <c r="M28" s="110"/>
      <c r="N28" s="110"/>
      <c r="O28" s="109">
        <f>'[1]Pt 1 Summary of Data'!O28+'[2]Pt 1 Summary of Data'!O28</f>
        <v>26135.23000000001</v>
      </c>
      <c r="P28" s="109">
        <f>'[1]Pt 1 Summary of Data'!P28+'[2]Pt 1 Summary of Data'!P28</f>
        <v>781970.85000000009</v>
      </c>
      <c r="Q28" s="110">
        <f>'[1]Pt 1 Summary of Data'!Q28+'[2]Pt 1 Summary of Data'!Q28</f>
        <v>781970.85000000009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206333</v>
      </c>
      <c r="AT28" s="113">
        <v>1878585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4078995.28</v>
      </c>
      <c r="E31" s="110">
        <v>4078995.28</v>
      </c>
      <c r="F31" s="110"/>
      <c r="G31" s="110"/>
      <c r="H31" s="110"/>
      <c r="I31" s="109">
        <v>2989680</v>
      </c>
      <c r="J31" s="109">
        <f>'[1]Pt 1 Summary of Data'!J31+'[2]Pt 1 Summary of Data'!J31</f>
        <v>1729994.98</v>
      </c>
      <c r="K31" s="110">
        <f>'[1]Pt 1 Summary of Data'!K31+'[2]Pt 1 Summary of Data'!K31</f>
        <v>1729994.98</v>
      </c>
      <c r="L31" s="110"/>
      <c r="M31" s="110"/>
      <c r="N31" s="110"/>
      <c r="O31" s="109">
        <f>'[1]Pt 1 Summary of Data'!O31+'[2]Pt 1 Summary of Data'!O31</f>
        <v>90073</v>
      </c>
      <c r="P31" s="109">
        <f>'[1]Pt 1 Summary of Data'!P31+'[2]Pt 1 Summary of Data'!P31</f>
        <v>2289403.0700000003</v>
      </c>
      <c r="Q31" s="110">
        <f>'[1]Pt 1 Summary of Data'!Q31+'[2]Pt 1 Summary of Data'!Q31</f>
        <v>2289403.0700000003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773943</v>
      </c>
      <c r="AT31" s="113">
        <v>2034045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13125714.470000001</v>
      </c>
      <c r="E34" s="110">
        <v>13125714.470000001</v>
      </c>
      <c r="F34" s="110"/>
      <c r="G34" s="110"/>
      <c r="H34" s="110"/>
      <c r="I34" s="109">
        <v>8353824.9399999995</v>
      </c>
      <c r="J34" s="109">
        <f>'[1]Pt 1 Summary of Data'!J34+'[2]Pt 1 Summary of Data'!J34</f>
        <v>4426236.12</v>
      </c>
      <c r="K34" s="110">
        <f>'[1]Pt 1 Summary of Data'!K34+'[2]Pt 1 Summary of Data'!K34</f>
        <v>4426236.12</v>
      </c>
      <c r="L34" s="110"/>
      <c r="M34" s="110"/>
      <c r="N34" s="110"/>
      <c r="O34" s="109">
        <f>'[1]Pt 1 Summary of Data'!O34+'[2]Pt 1 Summary of Data'!O34</f>
        <v>227367.08</v>
      </c>
      <c r="P34" s="109">
        <f>'[1]Pt 1 Summary of Data'!P34+'[2]Pt 1 Summary of Data'!P34</f>
        <v>7833113.3399999999</v>
      </c>
      <c r="Q34" s="110">
        <f>'[1]Pt 1 Summary of Data'!Q34+'[2]Pt 1 Summary of Data'!Q34</f>
        <v>7833113.3399999999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22370</v>
      </c>
      <c r="AU34" s="113"/>
      <c r="AV34" s="113"/>
      <c r="AW34" s="318"/>
    </row>
    <row r="35" spans="1:49" x14ac:dyDescent="0.2">
      <c r="B35" s="158" t="s">
        <v>252</v>
      </c>
      <c r="C35" s="62"/>
      <c r="D35" s="109">
        <v>51555.08</v>
      </c>
      <c r="E35" s="110">
        <v>51555.08</v>
      </c>
      <c r="F35" s="110"/>
      <c r="G35" s="110"/>
      <c r="H35" s="110"/>
      <c r="I35" s="109">
        <v>25875</v>
      </c>
      <c r="J35" s="109">
        <f>'[1]Pt 1 Summary of Data'!J35+'[2]Pt 1 Summary of Data'!J35</f>
        <v>21838.75</v>
      </c>
      <c r="K35" s="110">
        <f>'[1]Pt 1 Summary of Data'!K35+'[2]Pt 1 Summary of Data'!K35</f>
        <v>21838.75</v>
      </c>
      <c r="L35" s="110"/>
      <c r="M35" s="110"/>
      <c r="N35" s="110"/>
      <c r="O35" s="109">
        <f>'[1]Pt 1 Summary of Data'!O35+'[2]Pt 1 Summary of Data'!O35</f>
        <v>1479</v>
      </c>
      <c r="P35" s="109">
        <f>'[1]Pt 1 Summary of Data'!P35+'[2]Pt 1 Summary of Data'!P35</f>
        <v>27805.9</v>
      </c>
      <c r="Q35" s="110">
        <f>'[1]Pt 1 Summary of Data'!Q35+'[2]Pt 1 Summary of Data'!Q35</f>
        <v>27805.9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5122</v>
      </c>
      <c r="AT35" s="113">
        <v>41964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2122988.37</v>
      </c>
      <c r="E37" s="118">
        <v>2122988.37</v>
      </c>
      <c r="F37" s="118"/>
      <c r="G37" s="118"/>
      <c r="H37" s="118"/>
      <c r="I37" s="117">
        <v>1550001</v>
      </c>
      <c r="J37" s="117">
        <f>'[1]Pt 1 Summary of Data'!J37+'[2]Pt 1 Summary of Data'!J37</f>
        <v>686144.91</v>
      </c>
      <c r="K37" s="118">
        <f>'[1]Pt 1 Summary of Data'!K37+'[2]Pt 1 Summary of Data'!K37</f>
        <v>686144.91</v>
      </c>
      <c r="L37" s="118"/>
      <c r="M37" s="118"/>
      <c r="N37" s="118"/>
      <c r="O37" s="117">
        <f>'[1]Pt 1 Summary of Data'!O37+'[2]Pt 1 Summary of Data'!O37</f>
        <v>28253</v>
      </c>
      <c r="P37" s="117">
        <f>'[1]Pt 1 Summary of Data'!P37+'[2]Pt 1 Summary of Data'!P37</f>
        <v>3340486.13</v>
      </c>
      <c r="Q37" s="118">
        <f>'[1]Pt 1 Summary of Data'!Q37+'[2]Pt 1 Summary of Data'!Q37</f>
        <v>3340486.13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1691387</v>
      </c>
      <c r="AT37" s="119">
        <v>422079</v>
      </c>
      <c r="AU37" s="119"/>
      <c r="AV37" s="119"/>
      <c r="AW37" s="317"/>
    </row>
    <row r="38" spans="1:49" x14ac:dyDescent="0.2">
      <c r="B38" s="155" t="s">
        <v>255</v>
      </c>
      <c r="C38" s="62" t="s">
        <v>16</v>
      </c>
      <c r="D38" s="109">
        <v>0</v>
      </c>
      <c r="E38" s="110">
        <v>0</v>
      </c>
      <c r="F38" s="110"/>
      <c r="G38" s="110"/>
      <c r="H38" s="110"/>
      <c r="I38" s="109">
        <v>0</v>
      </c>
      <c r="J38" s="109">
        <f>'[1]Pt 1 Summary of Data'!J38+'[2]Pt 1 Summary of Data'!J38</f>
        <v>0</v>
      </c>
      <c r="K38" s="110">
        <f>'[1]Pt 1 Summary of Data'!K38+'[2]Pt 1 Summary of Data'!K38</f>
        <v>0</v>
      </c>
      <c r="L38" s="110"/>
      <c r="M38" s="110"/>
      <c r="N38" s="110"/>
      <c r="O38" s="109">
        <f>'[1]Pt 1 Summary of Data'!O38+'[2]Pt 1 Summary of Data'!O38</f>
        <v>0</v>
      </c>
      <c r="P38" s="109">
        <f>'[1]Pt 1 Summary of Data'!P38+'[2]Pt 1 Summary of Data'!P38</f>
        <v>0</v>
      </c>
      <c r="Q38" s="110">
        <f>'[1]Pt 1 Summary of Data'!Q38+'[2]Pt 1 Summary of Data'!Q38</f>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1872568</v>
      </c>
      <c r="E39" s="110">
        <v>1872568</v>
      </c>
      <c r="F39" s="110"/>
      <c r="G39" s="110"/>
      <c r="H39" s="110"/>
      <c r="I39" s="109">
        <v>958333</v>
      </c>
      <c r="J39" s="109">
        <f>'[1]Pt 1 Summary of Data'!J39+'[2]Pt 1 Summary of Data'!J39</f>
        <v>680115</v>
      </c>
      <c r="K39" s="110">
        <f>'[1]Pt 1 Summary of Data'!K39+'[2]Pt 1 Summary of Data'!K39</f>
        <v>680115</v>
      </c>
      <c r="L39" s="110"/>
      <c r="M39" s="110"/>
      <c r="N39" s="110"/>
      <c r="O39" s="109">
        <f>'[1]Pt 1 Summary of Data'!O39+'[2]Pt 1 Summary of Data'!O39</f>
        <v>25388</v>
      </c>
      <c r="P39" s="109">
        <f>'[1]Pt 1 Summary of Data'!P39+'[2]Pt 1 Summary of Data'!P39</f>
        <v>1442592.58</v>
      </c>
      <c r="Q39" s="110">
        <f>'[1]Pt 1 Summary of Data'!Q39+'[2]Pt 1 Summary of Data'!Q39</f>
        <v>1442592.58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913772</v>
      </c>
      <c r="AT39" s="113">
        <v>1344813</v>
      </c>
      <c r="AU39" s="113"/>
      <c r="AV39" s="113"/>
      <c r="AW39" s="318"/>
    </row>
    <row r="40" spans="1:49" x14ac:dyDescent="0.2">
      <c r="B40" s="158" t="s">
        <v>257</v>
      </c>
      <c r="C40" s="62" t="s">
        <v>38</v>
      </c>
      <c r="D40" s="109">
        <v>175054.97</v>
      </c>
      <c r="E40" s="110">
        <v>175054.97</v>
      </c>
      <c r="F40" s="110"/>
      <c r="G40" s="110"/>
      <c r="H40" s="110"/>
      <c r="I40" s="109">
        <v>57</v>
      </c>
      <c r="J40" s="109">
        <f>'[1]Pt 1 Summary of Data'!J40+'[2]Pt 1 Summary of Data'!J40</f>
        <v>189997</v>
      </c>
      <c r="K40" s="110">
        <f>'[1]Pt 1 Summary of Data'!K40+'[2]Pt 1 Summary of Data'!K40</f>
        <v>189997</v>
      </c>
      <c r="L40" s="110"/>
      <c r="M40" s="110"/>
      <c r="N40" s="110"/>
      <c r="O40" s="109">
        <f>'[1]Pt 1 Summary of Data'!O40+'[2]Pt 1 Summary of Data'!O40</f>
        <v>1219</v>
      </c>
      <c r="P40" s="109">
        <f>'[1]Pt 1 Summary of Data'!P40+'[2]Pt 1 Summary of Data'!P40</f>
        <v>516809.37</v>
      </c>
      <c r="Q40" s="110">
        <f>'[1]Pt 1 Summary of Data'!Q40+'[2]Pt 1 Summary of Data'!Q40</f>
        <v>516809.37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1278389</v>
      </c>
      <c r="AT40" s="113">
        <v>3404865</v>
      </c>
      <c r="AU40" s="113"/>
      <c r="AV40" s="113"/>
      <c r="AW40" s="318"/>
    </row>
    <row r="41" spans="1:49" s="5" customFormat="1" ht="25.5" x14ac:dyDescent="0.2">
      <c r="A41" s="35"/>
      <c r="B41" s="158" t="s">
        <v>258</v>
      </c>
      <c r="C41" s="62" t="s">
        <v>129</v>
      </c>
      <c r="D41" s="109">
        <v>661747.13</v>
      </c>
      <c r="E41" s="110">
        <v>661747.13</v>
      </c>
      <c r="F41" s="110"/>
      <c r="G41" s="110"/>
      <c r="H41" s="110"/>
      <c r="I41" s="109">
        <v>389804</v>
      </c>
      <c r="J41" s="109">
        <f>'[1]Pt 1 Summary of Data'!J41+'[2]Pt 1 Summary of Data'!J41</f>
        <v>227463</v>
      </c>
      <c r="K41" s="110">
        <f>'[1]Pt 1 Summary of Data'!K41+'[2]Pt 1 Summary of Data'!K41</f>
        <v>227463</v>
      </c>
      <c r="L41" s="110"/>
      <c r="M41" s="110"/>
      <c r="N41" s="110"/>
      <c r="O41" s="109">
        <f>'[1]Pt 1 Summary of Data'!O41+'[2]Pt 1 Summary of Data'!O41</f>
        <v>11047</v>
      </c>
      <c r="P41" s="109">
        <f>'[1]Pt 1 Summary of Data'!P41+'[2]Pt 1 Summary of Data'!P41</f>
        <v>605712</v>
      </c>
      <c r="Q41" s="110">
        <f>'[1]Pt 1 Summary of Data'!Q41+'[2]Pt 1 Summary of Data'!Q41</f>
        <v>605712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54886</v>
      </c>
      <c r="AT41" s="113">
        <v>466567</v>
      </c>
      <c r="AU41" s="113"/>
      <c r="AV41" s="113"/>
      <c r="AW41" s="318"/>
    </row>
    <row r="42" spans="1:49" s="5" customFormat="1" ht="24.95" customHeight="1" x14ac:dyDescent="0.2">
      <c r="A42" s="35"/>
      <c r="B42" s="155" t="s">
        <v>259</v>
      </c>
      <c r="C42" s="62" t="s">
        <v>87</v>
      </c>
      <c r="D42" s="109">
        <v>0</v>
      </c>
      <c r="E42" s="110">
        <v>0</v>
      </c>
      <c r="F42" s="110"/>
      <c r="G42" s="110"/>
      <c r="H42" s="110"/>
      <c r="I42" s="109">
        <v>0</v>
      </c>
      <c r="J42" s="109">
        <f>'[1]Pt 1 Summary of Data'!J42+'[2]Pt 1 Summary of Data'!J42</f>
        <v>0</v>
      </c>
      <c r="K42" s="110">
        <f>'[1]Pt 1 Summary of Data'!K42+'[2]Pt 1 Summary of Data'!K42</f>
        <v>0</v>
      </c>
      <c r="L42" s="110"/>
      <c r="M42" s="110"/>
      <c r="N42" s="110"/>
      <c r="O42" s="109">
        <f>'[1]Pt 1 Summary of Data'!O42+'[2]Pt 1 Summary of Data'!O42</f>
        <v>0</v>
      </c>
      <c r="P42" s="109">
        <f>'[1]Pt 1 Summary of Data'!P42+'[2]Pt 1 Summary of Data'!P42</f>
        <v>0</v>
      </c>
      <c r="Q42" s="110">
        <f>'[1]Pt 1 Summary of Data'!Q42+'[2]Pt 1 Summary of Data'!Q42</f>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4820775.97</v>
      </c>
      <c r="E44" s="118">
        <v>4820775.97</v>
      </c>
      <c r="F44" s="118"/>
      <c r="G44" s="118"/>
      <c r="H44" s="118"/>
      <c r="I44" s="117">
        <v>2581713</v>
      </c>
      <c r="J44" s="117">
        <f>'[1]Pt 1 Summary of Data'!J44+'[2]Pt 1 Summary of Data'!J44</f>
        <v>2838067.2600000002</v>
      </c>
      <c r="K44" s="118">
        <f>'[1]Pt 1 Summary of Data'!K44+'[2]Pt 1 Summary of Data'!K44</f>
        <v>2838067.2600000002</v>
      </c>
      <c r="L44" s="118"/>
      <c r="M44" s="118"/>
      <c r="N44" s="118"/>
      <c r="O44" s="117">
        <f>'[1]Pt 1 Summary of Data'!O44+'[2]Pt 1 Summary of Data'!O44</f>
        <v>116081</v>
      </c>
      <c r="P44" s="117">
        <f>'[1]Pt 1 Summary of Data'!P44+'[2]Pt 1 Summary of Data'!P44</f>
        <v>7573618.8399999999</v>
      </c>
      <c r="Q44" s="118">
        <f>'[1]Pt 1 Summary of Data'!Q44+'[2]Pt 1 Summary of Data'!Q44</f>
        <v>7573618.8399999999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891440</v>
      </c>
      <c r="AT44" s="119">
        <v>-8471796</v>
      </c>
      <c r="AU44" s="119"/>
      <c r="AV44" s="119"/>
      <c r="AW44" s="317"/>
    </row>
    <row r="45" spans="1:49" x14ac:dyDescent="0.2">
      <c r="B45" s="161" t="s">
        <v>262</v>
      </c>
      <c r="C45" s="62" t="s">
        <v>19</v>
      </c>
      <c r="D45" s="109">
        <v>9442259.0299999993</v>
      </c>
      <c r="E45" s="110">
        <v>9442259.0299999993</v>
      </c>
      <c r="F45" s="110"/>
      <c r="G45" s="110"/>
      <c r="H45" s="110"/>
      <c r="I45" s="109">
        <v>7094511</v>
      </c>
      <c r="J45" s="109">
        <f>'[1]Pt 1 Summary of Data'!J45+'[2]Pt 1 Summary of Data'!J45</f>
        <v>2301952.59</v>
      </c>
      <c r="K45" s="110">
        <f>'[1]Pt 1 Summary of Data'!K45+'[2]Pt 1 Summary of Data'!K45</f>
        <v>2301952.59</v>
      </c>
      <c r="L45" s="110"/>
      <c r="M45" s="110"/>
      <c r="N45" s="110"/>
      <c r="O45" s="109">
        <f>'[1]Pt 1 Summary of Data'!O45+'[2]Pt 1 Summary of Data'!O45</f>
        <v>131493</v>
      </c>
      <c r="P45" s="109">
        <f>'[1]Pt 1 Summary of Data'!P45+'[2]Pt 1 Summary of Data'!P45</f>
        <v>7857762.6500000004</v>
      </c>
      <c r="Q45" s="110">
        <f>'[1]Pt 1 Summary of Data'!Q45+'[2]Pt 1 Summary of Data'!Q45</f>
        <v>7857762.6500000004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3040992</v>
      </c>
      <c r="AT45" s="113">
        <v>3491055</v>
      </c>
      <c r="AU45" s="113"/>
      <c r="AV45" s="113"/>
      <c r="AW45" s="318"/>
    </row>
    <row r="46" spans="1:49" x14ac:dyDescent="0.2">
      <c r="B46" s="161" t="s">
        <v>263</v>
      </c>
      <c r="C46" s="62" t="s">
        <v>20</v>
      </c>
      <c r="D46" s="109">
        <v>3289327.97</v>
      </c>
      <c r="E46" s="110">
        <v>3289327.97</v>
      </c>
      <c r="F46" s="110"/>
      <c r="G46" s="110"/>
      <c r="H46" s="110"/>
      <c r="I46" s="109">
        <v>2735420</v>
      </c>
      <c r="J46" s="109">
        <f>'[1]Pt 1 Summary of Data'!J46+'[2]Pt 1 Summary of Data'!J46</f>
        <v>1014593.91</v>
      </c>
      <c r="K46" s="110">
        <f>'[1]Pt 1 Summary of Data'!K46+'[2]Pt 1 Summary of Data'!K46</f>
        <v>1014593.91</v>
      </c>
      <c r="L46" s="110"/>
      <c r="M46" s="110"/>
      <c r="N46" s="110"/>
      <c r="O46" s="109">
        <f>'[1]Pt 1 Summary of Data'!O46+'[2]Pt 1 Summary of Data'!O46</f>
        <v>141453</v>
      </c>
      <c r="P46" s="109">
        <f>'[1]Pt 1 Summary of Data'!P46+'[2]Pt 1 Summary of Data'!P46</f>
        <v>990018.62999999989</v>
      </c>
      <c r="Q46" s="110">
        <f>'[1]Pt 1 Summary of Data'!Q46+'[2]Pt 1 Summary of Data'!Q46</f>
        <v>990018.62999999989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283051</v>
      </c>
      <c r="AT46" s="113">
        <v>1371150</v>
      </c>
      <c r="AU46" s="113"/>
      <c r="AV46" s="113"/>
      <c r="AW46" s="318"/>
    </row>
    <row r="47" spans="1:49" x14ac:dyDescent="0.2">
      <c r="B47" s="161" t="s">
        <v>264</v>
      </c>
      <c r="C47" s="62" t="s">
        <v>21</v>
      </c>
      <c r="D47" s="109">
        <v>10451092.73</v>
      </c>
      <c r="E47" s="110">
        <v>10451092.73</v>
      </c>
      <c r="F47" s="110"/>
      <c r="G47" s="110"/>
      <c r="H47" s="110"/>
      <c r="I47" s="109">
        <v>2272733</v>
      </c>
      <c r="J47" s="109">
        <f>'[1]Pt 1 Summary of Data'!J47+'[2]Pt 1 Summary of Data'!J47</f>
        <v>10143561.57</v>
      </c>
      <c r="K47" s="110">
        <f>'[1]Pt 1 Summary of Data'!K47+'[2]Pt 1 Summary of Data'!K47</f>
        <v>10143561.57</v>
      </c>
      <c r="L47" s="110"/>
      <c r="M47" s="110"/>
      <c r="N47" s="110"/>
      <c r="O47" s="109">
        <f>'[1]Pt 1 Summary of Data'!O47+'[2]Pt 1 Summary of Data'!O47</f>
        <v>538937</v>
      </c>
      <c r="P47" s="109">
        <f>'[1]Pt 1 Summary of Data'!P47+'[2]Pt 1 Summary of Data'!P47</f>
        <v>5911394.2200000007</v>
      </c>
      <c r="Q47" s="110">
        <f>'[1]Pt 1 Summary of Data'!Q47+'[2]Pt 1 Summary of Data'!Q47</f>
        <v>5911394.2200000007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3252857</v>
      </c>
      <c r="AT47" s="113">
        <v>10463582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49029141.850000001</v>
      </c>
      <c r="E51" s="110">
        <v>49029141.850000001</v>
      </c>
      <c r="F51" s="110"/>
      <c r="G51" s="110"/>
      <c r="H51" s="110"/>
      <c r="I51" s="109">
        <v>33057050</v>
      </c>
      <c r="J51" s="109">
        <f>'[1]Pt 1 Summary of Data'!J51+'[2]Pt 1 Summary of Data'!J51</f>
        <v>18391753.550000001</v>
      </c>
      <c r="K51" s="110">
        <f>'[1]Pt 1 Summary of Data'!K51+'[2]Pt 1 Summary of Data'!K51</f>
        <v>18391753.550000001</v>
      </c>
      <c r="L51" s="110"/>
      <c r="M51" s="110"/>
      <c r="N51" s="110"/>
      <c r="O51" s="109">
        <f>'[1]Pt 1 Summary of Data'!O51+'[2]Pt 1 Summary of Data'!O51</f>
        <v>831243</v>
      </c>
      <c r="P51" s="109">
        <f>'[1]Pt 1 Summary of Data'!P51+'[2]Pt 1 Summary of Data'!P51</f>
        <v>27400173.950000003</v>
      </c>
      <c r="Q51" s="110">
        <f>'[1]Pt 1 Summary of Data'!Q51+'[2]Pt 1 Summary of Data'!Q51</f>
        <v>27400173.950000003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11020478</v>
      </c>
      <c r="AT51" s="113">
        <v>51326761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230383490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204130</v>
      </c>
      <c r="E56" s="122">
        <v>204130</v>
      </c>
      <c r="F56" s="122"/>
      <c r="G56" s="122"/>
      <c r="H56" s="122"/>
      <c r="I56" s="121">
        <v>159829</v>
      </c>
      <c r="J56" s="121">
        <f>'[1]Pt 1 Summary of Data'!J56+'[2]Pt 1 Summary of Data'!J56</f>
        <v>38891</v>
      </c>
      <c r="K56" s="122">
        <f>'[1]Pt 1 Summary of Data'!K56+'[2]Pt 1 Summary of Data'!K56</f>
        <v>38891</v>
      </c>
      <c r="L56" s="122"/>
      <c r="M56" s="122"/>
      <c r="N56" s="122"/>
      <c r="O56" s="121">
        <f>'[1]Pt 1 Summary of Data'!O56+'[2]Pt 1 Summary of Data'!O56</f>
        <v>3155</v>
      </c>
      <c r="P56" s="121">
        <f>'[1]Pt 1 Summary of Data'!P56+'[2]Pt 1 Summary of Data'!P56</f>
        <v>71129</v>
      </c>
      <c r="Q56" s="122">
        <f>'[1]Pt 1 Summary of Data'!Q56+'[2]Pt 1 Summary of Data'!Q56</f>
        <v>71129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20372</v>
      </c>
      <c r="AT56" s="123">
        <v>156437</v>
      </c>
      <c r="AU56" s="123"/>
      <c r="AV56" s="123"/>
      <c r="AW56" s="309"/>
    </row>
    <row r="57" spans="2:49" x14ac:dyDescent="0.2">
      <c r="B57" s="161" t="s">
        <v>273</v>
      </c>
      <c r="C57" s="62" t="s">
        <v>25</v>
      </c>
      <c r="D57" s="124">
        <v>246210</v>
      </c>
      <c r="E57" s="125">
        <v>246210</v>
      </c>
      <c r="F57" s="125"/>
      <c r="G57" s="125"/>
      <c r="H57" s="125"/>
      <c r="I57" s="124">
        <v>171873</v>
      </c>
      <c r="J57" s="124">
        <f>'[1]Pt 1 Summary of Data'!J57+'[2]Pt 1 Summary of Data'!J57</f>
        <v>69230</v>
      </c>
      <c r="K57" s="125">
        <f>'[1]Pt 1 Summary of Data'!K57+'[2]Pt 1 Summary of Data'!K57</f>
        <v>69230</v>
      </c>
      <c r="L57" s="125"/>
      <c r="M57" s="125"/>
      <c r="N57" s="125"/>
      <c r="O57" s="124">
        <f>'[1]Pt 1 Summary of Data'!O57+'[2]Pt 1 Summary of Data'!O57</f>
        <v>5096</v>
      </c>
      <c r="P57" s="124">
        <f>'[1]Pt 1 Summary of Data'!P57+'[2]Pt 1 Summary of Data'!P57</f>
        <v>138925</v>
      </c>
      <c r="Q57" s="125">
        <f>'[1]Pt 1 Summary of Data'!Q57+'[2]Pt 1 Summary of Data'!Q57</f>
        <v>138925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20372</v>
      </c>
      <c r="AT57" s="126">
        <v>172519</v>
      </c>
      <c r="AU57" s="126"/>
      <c r="AV57" s="126"/>
      <c r="AW57" s="310"/>
    </row>
    <row r="58" spans="2:49" x14ac:dyDescent="0.2">
      <c r="B58" s="161" t="s">
        <v>274</v>
      </c>
      <c r="C58" s="62" t="s">
        <v>26</v>
      </c>
      <c r="D58" s="330"/>
      <c r="E58" s="331"/>
      <c r="F58" s="331"/>
      <c r="G58" s="331"/>
      <c r="H58" s="331"/>
      <c r="I58" s="330"/>
      <c r="J58" s="124">
        <f>'[1]Pt 1 Summary of Data'!J58+'[2]Pt 1 Summary of Data'!J58</f>
        <v>2812</v>
      </c>
      <c r="K58" s="125">
        <f>'[1]Pt 1 Summary of Data'!K58+'[2]Pt 1 Summary of Data'!K58</f>
        <v>2812</v>
      </c>
      <c r="L58" s="125"/>
      <c r="M58" s="125"/>
      <c r="N58" s="125"/>
      <c r="O58" s="124">
        <f>'[1]Pt 1 Summary of Data'!O58+'[2]Pt 1 Summary of Data'!O58</f>
        <v>397</v>
      </c>
      <c r="P58" s="124">
        <f>'[1]Pt 1 Summary of Data'!P58+'[2]Pt 1 Summary of Data'!P58</f>
        <v>422</v>
      </c>
      <c r="Q58" s="125">
        <f>'[1]Pt 1 Summary of Data'!Q58+'[2]Pt 1 Summary of Data'!Q58</f>
        <v>422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2575654</v>
      </c>
      <c r="E59" s="125">
        <v>2575654</v>
      </c>
      <c r="F59" s="125"/>
      <c r="G59" s="125"/>
      <c r="H59" s="125"/>
      <c r="I59" s="124">
        <v>1629191</v>
      </c>
      <c r="J59" s="124">
        <f>'[1]Pt 1 Summary of Data'!J59+'[2]Pt 1 Summary of Data'!J59</f>
        <v>821812</v>
      </c>
      <c r="K59" s="125">
        <f>'[1]Pt 1 Summary of Data'!K59+'[2]Pt 1 Summary of Data'!K59</f>
        <v>821812</v>
      </c>
      <c r="L59" s="125">
        <f>'[1]Pt 1 Summary of Data'!L59+'[2]Pt 1 Summary of Data'!L59</f>
        <v>0</v>
      </c>
      <c r="M59" s="125">
        <f>'[1]Pt 1 Summary of Data'!M59+'[2]Pt 1 Summary of Data'!M59</f>
        <v>0</v>
      </c>
      <c r="N59" s="125">
        <f>'[1]Pt 1 Summary of Data'!N59+'[2]Pt 1 Summary of Data'!N59</f>
        <v>0</v>
      </c>
      <c r="O59" s="124">
        <f>'[1]Pt 1 Summary of Data'!O59+'[2]Pt 1 Summary of Data'!O59</f>
        <v>43640</v>
      </c>
      <c r="P59" s="124">
        <f>'[1]Pt 1 Summary of Data'!P59+'[2]Pt 1 Summary of Data'!P59</f>
        <v>1657619</v>
      </c>
      <c r="Q59" s="125">
        <f>'[1]Pt 1 Summary of Data'!Q59+'[2]Pt 1 Summary of Data'!Q59</f>
        <v>1657619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241553</v>
      </c>
      <c r="AT59" s="126">
        <v>2041051</v>
      </c>
      <c r="AU59" s="126"/>
      <c r="AV59" s="126"/>
      <c r="AW59" s="310"/>
    </row>
    <row r="60" spans="2:49" x14ac:dyDescent="0.2">
      <c r="B60" s="161" t="s">
        <v>276</v>
      </c>
      <c r="C60" s="62"/>
      <c r="D60" s="127">
        <v>214637.83333333334</v>
      </c>
      <c r="E60" s="128">
        <v>214637.83333333334</v>
      </c>
      <c r="F60" s="128">
        <v>0</v>
      </c>
      <c r="G60" s="128">
        <v>0</v>
      </c>
      <c r="H60" s="128">
        <v>0</v>
      </c>
      <c r="I60" s="127">
        <v>135765.91666666666</v>
      </c>
      <c r="J60" s="127">
        <f>'[1]Pt 1 Summary of Data'!J60+'[2]Pt 1 Summary of Data'!J60</f>
        <v>68484.333333333328</v>
      </c>
      <c r="K60" s="128">
        <f>'[1]Pt 1 Summary of Data'!K60+'[2]Pt 1 Summary of Data'!K60</f>
        <v>68484.333333333328</v>
      </c>
      <c r="L60" s="128">
        <f>'[1]Pt 1 Summary of Data'!L60+'[2]Pt 1 Summary of Data'!L60</f>
        <v>0</v>
      </c>
      <c r="M60" s="128">
        <f>'[1]Pt 1 Summary of Data'!M60+'[2]Pt 1 Summary of Data'!M60</f>
        <v>0</v>
      </c>
      <c r="N60" s="128">
        <f>'[1]Pt 1 Summary of Data'!N60+'[2]Pt 1 Summary of Data'!N60</f>
        <v>0</v>
      </c>
      <c r="O60" s="127">
        <f>'[1]Pt 1 Summary of Data'!O60+'[2]Pt 1 Summary of Data'!O60</f>
        <v>3636.6666666666665</v>
      </c>
      <c r="P60" s="127">
        <f>'[1]Pt 1 Summary of Data'!P60+'[2]Pt 1 Summary of Data'!P60</f>
        <v>138134.91666666666</v>
      </c>
      <c r="Q60" s="128">
        <f>'[1]Pt 1 Summary of Data'!Q60+'[2]Pt 1 Summary of Data'!Q60</f>
        <v>138134.91666666666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20129.416666666668</v>
      </c>
      <c r="AT60" s="129">
        <v>170087.58333333334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11698133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-569825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O62" sqref="O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726204889.81000006</v>
      </c>
      <c r="E5" s="118">
        <v>726204889.81000006</v>
      </c>
      <c r="F5" s="118"/>
      <c r="G5" s="130"/>
      <c r="H5" s="130"/>
      <c r="I5" s="117">
        <v>558772296.36000001</v>
      </c>
      <c r="J5" s="117">
        <f>'[1]Pt 2 Premium and Claims'!J5+'[2]Pt 2 Premium and Claims'!J5</f>
        <v>259754823.69999999</v>
      </c>
      <c r="K5" s="118">
        <f>'[1]Pt 2 Premium and Claims'!K5+'[2]Pt 2 Premium and Claims'!K5</f>
        <v>259754823.69999999</v>
      </c>
      <c r="L5" s="118"/>
      <c r="M5" s="118"/>
      <c r="N5" s="118"/>
      <c r="O5" s="117">
        <v>17008107.719999999</v>
      </c>
      <c r="P5" s="117">
        <f>'[1]Pt 2 Premium and Claims'!P5+'[2]Pt 2 Premium and Claims'!P5</f>
        <v>554698379</v>
      </c>
      <c r="Q5" s="118">
        <f>'[1]Pt 2 Premium and Claims'!Q5+'[2]Pt 2 Premium and Claims'!Q5</f>
        <v>554698379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157156215</v>
      </c>
      <c r="AT5" s="119">
        <v>286115473.27000004</v>
      </c>
      <c r="AU5" s="119"/>
      <c r="AV5" s="312"/>
      <c r="AW5" s="317"/>
    </row>
    <row r="6" spans="2:49" x14ac:dyDescent="0.2">
      <c r="B6" s="176" t="s">
        <v>279</v>
      </c>
      <c r="C6" s="133" t="s">
        <v>8</v>
      </c>
      <c r="D6" s="109">
        <v>8983651</v>
      </c>
      <c r="E6" s="110">
        <v>8983651</v>
      </c>
      <c r="F6" s="110"/>
      <c r="G6" s="111"/>
      <c r="H6" s="111"/>
      <c r="I6" s="109"/>
      <c r="J6" s="109">
        <f>'[1]Pt 2 Premium and Claims'!J6+'[2]Pt 2 Premium and Claims'!J6</f>
        <v>291009</v>
      </c>
      <c r="K6" s="110">
        <f>'[1]Pt 2 Premium and Claims'!K6+'[2]Pt 2 Premium and Claims'!K6</f>
        <v>291009</v>
      </c>
      <c r="L6" s="110"/>
      <c r="M6" s="110"/>
      <c r="N6" s="110"/>
      <c r="O6" s="109"/>
      <c r="P6" s="109">
        <f>'[1]Pt 2 Premium and Claims'!P6+'[2]Pt 2 Premium and Claims'!P6</f>
        <v>97453498</v>
      </c>
      <c r="Q6" s="110">
        <f>'[1]Pt 2 Premium and Claims'!Q6+'[2]Pt 2 Premium and Claims'!Q6</f>
        <v>97453498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100156</v>
      </c>
      <c r="AT6" s="113">
        <v>6672951</v>
      </c>
      <c r="AU6" s="113"/>
      <c r="AV6" s="311"/>
      <c r="AW6" s="318"/>
    </row>
    <row r="7" spans="2:49" x14ac:dyDescent="0.2">
      <c r="B7" s="176" t="s">
        <v>280</v>
      </c>
      <c r="C7" s="133" t="s">
        <v>9</v>
      </c>
      <c r="D7" s="109">
        <v>7991400</v>
      </c>
      <c r="E7" s="110">
        <v>7991400</v>
      </c>
      <c r="F7" s="110"/>
      <c r="G7" s="111"/>
      <c r="H7" s="111"/>
      <c r="I7" s="109"/>
      <c r="J7" s="109">
        <f>'[1]Pt 2 Premium and Claims'!J7+'[2]Pt 2 Premium and Claims'!J7</f>
        <v>264321</v>
      </c>
      <c r="K7" s="110">
        <f>'[1]Pt 2 Premium and Claims'!K7+'[2]Pt 2 Premium and Claims'!K7</f>
        <v>264321</v>
      </c>
      <c r="L7" s="110"/>
      <c r="M7" s="110"/>
      <c r="N7" s="110"/>
      <c r="O7" s="109"/>
      <c r="P7" s="109">
        <f>'[1]Pt 2 Premium and Claims'!P7+'[2]Pt 2 Premium and Claims'!P7</f>
        <v>100751024</v>
      </c>
      <c r="Q7" s="110">
        <f>'[1]Pt 2 Premium and Claims'!Q7+'[2]Pt 2 Premium and Claims'!Q7</f>
        <v>100751024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161238.16999999998</v>
      </c>
      <c r="AT7" s="113">
        <v>6825299.8589092353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54276194.57</v>
      </c>
      <c r="E15" s="110">
        <v>64727145.969999999</v>
      </c>
      <c r="F15" s="110"/>
      <c r="G15" s="110"/>
      <c r="H15" s="110"/>
      <c r="I15" s="109">
        <v>64727145.969999999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7500000</v>
      </c>
      <c r="E16" s="110">
        <v>14435474.739999998</v>
      </c>
      <c r="F16" s="110"/>
      <c r="G16" s="110"/>
      <c r="H16" s="110"/>
      <c r="I16" s="109">
        <v>14435474.739999998</v>
      </c>
      <c r="J16" s="109">
        <f>'[1]Pt 2 Premium and Claims'!J16+'[2]Pt 2 Premium and Claims'!J16</f>
        <v>0</v>
      </c>
      <c r="K16" s="110">
        <f>'[1]Pt 2 Premium and Claims'!K16+'[2]Pt 2 Premium and Claims'!K16</f>
        <v>483363.43</v>
      </c>
      <c r="L16" s="110"/>
      <c r="M16" s="110"/>
      <c r="N16" s="110"/>
      <c r="O16" s="109">
        <v>497318.54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f>'[1]Pt 2 Premium and Claims'!J19+'[2]Pt 2 Premium and Claims'!J19</f>
        <v>34836701.990000002</v>
      </c>
      <c r="K19" s="110">
        <f>'[1]Pt 2 Premium and Claims'!K19+'[2]Pt 2 Premium and Claims'!K19</f>
        <v>34836701.990000002</v>
      </c>
      <c r="L19" s="110"/>
      <c r="M19" s="110"/>
      <c r="N19" s="110"/>
      <c r="O19" s="109">
        <f>'[1]Pt 2 Premium and Claims'!O19+'[2]Pt 2 Premium and Claims'!O19</f>
        <v>1698425.61</v>
      </c>
      <c r="P19" s="109">
        <f>'[1]Pt 2 Premium and Claims'!P19+'[2]Pt 2 Premium and Claims'!P19</f>
        <v>44517903.619999997</v>
      </c>
      <c r="Q19" s="110">
        <f>'[1]Pt 2 Premium and Claims'!Q19+'[2]Pt 2 Premium and Claims'!Q19</f>
        <v>44517903.619999997</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100988322.86</v>
      </c>
      <c r="E20" s="110">
        <v>100988322.86</v>
      </c>
      <c r="F20" s="110"/>
      <c r="G20" s="110"/>
      <c r="H20" s="110"/>
      <c r="I20" s="109">
        <v>100988322.86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582917172</v>
      </c>
      <c r="E23" s="288"/>
      <c r="F23" s="288"/>
      <c r="G23" s="288"/>
      <c r="H23" s="288"/>
      <c r="I23" s="292"/>
      <c r="J23" s="109">
        <f>'[1]Pt 2 Premium and Claims'!J23+'[2]Pt 2 Premium and Claims'!J23</f>
        <v>207503102</v>
      </c>
      <c r="K23" s="288"/>
      <c r="L23" s="288"/>
      <c r="M23" s="288"/>
      <c r="N23" s="288"/>
      <c r="O23" s="292"/>
      <c r="P23" s="109">
        <f>'[1]Pt 2 Premium and Claims'!P23+'[2]Pt 2 Premium and Claims'!P23</f>
        <v>478843830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139897164</v>
      </c>
      <c r="AT23" s="113">
        <v>213668679</v>
      </c>
      <c r="AU23" s="113"/>
      <c r="AV23" s="311"/>
      <c r="AW23" s="318"/>
    </row>
    <row r="24" spans="2:49" ht="28.5" customHeight="1" x14ac:dyDescent="0.2">
      <c r="B24" s="178" t="s">
        <v>114</v>
      </c>
      <c r="C24" s="133"/>
      <c r="D24" s="293"/>
      <c r="E24" s="110">
        <v>800082939.39000022</v>
      </c>
      <c r="F24" s="110"/>
      <c r="G24" s="110"/>
      <c r="H24" s="110"/>
      <c r="I24" s="109">
        <v>647340037.18000019</v>
      </c>
      <c r="J24" s="293"/>
      <c r="K24" s="110">
        <f>'[1]Pt 2 Premium and Claims'!K24+'[2]Pt 2 Premium and Claims'!K24</f>
        <v>204185398.77000001</v>
      </c>
      <c r="L24" s="110"/>
      <c r="M24" s="110"/>
      <c r="N24" s="110"/>
      <c r="O24" s="109">
        <f>'[1]Pt 2 Premium and Claims'!O24+'[2]Pt 2 Premium and Claims'!O24</f>
        <v>12889214.41</v>
      </c>
      <c r="P24" s="293"/>
      <c r="Q24" s="110">
        <f>'[1]Pt 2 Premium and Claims'!Q24+'[2]Pt 2 Premium and Claims'!Q24</f>
        <v>473094843.72000003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117933236</v>
      </c>
      <c r="E26" s="288"/>
      <c r="F26" s="288"/>
      <c r="G26" s="288"/>
      <c r="H26" s="288"/>
      <c r="I26" s="292"/>
      <c r="J26" s="109">
        <f>'[1]Pt 2 Premium and Claims'!J26+'[2]Pt 2 Premium and Claims'!J26</f>
        <v>20393879</v>
      </c>
      <c r="K26" s="288"/>
      <c r="L26" s="288"/>
      <c r="M26" s="288"/>
      <c r="N26" s="288"/>
      <c r="O26" s="292"/>
      <c r="P26" s="109">
        <f>'[1]Pt 2 Premium and Claims'!P26+'[2]Pt 2 Premium and Claims'!P26</f>
        <v>42647055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17927632</v>
      </c>
      <c r="AT26" s="113">
        <v>24447119</v>
      </c>
      <c r="AU26" s="113"/>
      <c r="AV26" s="311"/>
      <c r="AW26" s="318"/>
    </row>
    <row r="27" spans="2:49" s="5" customFormat="1" ht="25.5" x14ac:dyDescent="0.2">
      <c r="B27" s="178" t="s">
        <v>85</v>
      </c>
      <c r="C27" s="133"/>
      <c r="D27" s="293"/>
      <c r="E27" s="110">
        <v>13516887.039999999</v>
      </c>
      <c r="F27" s="110"/>
      <c r="G27" s="110"/>
      <c r="H27" s="110"/>
      <c r="I27" s="109">
        <v>12194838.99</v>
      </c>
      <c r="J27" s="293"/>
      <c r="K27" s="110">
        <f>'[1]Pt 2 Premium and Claims'!K27+'[2]Pt 2 Premium and Claims'!K27</f>
        <v>2640575.9499999997</v>
      </c>
      <c r="L27" s="110"/>
      <c r="M27" s="110"/>
      <c r="N27" s="110"/>
      <c r="O27" s="109">
        <f>'[1]Pt 2 Premium and Claims'!O27+'[2]Pt 2 Premium and Claims'!O27</f>
        <v>259639.09168180029</v>
      </c>
      <c r="P27" s="293"/>
      <c r="Q27" s="110">
        <f>'[1]Pt 2 Premium and Claims'!Q27+'[2]Pt 2 Premium and Claims'!Q27</f>
        <v>3519642.5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19070551</v>
      </c>
      <c r="E28" s="289"/>
      <c r="F28" s="289"/>
      <c r="G28" s="289"/>
      <c r="H28" s="289"/>
      <c r="I28" s="293"/>
      <c r="J28" s="109">
        <f>'[1]Pt 2 Premium and Claims'!J28+'[2]Pt 2 Premium and Claims'!J28</f>
        <v>23232404</v>
      </c>
      <c r="K28" s="289"/>
      <c r="L28" s="289"/>
      <c r="M28" s="289"/>
      <c r="N28" s="289"/>
      <c r="O28" s="293"/>
      <c r="P28" s="109">
        <f>'[1]Pt 2 Premium and Claims'!P28+'[2]Pt 2 Premium and Claims'!P28</f>
        <v>46059551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18635710</v>
      </c>
      <c r="AT28" s="113">
        <v>22996399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16933578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16933578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21661509</v>
      </c>
      <c r="E36" s="110">
        <v>21661509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27379</v>
      </c>
      <c r="E45" s="110">
        <v>27379</v>
      </c>
      <c r="F45" s="110"/>
      <c r="G45" s="110"/>
      <c r="H45" s="110"/>
      <c r="I45" s="109"/>
      <c r="J45" s="109">
        <f>'[1]Pt 2 Premium and Claims'!J45+'[2]Pt 2 Premium and Claims'!J45</f>
        <v>88814</v>
      </c>
      <c r="K45" s="110">
        <f>'[1]Pt 2 Premium and Claims'!K45+'[2]Pt 2 Premium and Claims'!K45</f>
        <v>88814</v>
      </c>
      <c r="L45" s="110"/>
      <c r="M45" s="110"/>
      <c r="N45" s="110"/>
      <c r="O45" s="109"/>
      <c r="P45" s="109">
        <f>'[1]Pt 2 Premium and Claims'!P45+'[2]Pt 2 Premium and Claims'!P45</f>
        <v>346862</v>
      </c>
      <c r="Q45" s="110">
        <f>'[1]Pt 2 Premium and Claims'!Q45+'[2]Pt 2 Premium and Claims'!Q45</f>
        <v>346862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5215.3999999999996</v>
      </c>
      <c r="AU45" s="113"/>
      <c r="AV45" s="311"/>
      <c r="AW45" s="318"/>
    </row>
    <row r="46" spans="2:49" x14ac:dyDescent="0.2">
      <c r="B46" s="176" t="s">
        <v>116</v>
      </c>
      <c r="C46" s="133" t="s">
        <v>31</v>
      </c>
      <c r="D46" s="109">
        <v>142938</v>
      </c>
      <c r="E46" s="110">
        <v>185944</v>
      </c>
      <c r="F46" s="110"/>
      <c r="G46" s="110"/>
      <c r="H46" s="110"/>
      <c r="I46" s="109"/>
      <c r="J46" s="109">
        <f>'[1]Pt 2 Premium and Claims'!J46+'[2]Pt 2 Premium and Claims'!J46</f>
        <v>124134</v>
      </c>
      <c r="K46" s="110">
        <f>'[1]Pt 2 Premium and Claims'!K46+'[2]Pt 2 Premium and Claims'!K46</f>
        <v>195845.79</v>
      </c>
      <c r="L46" s="110"/>
      <c r="M46" s="110"/>
      <c r="N46" s="110"/>
      <c r="O46" s="109">
        <v>810.35</v>
      </c>
      <c r="P46" s="109">
        <f>'[1]Pt 2 Premium and Claims'!P46+'[2]Pt 2 Premium and Claims'!P46</f>
        <v>147515</v>
      </c>
      <c r="Q46" s="110">
        <f>'[1]Pt 2 Premium and Claims'!Q46+'[2]Pt 2 Premium and Claims'!Q46</f>
        <v>178949.52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666</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2717137</v>
      </c>
      <c r="E49" s="110"/>
      <c r="F49" s="110"/>
      <c r="G49" s="110"/>
      <c r="H49" s="110"/>
      <c r="I49" s="109"/>
      <c r="J49" s="109">
        <f>'[1]Pt 2 Premium and Claims'!J49+'[2]Pt 2 Premium and Claims'!J49</f>
        <v>758922</v>
      </c>
      <c r="K49" s="110"/>
      <c r="L49" s="110"/>
      <c r="M49" s="110"/>
      <c r="N49" s="110"/>
      <c r="O49" s="109"/>
      <c r="P49" s="109">
        <f>'[1]Pt 2 Premium and Claims'!P49+'[2]Pt 2 Premium and Claims'!P49</f>
        <v>1095338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2537882.5310892574</v>
      </c>
      <c r="AT49" s="113">
        <v>9815146.1013943627</v>
      </c>
      <c r="AU49" s="113"/>
      <c r="AV49" s="311"/>
      <c r="AW49" s="318"/>
    </row>
    <row r="50" spans="2:49" x14ac:dyDescent="0.2">
      <c r="B50" s="176" t="s">
        <v>119</v>
      </c>
      <c r="C50" s="133" t="s">
        <v>34</v>
      </c>
      <c r="D50" s="109">
        <v>584610</v>
      </c>
      <c r="E50" s="289"/>
      <c r="F50" s="289"/>
      <c r="G50" s="289"/>
      <c r="H50" s="289"/>
      <c r="I50" s="293"/>
      <c r="J50" s="109">
        <f>'[1]Pt 2 Premium and Claims'!J50+'[2]Pt 2 Premium and Claims'!J50</f>
        <v>588559</v>
      </c>
      <c r="K50" s="289"/>
      <c r="L50" s="289"/>
      <c r="M50" s="289"/>
      <c r="N50" s="289"/>
      <c r="O50" s="293"/>
      <c r="P50" s="109">
        <f>'[1]Pt 2 Premium and Claims'!P50+'[2]Pt 2 Premium and Claims'!P50</f>
        <v>793658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2126279</v>
      </c>
      <c r="AT50" s="113">
        <v>8417267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v>-776365.82</v>
      </c>
      <c r="F52" s="110"/>
      <c r="G52" s="110"/>
      <c r="H52" s="110"/>
      <c r="I52" s="109"/>
      <c r="J52" s="109"/>
      <c r="K52" s="110">
        <v>345283.52</v>
      </c>
      <c r="L52" s="110"/>
      <c r="M52" s="110"/>
      <c r="N52" s="110"/>
      <c r="O52" s="109">
        <v>23355.22</v>
      </c>
      <c r="P52" s="109"/>
      <c r="Q52" s="110">
        <v>431082.3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675089716</v>
      </c>
      <c r="E54" s="115">
        <v>808308852.61000013</v>
      </c>
      <c r="F54" s="115">
        <v>0</v>
      </c>
      <c r="G54" s="115">
        <v>0</v>
      </c>
      <c r="H54" s="115">
        <v>0</v>
      </c>
      <c r="I54" s="114">
        <v>659534876.1700002</v>
      </c>
      <c r="J54" s="114">
        <f>'[1]Pt 2 Premium and Claims'!J54+'[2]Pt 2 Premium and Claims'!J54</f>
        <v>204707162</v>
      </c>
      <c r="K54" s="115">
        <f>'[1]Pt 2 Premium and Claims'!K54+'[2]Pt 2 Premium and Claims'!K54</f>
        <v>207455918.03000003</v>
      </c>
      <c r="L54" s="115">
        <v>0</v>
      </c>
      <c r="M54" s="115">
        <v>0</v>
      </c>
      <c r="N54" s="115">
        <v>0</v>
      </c>
      <c r="O54" s="114">
        <f>'[1]Pt 2 Premium and Claims'!O54+'[2]Pt 2 Premium and Claims'!O54</f>
        <v>13173019.071681801</v>
      </c>
      <c r="P54" s="114">
        <f>'[1]Pt 2 Premium and Claims'!P54+'[2]Pt 2 Premium and Claims'!P54</f>
        <v>475624031</v>
      </c>
      <c r="Q54" s="115">
        <f>'[1]Pt 2 Premium and Claims'!Q54+'[2]Pt 2 Premium and Claims'!Q54</f>
        <v>477571380.04000008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138777482.46891075</v>
      </c>
      <c r="AT54" s="116">
        <v>213727401.29860565</v>
      </c>
      <c r="AU54" s="116">
        <v>0</v>
      </c>
      <c r="AV54" s="311"/>
      <c r="AW54" s="318"/>
    </row>
    <row r="55" spans="2:49" ht="25.5" x14ac:dyDescent="0.2">
      <c r="B55" s="181" t="s">
        <v>304</v>
      </c>
      <c r="C55" s="137" t="s">
        <v>28</v>
      </c>
      <c r="D55" s="114">
        <v>0</v>
      </c>
      <c r="E55" s="115">
        <v>0</v>
      </c>
      <c r="F55" s="115">
        <v>0</v>
      </c>
      <c r="G55" s="115">
        <v>0</v>
      </c>
      <c r="H55" s="115">
        <v>0</v>
      </c>
      <c r="I55" s="114">
        <v>0</v>
      </c>
      <c r="J55" s="114">
        <f>'[1]Pt 2 Premium and Claims'!J55+'[2]Pt 2 Premium and Claims'!J55</f>
        <v>0</v>
      </c>
      <c r="K55" s="115">
        <f>'[1]Pt 2 Premium and Claims'!K55+'[2]Pt 2 Premium and Claims'!K55</f>
        <v>0</v>
      </c>
      <c r="L55" s="115">
        <v>0</v>
      </c>
      <c r="M55" s="115">
        <v>0</v>
      </c>
      <c r="N55" s="115">
        <v>0</v>
      </c>
      <c r="O55" s="114">
        <f>'[1]Pt 2 Premium and Claims'!O55+'[2]Pt 2 Premium and Claims'!O55</f>
        <v>0</v>
      </c>
      <c r="P55" s="114">
        <f>'[1]Pt 2 Premium and Claims'!P55+'[2]Pt 2 Premium and Claims'!P55</f>
        <v>0</v>
      </c>
      <c r="Q55" s="115">
        <f>'[1]Pt 2 Premium and Claims'!Q55+'[2]Pt 2 Premium and Claims'!Q55</f>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160814147</v>
      </c>
      <c r="E58" s="187">
        <v>160814147</v>
      </c>
      <c r="F58" s="187"/>
      <c r="G58" s="187"/>
      <c r="H58" s="187"/>
      <c r="I58" s="186">
        <v>160814147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902271.84096000076</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257823.74</v>
      </c>
      <c r="J55" s="288"/>
      <c r="K55" s="288"/>
      <c r="L55" s="311"/>
      <c r="M55" s="292"/>
      <c r="N55" s="110">
        <v>123365.62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51564.75</v>
      </c>
      <c r="J56" s="288"/>
      <c r="K56" s="288"/>
      <c r="L56" s="311"/>
      <c r="M56" s="292"/>
      <c r="N56" s="110">
        <v>24673.119999999999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204130</v>
      </c>
      <c r="D4" s="149">
        <f>'[1]Pt 4 Rebate Disbursement'!D4+'[2]Pt 4 Rebate Disbursement'!D4</f>
        <v>38891</v>
      </c>
      <c r="E4" s="149">
        <f>'[1]Pt 4 Rebate Disbursement'!E4+'[2]Pt 4 Rebate Disbursement'!E4</f>
        <v>71129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193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902271.84096000076</v>
      </c>
      <c r="E11" s="119">
        <v>0</v>
      </c>
      <c r="F11" s="119">
        <v>0</v>
      </c>
      <c r="G11" s="119">
        <v>0</v>
      </c>
      <c r="H11" s="119">
        <v>0</v>
      </c>
      <c r="I11" s="312"/>
      <c r="J11" s="312"/>
      <c r="K11" s="365">
        <v>0</v>
      </c>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602</v>
      </c>
      <c r="C62" s="29"/>
      <c r="D62" s="29"/>
      <c r="E62" s="29"/>
      <c r="F62" s="29"/>
      <c r="G62" s="29"/>
      <c r="H62" s="29"/>
    </row>
    <row r="63" spans="2:10" s="5" customFormat="1" ht="19.5" customHeight="1" x14ac:dyDescent="0.2">
      <c r="B63" s="67" t="s">
        <v>603</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4" sqref="E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508</v>
      </c>
      <c r="E5" s="7"/>
    </row>
    <row r="6" spans="1:5" ht="35.25" customHeight="1" x14ac:dyDescent="0.2">
      <c r="B6" s="219" t="s">
        <v>505</v>
      </c>
      <c r="C6" s="150"/>
      <c r="D6" s="222" t="s">
        <v>509</v>
      </c>
      <c r="E6" s="7"/>
    </row>
    <row r="7" spans="1:5" ht="35.25" customHeight="1" x14ac:dyDescent="0.2">
      <c r="B7" s="219" t="s">
        <v>506</v>
      </c>
      <c r="C7" s="150"/>
      <c r="D7" s="222" t="s">
        <v>510</v>
      </c>
      <c r="E7" s="7"/>
    </row>
    <row r="8" spans="1:5" ht="35.25" customHeight="1" x14ac:dyDescent="0.2">
      <c r="B8" s="219" t="s">
        <v>507</v>
      </c>
      <c r="C8" s="150"/>
      <c r="D8" s="222" t="s">
        <v>511</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512</v>
      </c>
      <c r="C27" s="150"/>
      <c r="D27" s="223" t="s">
        <v>515</v>
      </c>
      <c r="E27" s="7"/>
    </row>
    <row r="28" spans="2:5" ht="35.25" customHeight="1" x14ac:dyDescent="0.2">
      <c r="B28" s="219" t="s">
        <v>513</v>
      </c>
      <c r="C28" s="150"/>
      <c r="D28" s="222" t="s">
        <v>516</v>
      </c>
      <c r="E28" s="7"/>
    </row>
    <row r="29" spans="2:5" ht="35.25" customHeight="1" x14ac:dyDescent="0.2">
      <c r="B29" s="219" t="s">
        <v>514</v>
      </c>
      <c r="C29" s="150"/>
      <c r="D29" s="222" t="s">
        <v>517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516</v>
      </c>
      <c r="E34" s="7"/>
    </row>
    <row r="35" spans="2:5" ht="35.25" customHeight="1" x14ac:dyDescent="0.2">
      <c r="B35" s="219" t="s">
        <v>519</v>
      </c>
      <c r="C35" s="150"/>
      <c r="D35" s="222" t="s">
        <v>523</v>
      </c>
      <c r="E35" s="7"/>
    </row>
    <row r="36" spans="2:5" ht="35.25" customHeight="1" x14ac:dyDescent="0.2">
      <c r="B36" s="219" t="s">
        <v>520</v>
      </c>
      <c r="C36" s="150"/>
      <c r="D36" s="222" t="s">
        <v>523</v>
      </c>
      <c r="E36" s="7"/>
    </row>
    <row r="37" spans="2:5" ht="35.25" customHeight="1" x14ac:dyDescent="0.2">
      <c r="B37" s="219" t="s">
        <v>521</v>
      </c>
      <c r="C37" s="150"/>
      <c r="D37" s="222" t="s">
        <v>524</v>
      </c>
      <c r="E37" s="7"/>
    </row>
    <row r="38" spans="2:5" ht="35.25" customHeight="1" x14ac:dyDescent="0.2">
      <c r="B38" s="219" t="s">
        <v>522</v>
      </c>
      <c r="C38" s="150"/>
      <c r="D38" s="222" t="s">
        <v>525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526</v>
      </c>
      <c r="C48" s="150"/>
      <c r="D48" s="222" t="s">
        <v>517</v>
      </c>
      <c r="E48" s="7"/>
    </row>
    <row r="49" spans="2:5" ht="35.25" customHeight="1" x14ac:dyDescent="0.2">
      <c r="B49" s="219" t="s">
        <v>527</v>
      </c>
      <c r="C49" s="150"/>
      <c r="D49" s="222" t="s">
        <v>517</v>
      </c>
      <c r="E49" s="7"/>
    </row>
    <row r="50" spans="2:5" ht="35.25" customHeight="1" x14ac:dyDescent="0.2">
      <c r="B50" s="219" t="s">
        <v>528</v>
      </c>
      <c r="C50" s="150"/>
      <c r="D50" s="222" t="s">
        <v>517</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t="s">
        <v>531</v>
      </c>
      <c r="C57" s="152"/>
      <c r="D57" s="222" t="s">
        <v>530</v>
      </c>
      <c r="E57" s="7"/>
    </row>
    <row r="58" spans="2:5" ht="35.25" customHeight="1" x14ac:dyDescent="0.2">
      <c r="B58" s="219" t="s">
        <v>532</v>
      </c>
      <c r="C58" s="152"/>
      <c r="D58" s="222" t="s">
        <v>530</v>
      </c>
      <c r="E58" s="7"/>
    </row>
    <row r="59" spans="2:5" ht="35.25" customHeight="1" x14ac:dyDescent="0.2">
      <c r="B59" s="219" t="s">
        <v>533</v>
      </c>
      <c r="C59" s="152"/>
      <c r="D59" s="222" t="s">
        <v>517</v>
      </c>
      <c r="E59" s="7"/>
    </row>
    <row r="60" spans="2:5" ht="35.25" customHeight="1" x14ac:dyDescent="0.2">
      <c r="B60" s="219" t="s">
        <v>534</v>
      </c>
      <c r="C60" s="152"/>
      <c r="D60" s="222" t="s">
        <v>523</v>
      </c>
      <c r="E60" s="7"/>
    </row>
    <row r="61" spans="2:5" ht="35.25" customHeight="1" x14ac:dyDescent="0.2">
      <c r="B61" s="219" t="s">
        <v>535</v>
      </c>
      <c r="C61" s="152"/>
      <c r="D61" s="222" t="s">
        <v>517</v>
      </c>
      <c r="E61" s="7"/>
    </row>
    <row r="62" spans="2:5" ht="35.25" customHeight="1" x14ac:dyDescent="0.2">
      <c r="B62" s="219" t="s">
        <v>536</v>
      </c>
      <c r="C62" s="152"/>
      <c r="D62" s="222" t="s">
        <v>517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537</v>
      </c>
      <c r="C67" s="152"/>
      <c r="D67" s="222" t="s">
        <v>538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539</v>
      </c>
      <c r="C78" s="152"/>
      <c r="D78" s="222" t="s">
        <v>540</v>
      </c>
      <c r="E78" s="7"/>
    </row>
    <row r="79" spans="2:5" ht="35.25" customHeight="1" x14ac:dyDescent="0.2">
      <c r="B79" s="219" t="s">
        <v>541</v>
      </c>
      <c r="C79" s="152"/>
      <c r="D79" s="222" t="s">
        <v>540</v>
      </c>
      <c r="E79" s="7"/>
    </row>
    <row r="80" spans="2:5" ht="35.25" customHeight="1" x14ac:dyDescent="0.2">
      <c r="B80" s="219" t="s">
        <v>542</v>
      </c>
      <c r="C80" s="152"/>
      <c r="D80" s="222" t="s">
        <v>540</v>
      </c>
      <c r="E80" s="7"/>
    </row>
    <row r="81" spans="2:5" ht="35.25" customHeight="1" x14ac:dyDescent="0.2">
      <c r="B81" s="219" t="s">
        <v>543</v>
      </c>
      <c r="C81" s="152"/>
      <c r="D81" s="222" t="s">
        <v>530</v>
      </c>
      <c r="E81" s="7"/>
    </row>
    <row r="82" spans="2:5" ht="35.25" customHeight="1" x14ac:dyDescent="0.2">
      <c r="B82" s="219" t="s">
        <v>544</v>
      </c>
      <c r="C82" s="152"/>
      <c r="D82" s="222" t="s">
        <v>517</v>
      </c>
      <c r="E82" s="7"/>
    </row>
    <row r="83" spans="2:5" ht="35.25" customHeight="1" x14ac:dyDescent="0.2">
      <c r="B83" s="219" t="s">
        <v>545</v>
      </c>
      <c r="C83" s="152"/>
      <c r="D83" s="222" t="s">
        <v>540</v>
      </c>
      <c r="E83" s="7"/>
    </row>
    <row r="84" spans="2:5" ht="35.25" customHeight="1" x14ac:dyDescent="0.2">
      <c r="B84" s="219" t="s">
        <v>546</v>
      </c>
      <c r="C84" s="152"/>
      <c r="D84" s="222" t="s">
        <v>517</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547</v>
      </c>
      <c r="C89" s="152"/>
      <c r="D89" s="222" t="s">
        <v>548</v>
      </c>
      <c r="E89" s="7"/>
    </row>
    <row r="90" spans="2:5" ht="35.25" customHeight="1" x14ac:dyDescent="0.2">
      <c r="B90" s="219" t="s">
        <v>549</v>
      </c>
      <c r="C90" s="152"/>
      <c r="D90" s="222" t="s">
        <v>548</v>
      </c>
      <c r="E90" s="7"/>
    </row>
    <row r="91" spans="2:5" ht="35.25" customHeight="1" x14ac:dyDescent="0.2">
      <c r="B91" s="219" t="s">
        <v>550</v>
      </c>
      <c r="C91" s="152"/>
      <c r="D91" s="222" t="s">
        <v>548</v>
      </c>
      <c r="E91" s="7"/>
    </row>
    <row r="92" spans="2:5" ht="35.25" customHeight="1" x14ac:dyDescent="0.2">
      <c r="B92" s="219" t="s">
        <v>551</v>
      </c>
      <c r="C92" s="152"/>
      <c r="D92" s="222" t="s">
        <v>548</v>
      </c>
      <c r="E92" s="7"/>
    </row>
    <row r="93" spans="2:5" ht="35.25" customHeight="1" x14ac:dyDescent="0.2">
      <c r="B93" s="219" t="s">
        <v>552</v>
      </c>
      <c r="C93" s="152"/>
      <c r="D93" s="222" t="s">
        <v>530</v>
      </c>
      <c r="E93" s="7"/>
    </row>
    <row r="94" spans="2:5" ht="35.25" customHeight="1" x14ac:dyDescent="0.2">
      <c r="B94" s="219" t="s">
        <v>553</v>
      </c>
      <c r="C94" s="152"/>
      <c r="D94" s="222" t="s">
        <v>548</v>
      </c>
      <c r="E94" s="7"/>
    </row>
    <row r="95" spans="2:5" ht="35.25" customHeight="1" x14ac:dyDescent="0.2">
      <c r="B95" s="219" t="s">
        <v>554</v>
      </c>
      <c r="C95" s="152"/>
      <c r="D95" s="222" t="s">
        <v>548</v>
      </c>
      <c r="E95" s="7"/>
    </row>
    <row r="96" spans="2:5" ht="35.25" customHeight="1" x14ac:dyDescent="0.2">
      <c r="B96" s="219" t="s">
        <v>555</v>
      </c>
      <c r="C96" s="152"/>
      <c r="D96" s="222" t="s">
        <v>517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530</v>
      </c>
      <c r="E100" s="7"/>
    </row>
    <row r="101" spans="2:5" ht="35.25" customHeight="1" x14ac:dyDescent="0.2">
      <c r="B101" s="219" t="s">
        <v>557</v>
      </c>
      <c r="C101" s="152"/>
      <c r="D101" s="222" t="s">
        <v>517</v>
      </c>
      <c r="E101" s="7"/>
    </row>
    <row r="102" spans="2:5" ht="35.25" customHeight="1" x14ac:dyDescent="0.2">
      <c r="B102" s="219" t="s">
        <v>558</v>
      </c>
      <c r="C102" s="152"/>
      <c r="D102" s="222" t="s">
        <v>517</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540</v>
      </c>
      <c r="E123" s="7"/>
    </row>
    <row r="124" spans="2:5" s="5" customFormat="1" ht="35.25" customHeight="1" x14ac:dyDescent="0.2">
      <c r="B124" s="219" t="s">
        <v>562</v>
      </c>
      <c r="C124" s="150"/>
      <c r="D124" s="222" t="s">
        <v>540</v>
      </c>
      <c r="E124" s="27"/>
    </row>
    <row r="125" spans="2:5" s="5" customFormat="1" ht="35.25" customHeight="1" x14ac:dyDescent="0.2">
      <c r="B125" s="219" t="s">
        <v>563</v>
      </c>
      <c r="C125" s="150"/>
      <c r="D125" s="222" t="s">
        <v>540</v>
      </c>
      <c r="E125" s="27"/>
    </row>
    <row r="126" spans="2:5" s="5" customFormat="1" ht="35.25" customHeight="1" x14ac:dyDescent="0.2">
      <c r="B126" s="219" t="s">
        <v>564</v>
      </c>
      <c r="C126" s="150"/>
      <c r="D126" s="222" t="s">
        <v>530</v>
      </c>
      <c r="E126" s="27"/>
    </row>
    <row r="127" spans="2:5" s="5" customFormat="1" ht="35.25" customHeight="1" x14ac:dyDescent="0.2">
      <c r="B127" s="219" t="s">
        <v>565</v>
      </c>
      <c r="C127" s="150"/>
      <c r="D127" s="222" t="s">
        <v>530</v>
      </c>
      <c r="E127" s="27"/>
    </row>
    <row r="128" spans="2:5" s="5" customFormat="1" ht="35.25" customHeight="1" x14ac:dyDescent="0.2">
      <c r="B128" s="219" t="s">
        <v>566</v>
      </c>
      <c r="C128" s="150"/>
      <c r="D128" s="222" t="s">
        <v>568</v>
      </c>
      <c r="E128" s="27"/>
    </row>
    <row r="129" spans="2:5" s="5" customFormat="1" ht="35.25" customHeight="1" x14ac:dyDescent="0.2">
      <c r="B129" s="219" t="s">
        <v>567</v>
      </c>
      <c r="C129" s="150"/>
      <c r="D129" s="222" t="s">
        <v>517</v>
      </c>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569</v>
      </c>
      <c r="C134" s="150"/>
      <c r="D134" s="222" t="s">
        <v>576</v>
      </c>
      <c r="E134" s="27"/>
    </row>
    <row r="135" spans="2:5" s="5" customFormat="1" ht="35.25" customHeight="1" x14ac:dyDescent="0.2">
      <c r="B135" s="219" t="s">
        <v>570</v>
      </c>
      <c r="C135" s="150"/>
      <c r="D135" s="222" t="s">
        <v>576</v>
      </c>
      <c r="E135" s="27"/>
    </row>
    <row r="136" spans="2:5" s="5" customFormat="1" ht="35.25" customHeight="1" x14ac:dyDescent="0.2">
      <c r="B136" s="219" t="s">
        <v>571</v>
      </c>
      <c r="C136" s="150"/>
      <c r="D136" s="222" t="s">
        <v>576</v>
      </c>
      <c r="E136" s="27"/>
    </row>
    <row r="137" spans="2:5" s="5" customFormat="1" ht="35.25" customHeight="1" x14ac:dyDescent="0.2">
      <c r="B137" s="219" t="s">
        <v>572</v>
      </c>
      <c r="C137" s="150"/>
      <c r="D137" s="222" t="s">
        <v>577</v>
      </c>
      <c r="E137" s="27"/>
    </row>
    <row r="138" spans="2:5" s="5" customFormat="1" ht="35.25" customHeight="1" x14ac:dyDescent="0.2">
      <c r="B138" s="219" t="s">
        <v>573</v>
      </c>
      <c r="C138" s="150"/>
      <c r="D138" s="222" t="s">
        <v>578</v>
      </c>
      <c r="E138" s="27"/>
    </row>
    <row r="139" spans="2:5" s="5" customFormat="1" ht="35.25" customHeight="1" x14ac:dyDescent="0.2">
      <c r="B139" s="219" t="s">
        <v>574</v>
      </c>
      <c r="C139" s="150"/>
      <c r="D139" s="222" t="s">
        <v>579</v>
      </c>
      <c r="E139" s="27"/>
    </row>
    <row r="140" spans="2:5" s="5" customFormat="1" ht="35.25" customHeight="1" x14ac:dyDescent="0.2">
      <c r="B140" s="219" t="s">
        <v>575</v>
      </c>
      <c r="C140" s="150"/>
      <c r="D140" s="222" t="s">
        <v>517</v>
      </c>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580</v>
      </c>
      <c r="C145" s="150"/>
      <c r="D145" s="222" t="s">
        <v>540</v>
      </c>
      <c r="E145" s="27"/>
    </row>
    <row r="146" spans="2:5" s="5" customFormat="1" ht="35.25" customHeight="1" x14ac:dyDescent="0.2">
      <c r="B146" s="219" t="s">
        <v>581</v>
      </c>
      <c r="C146" s="150"/>
      <c r="D146" s="222" t="s">
        <v>540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582</v>
      </c>
      <c r="C156" s="150"/>
      <c r="D156" s="222" t="s">
        <v>583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584</v>
      </c>
      <c r="C178" s="150"/>
      <c r="D178" s="222" t="s">
        <v>594</v>
      </c>
      <c r="E178" s="27"/>
    </row>
    <row r="179" spans="2:5" s="5" customFormat="1" ht="35.25" customHeight="1" x14ac:dyDescent="0.2">
      <c r="B179" s="219" t="s">
        <v>585</v>
      </c>
      <c r="C179" s="150"/>
      <c r="D179" s="222" t="s">
        <v>595</v>
      </c>
      <c r="E179" s="27"/>
    </row>
    <row r="180" spans="2:5" s="5" customFormat="1" ht="35.25" customHeight="1" x14ac:dyDescent="0.2">
      <c r="B180" s="219" t="s">
        <v>586</v>
      </c>
      <c r="C180" s="150"/>
      <c r="D180" s="222" t="s">
        <v>540</v>
      </c>
      <c r="E180" s="27"/>
    </row>
    <row r="181" spans="2:5" s="5" customFormat="1" ht="35.25" customHeight="1" x14ac:dyDescent="0.2">
      <c r="B181" s="219" t="s">
        <v>587</v>
      </c>
      <c r="C181" s="150"/>
      <c r="D181" s="222" t="s">
        <v>540</v>
      </c>
      <c r="E181" s="27"/>
    </row>
    <row r="182" spans="2:5" s="5" customFormat="1" ht="35.25" customHeight="1" x14ac:dyDescent="0.2">
      <c r="B182" s="219" t="s">
        <v>588</v>
      </c>
      <c r="C182" s="150"/>
      <c r="D182" s="222" t="s">
        <v>596</v>
      </c>
      <c r="E182" s="27"/>
    </row>
    <row r="183" spans="2:5" s="5" customFormat="1" ht="35.25" customHeight="1" x14ac:dyDescent="0.2">
      <c r="B183" s="219" t="s">
        <v>589</v>
      </c>
      <c r="C183" s="150"/>
      <c r="D183" s="222" t="s">
        <v>597</v>
      </c>
      <c r="E183" s="27"/>
    </row>
    <row r="184" spans="2:5" s="5" customFormat="1" ht="35.25" customHeight="1" x14ac:dyDescent="0.2">
      <c r="B184" s="219" t="s">
        <v>590</v>
      </c>
      <c r="C184" s="150"/>
      <c r="D184" s="222" t="s">
        <v>598</v>
      </c>
      <c r="E184" s="27"/>
    </row>
    <row r="185" spans="2:5" s="5" customFormat="1" ht="35.25" customHeight="1" x14ac:dyDescent="0.2">
      <c r="B185" s="219" t="s">
        <v>591</v>
      </c>
      <c r="C185" s="150"/>
      <c r="D185" s="222" t="s">
        <v>599</v>
      </c>
      <c r="E185" s="27"/>
    </row>
    <row r="186" spans="2:5" s="5" customFormat="1" ht="35.25" customHeight="1" x14ac:dyDescent="0.2">
      <c r="B186" s="219" t="s">
        <v>592</v>
      </c>
      <c r="C186" s="150"/>
      <c r="D186" s="222" t="s">
        <v>600</v>
      </c>
      <c r="E186" s="27"/>
    </row>
    <row r="187" spans="2:5" s="5" customFormat="1" ht="35.25" customHeight="1" x14ac:dyDescent="0.2">
      <c r="B187" s="219" t="s">
        <v>593</v>
      </c>
      <c r="C187" s="151"/>
      <c r="D187" s="222" t="s">
        <v>530</v>
      </c>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601</v>
      </c>
      <c r="C200" s="150"/>
      <c r="D200" s="222" t="s">
        <v>560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2015-07-28T15:12:06Z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