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16" i="16" l="1"/>
  <c r="C16" i="16"/>
  <c r="G60" i="10" l="1"/>
  <c r="G59" i="10"/>
  <c r="K50" i="10" l="1"/>
  <c r="J50" i="10"/>
  <c r="H50" i="10"/>
  <c r="F50" i="10"/>
  <c r="E50" i="10"/>
  <c r="K47" i="10"/>
  <c r="F47" i="10"/>
  <c r="H45" i="10"/>
  <c r="K42" i="10"/>
  <c r="K41" i="10"/>
  <c r="K40" i="10"/>
  <c r="K39" i="10"/>
  <c r="F42" i="10"/>
  <c r="F41" i="10"/>
  <c r="F40" i="10"/>
  <c r="F39" i="10"/>
  <c r="J38" i="10"/>
  <c r="H38" i="10"/>
  <c r="E38" i="10"/>
  <c r="G15" i="10"/>
  <c r="E15" i="10"/>
  <c r="L15" i="10"/>
  <c r="J15" i="10"/>
  <c r="J11" i="10"/>
  <c r="L10" i="10"/>
  <c r="J10" i="10"/>
  <c r="L7" i="10"/>
  <c r="J7" i="10"/>
  <c r="I6" i="10"/>
  <c r="I5" i="10"/>
  <c r="E11" i="10"/>
  <c r="G10" i="10"/>
  <c r="E10" i="10"/>
  <c r="G9" i="10"/>
  <c r="E9" i="10"/>
  <c r="D8" i="10"/>
  <c r="G7" i="10"/>
  <c r="E7" i="10"/>
  <c r="D6" i="10"/>
  <c r="D5" i="10"/>
  <c r="O39" i="18"/>
  <c r="O42" i="18"/>
  <c r="O46" i="18"/>
  <c r="O45" i="18"/>
  <c r="O49" i="18"/>
  <c r="O57" i="18"/>
  <c r="O56" i="18"/>
  <c r="O55" i="18"/>
  <c r="O22" i="4" s="1"/>
  <c r="O53" i="18"/>
  <c r="O52" i="18"/>
  <c r="O51" i="18"/>
  <c r="K55" i="18"/>
  <c r="K22" i="4" s="1"/>
  <c r="J55" i="18"/>
  <c r="J22" i="4" s="1"/>
  <c r="J54" i="18"/>
  <c r="J12" i="4" s="1"/>
  <c r="K57" i="18"/>
  <c r="J57" i="18"/>
  <c r="K56" i="18"/>
  <c r="J56" i="18"/>
  <c r="K53" i="18"/>
  <c r="K52" i="18"/>
  <c r="K51" i="18"/>
  <c r="J53" i="18"/>
  <c r="J52" i="18"/>
  <c r="J51" i="18"/>
  <c r="J50" i="18"/>
  <c r="K49" i="18"/>
  <c r="J49" i="18"/>
  <c r="J47" i="18"/>
  <c r="K46" i="18"/>
  <c r="J46" i="18"/>
  <c r="K45" i="18"/>
  <c r="J45" i="18"/>
  <c r="J43" i="18"/>
  <c r="K42" i="18"/>
  <c r="J41" i="18"/>
  <c r="K39" i="18"/>
  <c r="J38" i="18"/>
  <c r="O36" i="18"/>
  <c r="O35" i="18"/>
  <c r="O31" i="18"/>
  <c r="O27" i="18"/>
  <c r="K36" i="18"/>
  <c r="J36" i="18"/>
  <c r="K35" i="18"/>
  <c r="J34" i="18"/>
  <c r="J32" i="18"/>
  <c r="K31" i="18"/>
  <c r="J30" i="18"/>
  <c r="J28" i="18"/>
  <c r="K27" i="18"/>
  <c r="J26" i="18"/>
  <c r="J23" i="18"/>
  <c r="O16" i="18"/>
  <c r="K17" i="18"/>
  <c r="J17" i="18"/>
  <c r="K16" i="18"/>
  <c r="J16" i="18"/>
  <c r="J12" i="18"/>
  <c r="K14" i="18"/>
  <c r="J14" i="18"/>
  <c r="K13" i="18"/>
  <c r="J13" i="18"/>
  <c r="O14" i="18"/>
  <c r="O13" i="18"/>
  <c r="O11" i="18"/>
  <c r="K11" i="18"/>
  <c r="J11" i="18"/>
  <c r="J9" i="18"/>
  <c r="O7" i="18"/>
  <c r="O6" i="18"/>
  <c r="O5" i="18"/>
  <c r="K7" i="18"/>
  <c r="J7" i="18"/>
  <c r="K6" i="18"/>
  <c r="J6" i="18"/>
  <c r="K5" i="18"/>
  <c r="J5" i="18"/>
  <c r="I55" i="18"/>
  <c r="I22" i="4" s="1"/>
  <c r="E55" i="18"/>
  <c r="E22" i="4" s="1"/>
  <c r="I58" i="18"/>
  <c r="I57" i="18"/>
  <c r="I56" i="18"/>
  <c r="E58" i="18"/>
  <c r="D58" i="18"/>
  <c r="E57" i="18"/>
  <c r="D57" i="18"/>
  <c r="E56" i="18"/>
  <c r="D56" i="18"/>
  <c r="D55" i="18"/>
  <c r="D22" i="4" s="1"/>
  <c r="I53" i="18"/>
  <c r="I52" i="18"/>
  <c r="I51" i="18"/>
  <c r="I49" i="18"/>
  <c r="I46" i="18"/>
  <c r="I45" i="18"/>
  <c r="I42" i="18"/>
  <c r="I39" i="18"/>
  <c r="E53" i="18"/>
  <c r="E52" i="18"/>
  <c r="E51" i="18"/>
  <c r="E49" i="18"/>
  <c r="E46" i="18"/>
  <c r="E45" i="18"/>
  <c r="E42" i="18"/>
  <c r="E39" i="18"/>
  <c r="D53" i="18"/>
  <c r="D52" i="18"/>
  <c r="D51" i="18"/>
  <c r="D50" i="18"/>
  <c r="D49" i="18"/>
  <c r="D47" i="18"/>
  <c r="D46" i="18"/>
  <c r="D45" i="18"/>
  <c r="D43" i="18"/>
  <c r="D41" i="18"/>
  <c r="D38" i="18"/>
  <c r="I36" i="18"/>
  <c r="I35" i="18"/>
  <c r="I31" i="18"/>
  <c r="I27" i="18"/>
  <c r="D36" i="18"/>
  <c r="D34" i="18"/>
  <c r="E36" i="18"/>
  <c r="E35" i="18"/>
  <c r="D32" i="18"/>
  <c r="E31" i="18"/>
  <c r="D30" i="18"/>
  <c r="D28" i="18"/>
  <c r="E27" i="18"/>
  <c r="D26" i="18"/>
  <c r="E24" i="18"/>
  <c r="D23" i="18"/>
  <c r="I20" i="18"/>
  <c r="I19" i="18"/>
  <c r="I18" i="18"/>
  <c r="I16" i="18"/>
  <c r="I15" i="18"/>
  <c r="I14" i="18"/>
  <c r="I13" i="18"/>
  <c r="I11" i="18"/>
  <c r="I10" i="18"/>
  <c r="E20" i="18"/>
  <c r="E19" i="18"/>
  <c r="E18" i="18"/>
  <c r="E17" i="18"/>
  <c r="E16" i="18"/>
  <c r="E15" i="18"/>
  <c r="E14" i="18"/>
  <c r="E13" i="18"/>
  <c r="D20" i="18"/>
  <c r="D19" i="18"/>
  <c r="D18" i="18"/>
  <c r="D17" i="18"/>
  <c r="D16" i="18"/>
  <c r="D15" i="18"/>
  <c r="D14" i="18"/>
  <c r="D13" i="18"/>
  <c r="D12" i="18"/>
  <c r="E11" i="18"/>
  <c r="D11" i="18"/>
  <c r="D9" i="18"/>
  <c r="I7" i="18"/>
  <c r="I6" i="18"/>
  <c r="I5" i="18"/>
  <c r="D7" i="18"/>
  <c r="D6" i="18"/>
  <c r="E7" i="18"/>
  <c r="E6" i="18"/>
  <c r="E5" i="18"/>
  <c r="D5" i="18"/>
  <c r="K59" i="4"/>
  <c r="K60" i="4" s="1"/>
  <c r="J59" i="4"/>
  <c r="J60" i="4" s="1"/>
  <c r="K58" i="4"/>
  <c r="J58" i="4"/>
  <c r="K57" i="4"/>
  <c r="J57" i="4"/>
  <c r="K56" i="4"/>
  <c r="J56" i="4"/>
  <c r="O59" i="4"/>
  <c r="O60" i="4" s="1"/>
  <c r="O58" i="4"/>
  <c r="O57" i="4"/>
  <c r="O56" i="4"/>
  <c r="O53" i="4"/>
  <c r="O52" i="4"/>
  <c r="O50" i="4"/>
  <c r="O49" i="4"/>
  <c r="K53" i="4"/>
  <c r="J53" i="4"/>
  <c r="K52" i="4"/>
  <c r="J52" i="4"/>
  <c r="K50" i="4"/>
  <c r="J50" i="4"/>
  <c r="K49" i="4"/>
  <c r="J49" i="4"/>
  <c r="O46" i="4"/>
  <c r="O45" i="4"/>
  <c r="O44" i="4"/>
  <c r="K46" i="4"/>
  <c r="J46" i="4"/>
  <c r="K45" i="4"/>
  <c r="J45" i="4"/>
  <c r="K44" i="4"/>
  <c r="J44" i="4"/>
  <c r="O42" i="4"/>
  <c r="O41" i="4"/>
  <c r="O40" i="4"/>
  <c r="O39" i="4"/>
  <c r="O38" i="4"/>
  <c r="O37" i="4"/>
  <c r="K42" i="4"/>
  <c r="J42" i="4"/>
  <c r="K41" i="4"/>
  <c r="J41" i="4"/>
  <c r="K40" i="4"/>
  <c r="J40" i="4"/>
  <c r="K39" i="4"/>
  <c r="J39" i="4"/>
  <c r="K38" i="4"/>
  <c r="J38" i="4"/>
  <c r="K37" i="4"/>
  <c r="J37" i="4"/>
  <c r="O32" i="4"/>
  <c r="O30" i="4"/>
  <c r="K32" i="4"/>
  <c r="J32" i="4"/>
  <c r="K30" i="4"/>
  <c r="J30" i="4"/>
  <c r="O28" i="4"/>
  <c r="O26" i="4"/>
  <c r="O25" i="4"/>
  <c r="K28" i="4"/>
  <c r="J28" i="4"/>
  <c r="K26" i="4"/>
  <c r="K25" i="4"/>
  <c r="J25" i="4"/>
  <c r="O15" i="4"/>
  <c r="O14" i="4"/>
  <c r="O13" i="4"/>
  <c r="J21" i="4"/>
  <c r="J20" i="4"/>
  <c r="J19" i="4"/>
  <c r="J18" i="4"/>
  <c r="J17" i="4"/>
  <c r="J16" i="4"/>
  <c r="K15" i="4"/>
  <c r="J15" i="4"/>
  <c r="K14" i="4"/>
  <c r="J14" i="4"/>
  <c r="K13" i="4"/>
  <c r="J13" i="4"/>
  <c r="O7" i="4"/>
  <c r="O6" i="4"/>
  <c r="J10" i="4"/>
  <c r="J9" i="4"/>
  <c r="J7" i="4"/>
  <c r="J6" i="4"/>
  <c r="I53" i="4"/>
  <c r="I52" i="4"/>
  <c r="I50" i="4"/>
  <c r="I49" i="4"/>
  <c r="E53" i="4"/>
  <c r="E52" i="4"/>
  <c r="E50" i="4"/>
  <c r="E49" i="4"/>
  <c r="I46" i="4"/>
  <c r="I45" i="4"/>
  <c r="I44" i="4"/>
  <c r="E46" i="4"/>
  <c r="E45" i="4"/>
  <c r="E44" i="4"/>
  <c r="I42" i="4"/>
  <c r="I41" i="4"/>
  <c r="I40" i="4"/>
  <c r="I39" i="4"/>
  <c r="I38" i="4"/>
  <c r="I37" i="4"/>
  <c r="E42" i="4"/>
  <c r="E41" i="4"/>
  <c r="E40" i="4"/>
  <c r="E39" i="4"/>
  <c r="E38" i="4"/>
  <c r="E37" i="4"/>
  <c r="I32" i="4"/>
  <c r="I30" i="4"/>
  <c r="E32" i="4"/>
  <c r="E30" i="4"/>
  <c r="E26" i="4"/>
  <c r="I28" i="4"/>
  <c r="I26" i="4"/>
  <c r="I25" i="4"/>
  <c r="I15" i="4"/>
  <c r="I14" i="4"/>
  <c r="I13" i="4"/>
  <c r="E15" i="4"/>
  <c r="E14" i="4"/>
  <c r="E13" i="4"/>
  <c r="I7" i="4"/>
  <c r="I6" i="4"/>
  <c r="I59" i="4"/>
  <c r="I60" i="4" s="1"/>
  <c r="I57" i="4"/>
  <c r="I56" i="4"/>
  <c r="E59" i="4"/>
  <c r="E60" i="4" s="1"/>
  <c r="E57" i="4"/>
  <c r="E56" i="4"/>
  <c r="N60" i="4"/>
  <c r="M60" i="4"/>
  <c r="L60" i="4"/>
  <c r="H60" i="4"/>
  <c r="G60" i="4"/>
  <c r="F60" i="4"/>
  <c r="D59" i="4"/>
  <c r="D60" i="4" s="1"/>
  <c r="D57" i="4"/>
  <c r="D56" i="4"/>
  <c r="D53" i="4"/>
  <c r="D52" i="4"/>
  <c r="D50" i="4"/>
  <c r="D49" i="4"/>
  <c r="D46" i="4"/>
  <c r="D45" i="4"/>
  <c r="D44" i="4"/>
  <c r="D42" i="4"/>
  <c r="D41" i="4"/>
  <c r="D40" i="4"/>
  <c r="D39" i="4"/>
  <c r="D38" i="4"/>
  <c r="D37" i="4"/>
  <c r="D32" i="4"/>
  <c r="D30" i="4"/>
  <c r="D28" i="4"/>
  <c r="D25" i="4"/>
  <c r="N22" i="4"/>
  <c r="M22" i="4"/>
  <c r="L22" i="4"/>
  <c r="H22" i="4"/>
  <c r="G22" i="4"/>
  <c r="F22" i="4"/>
  <c r="N12" i="4"/>
  <c r="M12" i="4"/>
  <c r="L12" i="4"/>
  <c r="H12" i="4"/>
  <c r="G12" i="4"/>
  <c r="F12" i="4"/>
  <c r="D21" i="4"/>
  <c r="D20" i="4"/>
  <c r="D19" i="4"/>
  <c r="D18" i="4"/>
  <c r="D17" i="4"/>
  <c r="D16" i="4"/>
  <c r="D15" i="4"/>
  <c r="D14" i="4"/>
  <c r="D13" i="4"/>
  <c r="D10" i="4"/>
  <c r="D9" i="4"/>
  <c r="D7" i="4"/>
  <c r="D6" i="4"/>
  <c r="N5" i="4"/>
  <c r="M5" i="4"/>
  <c r="L5" i="4"/>
  <c r="H5" i="4"/>
  <c r="G5" i="4"/>
  <c r="F5" i="4"/>
  <c r="D54" i="18" l="1"/>
  <c r="D12" i="4" s="1"/>
  <c r="K5" i="4"/>
  <c r="O5" i="4"/>
  <c r="E54" i="18"/>
  <c r="E12" i="4" s="1"/>
  <c r="E5" i="4"/>
  <c r="I5" i="4"/>
  <c r="J5" i="4"/>
  <c r="D5" i="4"/>
  <c r="I50" i="10" l="1"/>
  <c r="I16" i="10"/>
  <c r="I15" i="10"/>
  <c r="F38" i="10"/>
  <c r="F11" i="10"/>
  <c r="D50" i="10"/>
  <c r="D38" i="10"/>
  <c r="D16" i="10"/>
  <c r="D11" i="10"/>
  <c r="D17" i="10" l="1"/>
  <c r="D15" i="10"/>
  <c r="K38" i="10"/>
  <c r="I38" i="10"/>
  <c r="K15" i="10"/>
  <c r="F15" i="10"/>
  <c r="I17" i="10"/>
  <c r="I7" i="10" l="1"/>
  <c r="F10" i="10" l="1"/>
  <c r="D10" i="10"/>
  <c r="K10" i="10"/>
  <c r="I10" i="10"/>
  <c r="F9" i="10"/>
  <c r="D9" i="10"/>
  <c r="K11" i="10"/>
  <c r="I11" i="10"/>
  <c r="D7" i="10"/>
  <c r="I45" i="10" l="1"/>
  <c r="I12" i="10"/>
  <c r="K7" i="10"/>
  <c r="D45" i="10" l="1"/>
  <c r="D12" i="10"/>
  <c r="F7" i="10"/>
  <c r="K24" i="18" l="1"/>
  <c r="K54" i="18" l="1"/>
  <c r="K12" i="4" s="1"/>
  <c r="O24" i="18"/>
  <c r="O54" i="18" l="1"/>
  <c r="O12" i="4" s="1"/>
  <c r="L6" i="10" l="1"/>
  <c r="L58" i="10" l="1"/>
  <c r="G58" i="10"/>
  <c r="G8" i="10"/>
  <c r="E8" i="10"/>
  <c r="F8" i="10" l="1"/>
  <c r="K6" i="10"/>
  <c r="J6" i="10"/>
  <c r="J12" i="10"/>
  <c r="K12" i="10" l="1"/>
  <c r="D8" i="4" l="1"/>
  <c r="J27" i="4"/>
  <c r="D27" i="4"/>
  <c r="J26" i="4"/>
  <c r="D26" i="4"/>
  <c r="J8" i="4"/>
  <c r="D47" i="4" l="1"/>
  <c r="J34" i="4"/>
  <c r="J31" i="4"/>
  <c r="J47" i="4"/>
  <c r="D35" i="4"/>
  <c r="D31" i="4"/>
  <c r="D34" i="4"/>
  <c r="J35" i="4"/>
  <c r="K27" i="4"/>
  <c r="D51" i="4" l="1"/>
  <c r="I35" i="4"/>
  <c r="E35" i="4"/>
  <c r="O31" i="4"/>
  <c r="K31" i="4"/>
  <c r="E27" i="4"/>
  <c r="I31" i="4"/>
  <c r="E31" i="4"/>
  <c r="O47" i="4"/>
  <c r="K47" i="4"/>
  <c r="O34" i="4"/>
  <c r="K34" i="4"/>
  <c r="I34" i="4"/>
  <c r="E34" i="4"/>
  <c r="I47" i="4"/>
  <c r="E47" i="4"/>
  <c r="O35" i="4"/>
  <c r="K35" i="4"/>
  <c r="J51" i="4"/>
  <c r="E16" i="10"/>
  <c r="J16" i="10"/>
  <c r="K51" i="4" l="1"/>
  <c r="E51" i="4"/>
  <c r="G16" i="10"/>
  <c r="I27" i="4"/>
  <c r="L16" i="10"/>
  <c r="O27" i="4"/>
  <c r="K16" i="10"/>
  <c r="K52" i="10"/>
  <c r="F16" i="10"/>
  <c r="F52" i="10"/>
  <c r="E17" i="10"/>
  <c r="L20" i="10" l="1"/>
  <c r="O51" i="4"/>
  <c r="G20" i="10"/>
  <c r="I51" i="4"/>
  <c r="L24" i="10"/>
  <c r="L23" i="10"/>
  <c r="J45" i="10"/>
  <c r="J17" i="10"/>
  <c r="F17" i="10"/>
  <c r="K17" i="10"/>
  <c r="I24" i="18"/>
  <c r="I54" i="18" s="1"/>
  <c r="I12" i="4" s="1"/>
  <c r="G23" i="10" l="1"/>
  <c r="G24" i="10"/>
  <c r="L31" i="10"/>
  <c r="L30" i="10"/>
  <c r="G27" i="10"/>
  <c r="L26" i="10"/>
  <c r="L21" i="10"/>
  <c r="L27" i="10"/>
  <c r="G32" i="10"/>
  <c r="L32" i="10"/>
  <c r="K45" i="10"/>
  <c r="G6" i="10"/>
  <c r="G26" i="10" l="1"/>
  <c r="G21" i="10"/>
  <c r="L29" i="10"/>
  <c r="G25" i="10"/>
  <c r="G31" i="10"/>
  <c r="G30" i="10"/>
  <c r="G29" i="10"/>
  <c r="L25" i="10"/>
  <c r="E6" i="10"/>
  <c r="K48" i="10"/>
  <c r="G33" i="10" l="1"/>
  <c r="G28" i="10"/>
  <c r="E12" i="10"/>
  <c r="E45" i="10"/>
  <c r="G19" i="10"/>
  <c r="F6" i="10"/>
  <c r="K51" i="10"/>
  <c r="G22" i="10"/>
  <c r="G34" i="10"/>
  <c r="F12" i="10" l="1"/>
  <c r="F45" i="10" l="1"/>
  <c r="F48" i="10" l="1"/>
  <c r="F51" i="10"/>
  <c r="L19" i="10" l="1"/>
  <c r="L22" i="10"/>
  <c r="L28" i="10" l="1"/>
  <c r="L33" i="10" l="1"/>
  <c r="L34" i="10" l="1"/>
  <c r="G36" i="10" l="1"/>
  <c r="G35" i="10"/>
  <c r="L36" i="10" l="1"/>
  <c r="L35" i="10"/>
</calcChain>
</file>

<file path=xl/sharedStrings.xml><?xml version="1.0" encoding="utf-8"?>
<sst xmlns="http://schemas.openxmlformats.org/spreadsheetml/2006/main" count="666" uniqueCount="533">
  <si>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</si>
  <si>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</si>
  <si>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</si>
  <si>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</si>
  <si>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</si>
  <si>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</si>
  <si>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</si>
  <si>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</si>
  <si>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</si>
  <si>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</si>
  <si>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</si>
  <si>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</si>
  <si>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</si>
  <si>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</si>
  <si>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</si>
  <si>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</si>
  <si>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</si>
  <si>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</si>
  <si>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</si>
  <si>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</si>
  <si>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</si>
  <si>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</si>
  <si>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</si>
  <si>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</si>
  <si>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</si>
  <si>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</si>
  <si>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</si>
  <si>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</si>
  <si>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</si>
  <si>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</si>
  <si>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</si>
  <si>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</si>
  <si>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</si>
  <si>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</si>
  <si>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</si>
  <si>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</si>
  <si>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</si>
  <si>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</si>
  <si>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</si>
  <si>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</si>
  <si>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</si>
  <si>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</si>
  <si>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</si>
  <si>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</si>
  <si>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</si>
  <si>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</si>
  <si>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</si>
  <si>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</si>
  <si>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</si>
  <si>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</si>
  <si>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</si>
  <si>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</si>
  <si>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</si>
  <si>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</si>
  <si>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</si>
  <si>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</si>
  <si>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</si>
  <si>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</si>
  <si>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</si>
  <si>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</si>
  <si>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</si>
  <si>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</si>
  <si>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</si>
  <si>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</si>
  <si>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</si>
  <si>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</si>
  <si>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</si>
  <si>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</si>
  <si>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</si>
  <si>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</si>
  <si>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</si>
  <si>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</si>
  <si>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</si>
  <si>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</si>
  <si>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</si>
  <si>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</si>
  <si>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</si>
  <si>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</si>
  <si>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</si>
  <si>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</si>
  <si>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</si>
  <si>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</si>
  <si>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</si>
  <si>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</si>
  <si>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</si>
  <si>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</si>
  <si>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</si>
  <si>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</si>
  <si>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</si>
  <si>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</si>
  <si>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</si>
  <si>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</si>
  <si>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</si>
  <si>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</si>
  <si>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</si>
  <si>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</si>
  <si>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</si>
  <si>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</si>
  <si>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</si>
  <si>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</si>
  <si>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</si>
  <si>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</si>
  <si>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</si>
  <si>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</si>
  <si>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</si>
  <si>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</si>
  <si>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</si>
  <si>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</si>
  <si>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</si>
  <si>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</si>
  <si>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</si>
  <si>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</si>
  <si>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</si>
  <si>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</si>
  <si>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</si>
  <si>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</si>
  <si>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</si>
  <si>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</si>
  <si>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</si>
  <si>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</si>
  <si>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</si>
  <si>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</si>
  <si>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</si>
  <si>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</si>
  <si>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</si>
  <si>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</si>
  <si>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</si>
  <si>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</si>
  <si>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</si>
  <si>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</si>
  <si>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</si>
  <si>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</si>
  <si>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</si>
  <si>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</si>
  <si>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</si>
  <si>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</si>
  <si>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</si>
  <si>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</si>
  <si>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</si>
  <si>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</si>
  <si>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</si>
  <si>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</si>
  <si>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</si>
  <si>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</si>
  <si>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</si>
  <si>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</si>
  <si>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</si>
  <si>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</si>
  <si>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</si>
  <si>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</si>
  <si>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</si>
  <si>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</si>
  <si>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</si>
  <si>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</si>
  <si>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</si>
  <si>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</si>
  <si>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</si>
  <si>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</si>
  <si>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</si>
  <si>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</si>
  <si>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</si>
  <si>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</si>
  <si>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</si>
  <si>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</si>
  <si>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</si>
  <si>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</si>
  <si>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</si>
  <si>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</si>
  <si>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</si>
  <si>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</si>
  <si>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</si>
  <si>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</si>
  <si>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</si>
  <si>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</si>
  <si>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</si>
  <si>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</si>
  <si>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</si>
  <si>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</si>
  <si>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</si>
  <si>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</si>
  <si>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</si>
  <si>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</si>
  <si>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</si>
  <si>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</si>
  <si>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</si>
  <si>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</si>
  <si>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</si>
  <si>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</si>
  <si>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</si>
  <si>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</si>
  <si>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</si>
  <si>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</si>
  <si>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</si>
  <si>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</si>
  <si>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</si>
  <si>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</si>
  <si>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</si>
  <si>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</si>
  <si>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</si>
  <si>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</si>
  <si>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</si>
  <si>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</si>
  <si>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</si>
  <si>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</si>
  <si>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</si>
  <si>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</si>
  <si>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</si>
  <si>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</si>
  <si>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</si>
  <si>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</si>
  <si>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</si>
  <si>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</si>
  <si>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</si>
  <si>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</si>
  <si>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</si>
  <si>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</si>
  <si>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</si>
  <si>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</si>
  <si>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</si>
  <si>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</si>
  <si>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</si>
  <si>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</si>
  <si>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</si>
  <si>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</si>
  <si>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</si>
  <si>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</si>
  <si>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</si>
  <si>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</si>
  <si>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</si>
  <si>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</si>
  <si>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</si>
  <si>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</si>
  <si>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</si>
  <si>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</si>
  <si>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</si>
  <si>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</si>
  <si>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</si>
  <si>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</si>
  <si>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</si>
  <si>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</si>
  <si>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</si>
  <si>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</si>
  <si>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</si>
  <si>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</si>
  <si>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</si>
  <si>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</si>
  <si>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</si>
  <si>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</si>
  <si>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</si>
  <si>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</si>
  <si>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</si>
  <si>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</si>
  <si>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</si>
  <si>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</si>
  <si>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</si>
  <si>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</si>
  <si>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</si>
  <si>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</si>
  <si>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</si>
  <si>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</si>
  <si>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</si>
  <si>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</si>
  <si>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</si>
  <si>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</si>
  <si>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</si>
  <si>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</si>
  <si>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</si>
  <si>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</si>
  <si>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</si>
  <si>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</si>
  <si>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</si>
  <si>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</si>
  <si>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</si>
  <si>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</si>
  <si>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</si>
  <si>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</si>
  <si>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</si>
  <si>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</si>
  <si>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</si>
  <si>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</si>
  <si>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</si>
  <si>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</si>
  <si>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</si>
  <si>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</si>
  <si>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</si>
  <si>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</si>
  <si>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</si>
  <si>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</si>
  <si>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</si>
  <si>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</si>
  <si>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</si>
  <si>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</si>
  <si>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</si>
  <si>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</si>
  <si>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</si>
  <si>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</si>
  <si>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</si>
  <si>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</si>
  <si>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</si>
  <si>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</si>
  <si>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</si>
  <si>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</si>
  <si>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</si>
  <si>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</si>
  <si>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</si>
  <si>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</si>
  <si>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</si>
  <si>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</si>
  <si>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</si>
  <si>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</si>
  <si>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</si>
  <si>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</si>
  <si>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</si>
  <si>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</si>
  <si>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</si>
  <si>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</si>
  <si>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</si>
  <si>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</si>
  <si>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</si>
  <si>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</si>
  <si>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</si>
  <si>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</si>
  <si>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</si>
  <si>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</si>
  <si>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</si>
  <si>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</si>
  <si>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</si>
  <si>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</si>
  <si>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</si>
  <si>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</si>
  <si>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</si>
  <si>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</si>
  <si>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</si>
  <si>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</si>
  <si>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</si>
  <si>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</si>
  <si>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</si>
  <si>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</si>
  <si>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</si>
  <si>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</si>
  <si>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</si>
  <si>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</si>
  <si>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</si>
  <si>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</si>
  <si>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</si>
  <si>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</si>
  <si>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</si>
  <si>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</si>
  <si>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</si>
  <si>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</si>
  <si>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</si>
  <si>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</si>
  <si>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</si>
  <si>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</si>
  <si>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</si>
  <si>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</si>
  <si>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</si>
  <si>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</si>
  <si>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</si>
  <si>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</si>
  <si>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</si>
  <si>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</si>
  <si>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</si>
  <si>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</si>
  <si>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</si>
  <si>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</si>
  <si>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</si>
  <si>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</si>
  <si>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</si>
  <si>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</si>
  <si>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</si>
  <si>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</si>
  <si>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</si>
  <si>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</si>
  <si>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</si>
  <si>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</si>
  <si>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</si>
  <si>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</si>
  <si>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</si>
  <si>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</si>
  <si>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</si>
  <si>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</si>
  <si>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</si>
  <si>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</si>
  <si>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</si>
  <si>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</si>
  <si>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</si>
  <si>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</si>
  <si>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</si>
  <si>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</si>
  <si>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</si>
  <si>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</si>
  <si>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</si>
  <si>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</si>
  <si>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</si>
  <si>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</si>
  <si>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</si>
  <si>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</si>
  <si>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</si>
  <si>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</si>
  <si>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</si>
  <si>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</si>
  <si>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</si>
  <si>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</si>
  <si>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</si>
  <si>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</si>
  <si>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</si>
  <si>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</si>
  <si>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</si>
  <si>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</si>
  <si>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</si>
  <si>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</si>
  <si>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</si>
  <si>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</si>
  <si>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</si>
  <si>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</si>
  <si>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</si>
  <si>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</si>
  <si>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</si>
  <si>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</si>
  <si>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</si>
  <si>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</si>
  <si>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</si>
  <si>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</si>
  <si>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</si>
  <si>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</si>
  <si>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</si>
  <si>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</si>
  <si>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</si>
  <si>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</si>
  <si>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</si>
  <si>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</si>
  <si>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</si>
  <si>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</si>
  <si>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</si>
  <si>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</si>
  <si>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</si>
  <si>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</si>
  <si>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</si>
  <si>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</si>
  <si>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</si>
  <si>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</si>
  <si>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</si>
  <si>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</si>
  <si>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</si>
  <si>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</si>
  <si>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</si>
  <si>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</si>
  <si>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</si>
  <si>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</si>
  <si>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</si>
  <si>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</si>
  <si>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</si>
  <si>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</si>
  <si>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</si>
  <si>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</si>
  <si>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</si>
  <si>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</si>
  <si>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</si>
  <si>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</si>
  <si>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</si>
  <si>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</si>
  <si>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</si>
  <si>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</si>
  <si>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</si>
  <si>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</si>
  <si>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</si>
  <si>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</si>
  <si>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</si>
  <si>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</si>
  <si>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</si>
  <si>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</si>
  <si>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</si>
  <si>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</si>
  <si>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</si>
  <si>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</si>
  <si>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</si>
  <si>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</si>
  <si>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</si>
  <si>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</si>
  <si>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</si>
  <si>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</si>
  <si>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</si>
  <si>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</si>
  <si>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</si>
  <si>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</si>
  <si>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</si>
  <si>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</si>
  <si>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</si>
  <si>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</si>
  <si>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</si>
  <si>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</si>
  <si>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</si>
  <si>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</si>
  <si>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</si>
  <si>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</si>
  <si>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Consumers' Choice Health Insurance Company</t>
  </si>
  <si>
    <t>2015</t>
  </si>
  <si>
    <t>4995 Lacross Road, Suite 1300 North Charleston, SC 29406</t>
  </si>
  <si>
    <t>453124969</t>
  </si>
  <si>
    <t>682</t>
  </si>
  <si>
    <t>2.1b  - Claims incurred only during the MLR reporting year, paid through 3/31 of the following year</t>
  </si>
  <si>
    <t>2.2b -  Liability for claims incurred only during the MLR reporting year, calculated as of 3/31 of the following year</t>
  </si>
  <si>
    <t>Paid claims are specific to line of business. Paid claims are reduced by medical overpayments, subrogation, and pharmacy rebates. Proportion of overpayments and subrogation was allocated by total  medical claims paid by line of business. Proportion of pharmacy rebates was allocated by total pharmacy paid claims.</t>
  </si>
  <si>
    <t>IBNR developed using claims triangles and actuarial assumptions for CCHP then allocated by line of business according to total claims paid.</t>
  </si>
  <si>
    <t>Direct identification by line of business</t>
  </si>
  <si>
    <t>Not applicable</t>
  </si>
  <si>
    <t>3.2b - State premium taxes</t>
  </si>
  <si>
    <t>3.2c - Community benefit expenditures</t>
  </si>
  <si>
    <t>Allocation</t>
  </si>
  <si>
    <t>Case Mgt and Disease Mgt</t>
  </si>
  <si>
    <t>Health Advocacy</t>
  </si>
  <si>
    <t xml:space="preserve">Medical policy research and development </t>
  </si>
  <si>
    <t xml:space="preserve">Pharmacy management </t>
  </si>
  <si>
    <t xml:space="preserve">Prospective utilization review                                                                                        </t>
  </si>
  <si>
    <t>Quality Improvement</t>
  </si>
  <si>
    <t>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Allocated by member months.</t>
  </si>
  <si>
    <t>Costs of administering inpatient,  case and disease management activities involving direct telephonic interaction with providers and enrollees for effective case management.  Case managers use an evidence-based tool to assist in delivering an effective management process.  Specific case management activities include a variety of patient-centered interventions.</t>
  </si>
  <si>
    <t>Costs include community health workers that directly work with members on health education, a twenty-four hour health information line, provide HRA and education tools, and health and wellness program development.</t>
  </si>
  <si>
    <t>Includes expense for clinical research and clinical guideline usage activities to support case management and other programs and activities to improve outcomes, specifically activities to identify and encourage evidence-based medicine.</t>
  </si>
  <si>
    <t>Includes expense for outreach activities to interact with members to promote drug adherence, elimination of gaps in care, and therapeutic appropriateness of drug regimen for members with certain conditions.  Also includes expenses associated with use of drug interaction and adverse event monitoring.</t>
  </si>
  <si>
    <t>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evidence-based medicine.</t>
  </si>
  <si>
    <t>Includes expense for activities providing education, consultation, delegate oversight and NCQA accreditation support for quality improvement efforts such as case management, disease management, and  evaluation of data such as HEDIS  rates to detect differences in care processes and outcomes.</t>
  </si>
  <si>
    <t xml:space="preserve">4.6 Allowable Implementation ICD-10 expenses </t>
  </si>
  <si>
    <t>5.1 Cost containment expenses not included in quality improvement expenses</t>
  </si>
  <si>
    <t>Includes network access fees and retrospective utilization management allocated by member months</t>
  </si>
  <si>
    <t>Claims adjudication expenses allocated by member months</t>
  </si>
  <si>
    <t>Payroll tax allocated by member months</t>
  </si>
  <si>
    <t>All other administrative expenses such as marketing, direct sales, broker commission, communication, finance, IT, etc. allocated by member months</t>
  </si>
  <si>
    <t>5.8 ICD-10 implementation expenses</t>
  </si>
  <si>
    <t>N/A</t>
  </si>
  <si>
    <t>Based on membership</t>
  </si>
  <si>
    <t>Basd on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</si>
</sst>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South_Carolina_CCHP_2015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ow r="6">
          <cell r="D6">
            <v>0</v>
          </cell>
          <cell r="I6">
            <v>0</v>
          </cell>
          <cell r="J6">
            <v>0</v>
          </cell>
          <cell r="O6">
            <v>0</v>
          </cell>
        </row>
        <row r="7">
          <cell r="D7">
            <v>0</v>
          </cell>
          <cell r="I7">
            <v>0</v>
          </cell>
          <cell r="J7">
            <v>0</v>
          </cell>
          <cell r="O7">
            <v>0</v>
          </cell>
        </row>
        <row r="8">
          <cell r="D8">
            <v>-3571373</v>
          </cell>
          <cell r="J8">
            <v>26723</v>
          </cell>
        </row>
        <row r="9">
          <cell r="D9">
            <v>0</v>
          </cell>
          <cell r="J9">
            <v>0</v>
          </cell>
        </row>
        <row r="10">
          <cell r="D10">
            <v>0</v>
          </cell>
        </row>
        <row r="13">
          <cell r="D13">
            <v>96736324</v>
          </cell>
          <cell r="E13">
            <v>96736324</v>
          </cell>
          <cell r="I13">
            <v>96736324</v>
          </cell>
          <cell r="J13">
            <v>668494</v>
          </cell>
          <cell r="K13">
            <v>668494</v>
          </cell>
          <cell r="O13">
            <v>668494</v>
          </cell>
        </row>
        <row r="14">
          <cell r="D14">
            <v>3620596</v>
          </cell>
          <cell r="E14">
            <v>3620596</v>
          </cell>
          <cell r="I14">
            <v>3620596</v>
          </cell>
          <cell r="J14">
            <v>0</v>
          </cell>
          <cell r="K14">
            <v>0</v>
          </cell>
          <cell r="O14">
            <v>0</v>
          </cell>
        </row>
        <row r="15">
          <cell r="D15">
            <v>0</v>
          </cell>
          <cell r="E15">
            <v>0</v>
          </cell>
          <cell r="I15">
            <v>0</v>
          </cell>
          <cell r="J15">
            <v>0</v>
          </cell>
          <cell r="K15">
            <v>0</v>
          </cell>
          <cell r="O15">
            <v>0</v>
          </cell>
        </row>
        <row r="16">
          <cell r="D16">
            <v>-38437918</v>
          </cell>
          <cell r="J16">
            <v>0</v>
          </cell>
        </row>
        <row r="17">
          <cell r="D17">
            <v>-3324940</v>
          </cell>
          <cell r="J17">
            <v>-85749</v>
          </cell>
        </row>
        <row r="18">
          <cell r="D18">
            <v>0</v>
          </cell>
          <cell r="J18">
            <v>0</v>
          </cell>
        </row>
        <row r="19">
          <cell r="D19">
            <v>0</v>
          </cell>
          <cell r="J19">
            <v>0</v>
          </cell>
        </row>
        <row r="20">
          <cell r="D20">
            <v>0</v>
          </cell>
          <cell r="J20">
            <v>0</v>
          </cell>
        </row>
        <row r="21">
          <cell r="D21">
            <v>0</v>
          </cell>
          <cell r="J21">
            <v>0</v>
          </cell>
        </row>
        <row r="25">
          <cell r="D25">
            <v>0</v>
          </cell>
          <cell r="I25">
            <v>0</v>
          </cell>
          <cell r="J25">
            <v>0</v>
          </cell>
          <cell r="O25">
            <v>0</v>
          </cell>
        </row>
        <row r="26">
          <cell r="D26">
            <v>146429</v>
          </cell>
          <cell r="E26">
            <v>144880</v>
          </cell>
          <cell r="I26">
            <v>144880</v>
          </cell>
          <cell r="J26">
            <v>1014</v>
          </cell>
          <cell r="K26">
            <v>1007</v>
          </cell>
          <cell r="O26">
            <v>1007</v>
          </cell>
        </row>
        <row r="27">
          <cell r="D27">
            <v>1306741</v>
          </cell>
          <cell r="E27">
            <v>1306741</v>
          </cell>
          <cell r="I27">
            <v>1306741</v>
          </cell>
          <cell r="J27">
            <v>6513</v>
          </cell>
          <cell r="K27">
            <v>6513</v>
          </cell>
          <cell r="O27">
            <v>6513</v>
          </cell>
        </row>
        <row r="28">
          <cell r="I28">
            <v>0</v>
          </cell>
          <cell r="O28">
            <v>0</v>
          </cell>
        </row>
        <row r="30">
          <cell r="D30">
            <v>0</v>
          </cell>
          <cell r="E30">
            <v>0</v>
          </cell>
          <cell r="I30">
            <v>0</v>
          </cell>
          <cell r="J30">
            <v>0</v>
          </cell>
          <cell r="K30">
            <v>0</v>
          </cell>
          <cell r="O30">
            <v>0</v>
          </cell>
        </row>
        <row r="31">
          <cell r="D31">
            <v>5875909</v>
          </cell>
          <cell r="E31">
            <v>5875909</v>
          </cell>
          <cell r="I31">
            <v>5875909</v>
          </cell>
          <cell r="J31">
            <v>37874</v>
          </cell>
          <cell r="K31">
            <v>37874</v>
          </cell>
          <cell r="O31">
            <v>37874</v>
          </cell>
        </row>
        <row r="32">
          <cell r="D32">
            <v>0</v>
          </cell>
          <cell r="E32">
            <v>0</v>
          </cell>
          <cell r="I32">
            <v>0</v>
          </cell>
          <cell r="J32">
            <v>0</v>
          </cell>
          <cell r="K32">
            <v>0</v>
          </cell>
          <cell r="O32">
            <v>0</v>
          </cell>
        </row>
        <row r="34">
          <cell r="D34">
            <v>2636354</v>
          </cell>
          <cell r="E34">
            <v>2636354</v>
          </cell>
          <cell r="I34">
            <v>2636354</v>
          </cell>
          <cell r="J34">
            <v>18716</v>
          </cell>
          <cell r="K34">
            <v>18716</v>
          </cell>
          <cell r="O34">
            <v>18716</v>
          </cell>
        </row>
        <row r="35">
          <cell r="D35">
            <v>9416334</v>
          </cell>
          <cell r="E35">
            <v>9416334</v>
          </cell>
          <cell r="I35">
            <v>9416334</v>
          </cell>
          <cell r="J35">
            <v>202</v>
          </cell>
          <cell r="K35">
            <v>202</v>
          </cell>
          <cell r="O35">
            <v>202</v>
          </cell>
        </row>
        <row r="37">
          <cell r="D37">
            <v>644001</v>
          </cell>
          <cell r="E37">
            <v>644001</v>
          </cell>
          <cell r="I37">
            <v>644001</v>
          </cell>
          <cell r="J37">
            <v>4479</v>
          </cell>
          <cell r="K37">
            <v>4479</v>
          </cell>
          <cell r="O37">
            <v>4479</v>
          </cell>
        </row>
        <row r="38">
          <cell r="D38">
            <v>524172</v>
          </cell>
          <cell r="E38">
            <v>524172</v>
          </cell>
          <cell r="I38">
            <v>524172</v>
          </cell>
          <cell r="J38">
            <v>3646</v>
          </cell>
          <cell r="K38">
            <v>3646</v>
          </cell>
          <cell r="O38">
            <v>3646</v>
          </cell>
        </row>
        <row r="39">
          <cell r="D39">
            <v>573778</v>
          </cell>
          <cell r="E39">
            <v>573778</v>
          </cell>
          <cell r="I39">
            <v>573778</v>
          </cell>
          <cell r="J39">
            <v>3991</v>
          </cell>
          <cell r="K39">
            <v>3991</v>
          </cell>
          <cell r="O39">
            <v>3991</v>
          </cell>
        </row>
        <row r="40">
          <cell r="D40">
            <v>478769</v>
          </cell>
          <cell r="E40">
            <v>478769</v>
          </cell>
          <cell r="I40">
            <v>478769</v>
          </cell>
          <cell r="J40">
            <v>3329</v>
          </cell>
          <cell r="K40">
            <v>3329</v>
          </cell>
          <cell r="O40">
            <v>3329</v>
          </cell>
        </row>
        <row r="41">
          <cell r="D41">
            <v>152950</v>
          </cell>
          <cell r="E41">
            <v>152950</v>
          </cell>
          <cell r="I41">
            <v>152950</v>
          </cell>
          <cell r="J41">
            <v>1064</v>
          </cell>
          <cell r="K41">
            <v>1064</v>
          </cell>
          <cell r="O41">
            <v>1064</v>
          </cell>
        </row>
        <row r="42">
          <cell r="D42">
            <v>0</v>
          </cell>
          <cell r="E42">
            <v>0</v>
          </cell>
          <cell r="I42">
            <v>0</v>
          </cell>
          <cell r="J42">
            <v>0</v>
          </cell>
          <cell r="K42">
            <v>0</v>
          </cell>
          <cell r="O42">
            <v>0</v>
          </cell>
        </row>
        <row r="44">
          <cell r="D44">
            <v>8146827</v>
          </cell>
          <cell r="E44">
            <v>8146827</v>
          </cell>
          <cell r="I44">
            <v>8146827</v>
          </cell>
          <cell r="J44">
            <v>56660</v>
          </cell>
          <cell r="K44">
            <v>56660</v>
          </cell>
          <cell r="O44">
            <v>56660</v>
          </cell>
        </row>
        <row r="45">
          <cell r="D45">
            <v>11100288</v>
          </cell>
          <cell r="E45">
            <v>11100288</v>
          </cell>
          <cell r="I45">
            <v>11100288</v>
          </cell>
          <cell r="J45">
            <v>77201</v>
          </cell>
          <cell r="K45">
            <v>77201</v>
          </cell>
          <cell r="O45">
            <v>77201</v>
          </cell>
        </row>
        <row r="46">
          <cell r="D46">
            <v>0</v>
          </cell>
          <cell r="E46">
            <v>0</v>
          </cell>
          <cell r="I46">
            <v>0</v>
          </cell>
          <cell r="J46">
            <v>0</v>
          </cell>
          <cell r="K46">
            <v>0</v>
          </cell>
          <cell r="O46">
            <v>0</v>
          </cell>
        </row>
        <row r="47">
          <cell r="D47">
            <v>11408958</v>
          </cell>
          <cell r="E47">
            <v>11408958</v>
          </cell>
          <cell r="I47">
            <v>11408958</v>
          </cell>
          <cell r="J47">
            <v>80426</v>
          </cell>
          <cell r="K47">
            <v>80426</v>
          </cell>
          <cell r="O47">
            <v>80426</v>
          </cell>
        </row>
        <row r="49">
          <cell r="D49">
            <v>403190</v>
          </cell>
          <cell r="E49">
            <v>403190</v>
          </cell>
          <cell r="I49">
            <v>403190</v>
          </cell>
          <cell r="J49">
            <v>2804</v>
          </cell>
          <cell r="K49">
            <v>2804</v>
          </cell>
          <cell r="O49">
            <v>2804</v>
          </cell>
        </row>
        <row r="50">
          <cell r="I50">
            <v>0</v>
          </cell>
          <cell r="K50">
            <v>0</v>
          </cell>
          <cell r="O50">
            <v>0</v>
          </cell>
        </row>
        <row r="51">
          <cell r="D51">
            <v>14471022</v>
          </cell>
          <cell r="E51">
            <v>14471022</v>
          </cell>
          <cell r="I51">
            <v>14471022</v>
          </cell>
          <cell r="J51">
            <v>99565</v>
          </cell>
          <cell r="K51">
            <v>99565</v>
          </cell>
          <cell r="O51">
            <v>99565</v>
          </cell>
        </row>
        <row r="52">
          <cell r="D52">
            <v>0</v>
          </cell>
          <cell r="E52">
            <v>0</v>
          </cell>
          <cell r="I52">
            <v>0</v>
          </cell>
          <cell r="J52">
            <v>0</v>
          </cell>
          <cell r="K52">
            <v>0</v>
          </cell>
          <cell r="O52">
            <v>0</v>
          </cell>
        </row>
        <row r="53">
          <cell r="D53">
            <v>0</v>
          </cell>
          <cell r="E53">
            <v>0</v>
          </cell>
          <cell r="I53">
            <v>0</v>
          </cell>
          <cell r="J53">
            <v>0</v>
          </cell>
          <cell r="K53">
            <v>0</v>
          </cell>
          <cell r="O53">
            <v>0</v>
          </cell>
        </row>
        <row r="56">
          <cell r="D56">
            <v>59444</v>
          </cell>
          <cell r="E56">
            <v>59444</v>
          </cell>
          <cell r="I56">
            <v>59444</v>
          </cell>
          <cell r="J56">
            <v>288</v>
          </cell>
          <cell r="K56">
            <v>288</v>
          </cell>
          <cell r="O56">
            <v>288</v>
          </cell>
        </row>
        <row r="57">
          <cell r="D57">
            <v>59444</v>
          </cell>
          <cell r="E57">
            <v>59444</v>
          </cell>
          <cell r="I57">
            <v>59444</v>
          </cell>
          <cell r="J57">
            <v>445</v>
          </cell>
          <cell r="K57">
            <v>445</v>
          </cell>
          <cell r="O57">
            <v>445</v>
          </cell>
        </row>
        <row r="58">
          <cell r="J58">
            <v>288</v>
          </cell>
          <cell r="K58">
            <v>288</v>
          </cell>
          <cell r="O58">
            <v>288</v>
          </cell>
        </row>
        <row r="59">
          <cell r="D59">
            <v>810658</v>
          </cell>
          <cell r="E59">
            <v>810658</v>
          </cell>
          <cell r="I59">
            <v>810658</v>
          </cell>
          <cell r="J59">
            <v>5638</v>
          </cell>
          <cell r="K59">
            <v>5638</v>
          </cell>
          <cell r="O59">
            <v>5638</v>
          </cell>
        </row>
      </sheetData>
      <sheetData sheetId="2">
        <row r="5">
          <cell r="D5">
            <v>270779230</v>
          </cell>
          <cell r="E5">
            <v>271084672</v>
          </cell>
          <cell r="I5">
            <v>271084672</v>
          </cell>
          <cell r="J5">
            <v>2427728</v>
          </cell>
          <cell r="K5">
            <v>1969397</v>
          </cell>
          <cell r="O5">
            <v>1969397</v>
          </cell>
        </row>
        <row r="6">
          <cell r="D6">
            <v>0</v>
          </cell>
          <cell r="E6">
            <v>0</v>
          </cell>
          <cell r="I6">
            <v>0</v>
          </cell>
          <cell r="J6">
            <v>0</v>
          </cell>
          <cell r="K6">
            <v>0</v>
          </cell>
          <cell r="O6">
            <v>0</v>
          </cell>
        </row>
        <row r="7">
          <cell r="D7">
            <v>0</v>
          </cell>
          <cell r="E7">
            <v>0</v>
          </cell>
          <cell r="I7">
            <v>0</v>
          </cell>
          <cell r="J7">
            <v>0</v>
          </cell>
          <cell r="K7">
            <v>0</v>
          </cell>
          <cell r="O7">
            <v>0</v>
          </cell>
        </row>
        <row r="9">
          <cell r="D9">
            <v>-1339125</v>
          </cell>
          <cell r="J9">
            <v>-6674</v>
          </cell>
        </row>
        <row r="11">
          <cell r="D11">
            <v>-3236348</v>
          </cell>
          <cell r="E11">
            <v>-3236348</v>
          </cell>
          <cell r="I11">
            <v>-3236348</v>
          </cell>
          <cell r="J11">
            <v>-114590</v>
          </cell>
          <cell r="K11">
            <v>-114590</v>
          </cell>
          <cell r="O11">
            <v>-114590</v>
          </cell>
        </row>
        <row r="12">
          <cell r="D12">
            <v>-6257091</v>
          </cell>
          <cell r="J12">
            <v>-31183</v>
          </cell>
        </row>
        <row r="13">
          <cell r="D13">
            <v>4050574</v>
          </cell>
          <cell r="E13">
            <v>4050574</v>
          </cell>
          <cell r="I13">
            <v>4050574</v>
          </cell>
          <cell r="J13">
            <v>0</v>
          </cell>
          <cell r="K13">
            <v>0</v>
          </cell>
          <cell r="O13">
            <v>0</v>
          </cell>
        </row>
        <row r="14">
          <cell r="D14">
            <v>0</v>
          </cell>
          <cell r="E14">
            <v>0</v>
          </cell>
          <cell r="I14">
            <v>0</v>
          </cell>
          <cell r="J14">
            <v>0</v>
          </cell>
          <cell r="K14">
            <v>0</v>
          </cell>
          <cell r="O14">
            <v>0</v>
          </cell>
        </row>
        <row r="15">
          <cell r="D15">
            <v>36814863</v>
          </cell>
          <cell r="E15">
            <v>36814863</v>
          </cell>
          <cell r="I15">
            <v>36814863</v>
          </cell>
        </row>
        <row r="16">
          <cell r="D16">
            <v>-14555844</v>
          </cell>
          <cell r="E16">
            <v>-14555844</v>
          </cell>
          <cell r="I16">
            <v>-14555844</v>
          </cell>
          <cell r="J16">
            <v>-470419</v>
          </cell>
          <cell r="K16">
            <v>-470419</v>
          </cell>
          <cell r="O16">
            <v>-470419</v>
          </cell>
        </row>
        <row r="17">
          <cell r="D17">
            <v>0</v>
          </cell>
          <cell r="E17">
            <v>0</v>
          </cell>
          <cell r="J17">
            <v>0</v>
          </cell>
          <cell r="K17">
            <v>0</v>
          </cell>
        </row>
        <row r="20">
          <cell r="D20">
            <v>191109037</v>
          </cell>
          <cell r="E20">
            <v>191109037</v>
          </cell>
          <cell r="I20">
            <v>191109037</v>
          </cell>
        </row>
        <row r="23">
          <cell r="D23">
            <v>344416784.67000002</v>
          </cell>
          <cell r="J23">
            <v>1117781.76</v>
          </cell>
        </row>
        <row r="24">
          <cell r="E24">
            <v>329052434.61000001</v>
          </cell>
          <cell r="I24">
            <v>329052434.61000001</v>
          </cell>
          <cell r="K24">
            <v>1091898.3600000001</v>
          </cell>
          <cell r="O24">
            <v>1091898.3600000001</v>
          </cell>
        </row>
        <row r="26">
          <cell r="D26">
            <v>52094878</v>
          </cell>
          <cell r="J26">
            <v>467067</v>
          </cell>
        </row>
        <row r="27">
          <cell r="E27">
            <v>33477081</v>
          </cell>
          <cell r="I27">
            <v>33477081</v>
          </cell>
          <cell r="K27">
            <v>87816</v>
          </cell>
          <cell r="O27">
            <v>87816</v>
          </cell>
        </row>
        <row r="28">
          <cell r="D28">
            <v>30688155</v>
          </cell>
          <cell r="J28">
            <v>152939</v>
          </cell>
        </row>
        <row r="30">
          <cell r="D30">
            <v>0</v>
          </cell>
          <cell r="J30">
            <v>0</v>
          </cell>
        </row>
        <row r="31">
          <cell r="E31">
            <v>0</v>
          </cell>
          <cell r="I31">
            <v>0</v>
          </cell>
          <cell r="K31">
            <v>0</v>
          </cell>
          <cell r="O31">
            <v>0</v>
          </cell>
        </row>
        <row r="32">
          <cell r="D32">
            <v>0</v>
          </cell>
          <cell r="J32">
            <v>0</v>
          </cell>
        </row>
        <row r="34">
          <cell r="D34">
            <v>0</v>
          </cell>
          <cell r="J34">
            <v>0</v>
          </cell>
        </row>
        <row r="35">
          <cell r="E35">
            <v>0</v>
          </cell>
          <cell r="I35">
            <v>0</v>
          </cell>
          <cell r="K35">
            <v>0</v>
          </cell>
          <cell r="O35">
            <v>0</v>
          </cell>
        </row>
        <row r="36">
          <cell r="D36">
            <v>0</v>
          </cell>
          <cell r="E36">
            <v>0</v>
          </cell>
          <cell r="I36">
            <v>0</v>
          </cell>
          <cell r="J36">
            <v>0</v>
          </cell>
          <cell r="K36">
            <v>0</v>
          </cell>
          <cell r="O36">
            <v>0</v>
          </cell>
        </row>
        <row r="38">
          <cell r="D38">
            <v>-1339125</v>
          </cell>
          <cell r="J38">
            <v>-6674</v>
          </cell>
        </row>
        <row r="39">
          <cell r="E39">
            <v>0</v>
          </cell>
          <cell r="I39">
            <v>0</v>
          </cell>
          <cell r="K39">
            <v>0</v>
          </cell>
          <cell r="O39">
            <v>0</v>
          </cell>
        </row>
        <row r="41">
          <cell r="D41">
            <v>-3236348</v>
          </cell>
          <cell r="J41">
            <v>-114590</v>
          </cell>
        </row>
        <row r="42">
          <cell r="E42">
            <v>0</v>
          </cell>
          <cell r="I42">
            <v>0</v>
          </cell>
          <cell r="K42">
            <v>0</v>
          </cell>
          <cell r="O42">
            <v>0</v>
          </cell>
        </row>
        <row r="43">
          <cell r="D43">
            <v>-6257091</v>
          </cell>
          <cell r="J43">
            <v>-31183</v>
          </cell>
        </row>
        <row r="45">
          <cell r="D45">
            <v>0</v>
          </cell>
          <cell r="E45">
            <v>0</v>
          </cell>
          <cell r="I45">
            <v>0</v>
          </cell>
          <cell r="J45">
            <v>0</v>
          </cell>
          <cell r="K45">
            <v>0</v>
          </cell>
          <cell r="O45">
            <v>0</v>
          </cell>
        </row>
        <row r="46">
          <cell r="D46">
            <v>0</v>
          </cell>
          <cell r="E46">
            <v>0</v>
          </cell>
          <cell r="I46">
            <v>0</v>
          </cell>
          <cell r="J46">
            <v>0</v>
          </cell>
          <cell r="K46">
            <v>0</v>
          </cell>
          <cell r="O46">
            <v>0</v>
          </cell>
        </row>
        <row r="47">
          <cell r="D47">
            <v>0</v>
          </cell>
          <cell r="J47">
            <v>0</v>
          </cell>
        </row>
        <row r="49">
          <cell r="D49">
            <v>1500000</v>
          </cell>
          <cell r="E49">
            <v>1500000</v>
          </cell>
          <cell r="I49">
            <v>1500000</v>
          </cell>
          <cell r="J49">
            <v>0</v>
          </cell>
          <cell r="K49">
            <v>0</v>
          </cell>
          <cell r="O49">
            <v>0</v>
          </cell>
        </row>
        <row r="50">
          <cell r="D50">
            <v>826813</v>
          </cell>
          <cell r="J50">
            <v>0</v>
          </cell>
        </row>
        <row r="52">
          <cell r="D52">
            <v>0</v>
          </cell>
          <cell r="E52">
            <v>0</v>
          </cell>
          <cell r="I52">
            <v>0</v>
          </cell>
          <cell r="J52">
            <v>0</v>
          </cell>
          <cell r="K52">
            <v>0</v>
          </cell>
          <cell r="O52">
            <v>0</v>
          </cell>
        </row>
        <row r="53">
          <cell r="D53">
            <v>0</v>
          </cell>
          <cell r="E53">
            <v>0</v>
          </cell>
          <cell r="I53">
            <v>0</v>
          </cell>
          <cell r="J53">
            <v>0</v>
          </cell>
          <cell r="K53">
            <v>0</v>
          </cell>
          <cell r="O53">
            <v>0</v>
          </cell>
        </row>
        <row r="54">
          <cell r="J54">
            <v>1341828.76</v>
          </cell>
          <cell r="K54">
            <v>1179714.3600000001</v>
          </cell>
          <cell r="O54">
            <v>1179714.3600000001</v>
          </cell>
        </row>
        <row r="55">
          <cell r="D55">
            <v>0</v>
          </cell>
          <cell r="J55">
            <v>0</v>
          </cell>
          <cell r="K55">
            <v>0</v>
          </cell>
        </row>
        <row r="56">
          <cell r="D56">
            <v>0</v>
          </cell>
          <cell r="E56">
            <v>0</v>
          </cell>
          <cell r="J56">
            <v>0</v>
          </cell>
          <cell r="K56">
            <v>0</v>
          </cell>
          <cell r="O56">
            <v>0</v>
          </cell>
        </row>
        <row r="57">
          <cell r="D57">
            <v>0</v>
          </cell>
          <cell r="E57">
            <v>0</v>
          </cell>
          <cell r="J57">
            <v>0</v>
          </cell>
          <cell r="K57">
            <v>0</v>
          </cell>
          <cell r="O57">
            <v>0</v>
          </cell>
        </row>
        <row r="58">
          <cell r="E58">
            <v>38040571</v>
          </cell>
          <cell r="I58">
            <v>39442187</v>
          </cell>
        </row>
      </sheetData>
      <sheetData sheetId="3">
        <row r="5">
          <cell r="D5">
            <v>201162068</v>
          </cell>
          <cell r="I5">
            <v>736393</v>
          </cell>
        </row>
        <row r="6">
          <cell r="D6">
            <v>193687433</v>
          </cell>
          <cell r="E6">
            <v>361029515.61000001</v>
          </cell>
          <cell r="F6">
            <v>554716948.61000001</v>
          </cell>
          <cell r="G6">
            <v>361029515.61000001</v>
          </cell>
          <cell r="I6">
            <v>510693</v>
          </cell>
          <cell r="J6">
            <v>1179714.3600000001</v>
          </cell>
          <cell r="K6">
            <v>1690407.36</v>
          </cell>
          <cell r="L6">
            <v>1179714.3600000001</v>
          </cell>
        </row>
        <row r="7">
          <cell r="D7">
            <v>1949329</v>
          </cell>
          <cell r="E7">
            <v>2373670</v>
          </cell>
          <cell r="F7">
            <v>4322999</v>
          </cell>
          <cell r="G7">
            <v>2373670</v>
          </cell>
          <cell r="I7">
            <v>9605</v>
          </cell>
          <cell r="J7">
            <v>16509</v>
          </cell>
          <cell r="K7">
            <v>26114</v>
          </cell>
          <cell r="L7">
            <v>16509</v>
          </cell>
        </row>
        <row r="8">
          <cell r="D8">
            <v>28472657</v>
          </cell>
          <cell r="E8">
            <v>38040571</v>
          </cell>
          <cell r="F8">
            <v>66513228</v>
          </cell>
          <cell r="G8">
            <v>39442187</v>
          </cell>
        </row>
        <row r="9">
          <cell r="D9">
            <v>33097630</v>
          </cell>
          <cell r="E9">
            <v>36814863</v>
          </cell>
          <cell r="F9">
            <v>69912493</v>
          </cell>
          <cell r="G9">
            <v>36814863</v>
          </cell>
        </row>
        <row r="10">
          <cell r="D10">
            <v>-6160779</v>
          </cell>
          <cell r="E10">
            <v>-14555844</v>
          </cell>
          <cell r="F10">
            <v>-20716623</v>
          </cell>
          <cell r="G10">
            <v>-14555844</v>
          </cell>
          <cell r="I10">
            <v>-96974</v>
          </cell>
          <cell r="J10">
            <v>-470419</v>
          </cell>
          <cell r="K10">
            <v>-567393</v>
          </cell>
          <cell r="L10">
            <v>-470419</v>
          </cell>
        </row>
        <row r="11">
          <cell r="D11">
            <v>863942.87893897761</v>
          </cell>
          <cell r="E11">
            <v>0</v>
          </cell>
          <cell r="F11">
            <v>863942.87893897761</v>
          </cell>
          <cell r="I11">
            <v>-1019.5689191599631</v>
          </cell>
          <cell r="J11">
            <v>0</v>
          </cell>
          <cell r="K11">
            <v>-1019.5689191599631</v>
          </cell>
        </row>
        <row r="12">
          <cell r="D12">
            <v>139363311.12106103</v>
          </cell>
          <cell r="E12">
            <v>303103595.61000001</v>
          </cell>
          <cell r="F12">
            <v>442466906.73106104</v>
          </cell>
          <cell r="I12">
            <v>618291.56891915994</v>
          </cell>
          <cell r="J12">
            <v>1666642.36</v>
          </cell>
          <cell r="K12">
            <v>2284933.9289191603</v>
          </cell>
        </row>
        <row r="15">
          <cell r="D15">
            <v>167110785</v>
          </cell>
          <cell r="E15">
            <v>267034098</v>
          </cell>
          <cell r="F15">
            <v>434144883</v>
          </cell>
          <cell r="G15">
            <v>267034098</v>
          </cell>
          <cell r="I15">
            <v>834387</v>
          </cell>
          <cell r="J15">
            <v>1969397</v>
          </cell>
          <cell r="K15">
            <v>2803784</v>
          </cell>
          <cell r="L15">
            <v>1969397</v>
          </cell>
        </row>
        <row r="16">
          <cell r="D16">
            <v>12763633.52</v>
          </cell>
          <cell r="E16">
            <v>19380218</v>
          </cell>
          <cell r="F16">
            <v>32143851.52</v>
          </cell>
          <cell r="G16">
            <v>19380218</v>
          </cell>
          <cell r="I16">
            <v>43605.24</v>
          </cell>
          <cell r="J16">
            <v>64312</v>
          </cell>
          <cell r="K16">
            <v>107917.23999999999</v>
          </cell>
          <cell r="L16">
            <v>64312</v>
          </cell>
        </row>
        <row r="17">
          <cell r="D17">
            <v>154347151.47999999</v>
          </cell>
          <cell r="E17">
            <v>247653880</v>
          </cell>
          <cell r="F17">
            <v>402001031.48000002</v>
          </cell>
          <cell r="I17">
            <v>790781.76</v>
          </cell>
          <cell r="J17">
            <v>1905085</v>
          </cell>
          <cell r="K17">
            <v>2695866.76</v>
          </cell>
        </row>
        <row r="19">
          <cell r="G19">
            <v>304791119.09399998</v>
          </cell>
          <cell r="L19">
            <v>1677060.8760000002</v>
          </cell>
        </row>
        <row r="20">
          <cell r="G20">
            <v>45530285</v>
          </cell>
          <cell r="L20">
            <v>316656</v>
          </cell>
        </row>
        <row r="21">
          <cell r="G21">
            <v>12382694</v>
          </cell>
          <cell r="L21">
            <v>95254.25</v>
          </cell>
        </row>
        <row r="22">
          <cell r="G22">
            <v>-102667524.09399998</v>
          </cell>
          <cell r="L22">
            <v>-88631.876000000164</v>
          </cell>
        </row>
        <row r="23">
          <cell r="G23">
            <v>12382694</v>
          </cell>
          <cell r="L23">
            <v>95254.25</v>
          </cell>
        </row>
        <row r="24">
          <cell r="G24">
            <v>7429616.3999999994</v>
          </cell>
          <cell r="L24">
            <v>57152.549999999996</v>
          </cell>
        </row>
        <row r="25">
          <cell r="G25">
            <v>73864071.599999994</v>
          </cell>
          <cell r="L25">
            <v>476222.25</v>
          </cell>
        </row>
        <row r="26">
          <cell r="G26">
            <v>77293197</v>
          </cell>
          <cell r="L26">
            <v>476222.25</v>
          </cell>
        </row>
        <row r="27">
          <cell r="G27">
            <v>73864071.599999994</v>
          </cell>
          <cell r="L27">
            <v>483430.7</v>
          </cell>
        </row>
        <row r="28">
          <cell r="G28">
            <v>193170026.40000001</v>
          </cell>
          <cell r="L28">
            <v>1493174.75</v>
          </cell>
        </row>
        <row r="29">
          <cell r="G29">
            <v>68910994</v>
          </cell>
          <cell r="L29">
            <v>438120.55</v>
          </cell>
        </row>
        <row r="30">
          <cell r="G30">
            <v>7429616.3999999994</v>
          </cell>
          <cell r="L30">
            <v>57152.549999999996</v>
          </cell>
        </row>
        <row r="31">
          <cell r="G31">
            <v>72340119.400000006</v>
          </cell>
          <cell r="L31">
            <v>438120.55</v>
          </cell>
        </row>
        <row r="32">
          <cell r="G32">
            <v>68910994</v>
          </cell>
          <cell r="L32">
            <v>445329</v>
          </cell>
        </row>
        <row r="33">
          <cell r="G33">
            <v>198123104</v>
          </cell>
          <cell r="L33">
            <v>1531276.45</v>
          </cell>
        </row>
        <row r="34">
          <cell r="G34">
            <v>1.5383926101521204</v>
          </cell>
          <cell r="L34">
            <v>1.0952045112428916</v>
          </cell>
        </row>
        <row r="35">
          <cell r="G35">
            <v>77607611.019199967</v>
          </cell>
          <cell r="L35">
            <v>56907.759250000046</v>
          </cell>
        </row>
        <row r="36">
          <cell r="G36">
            <v>76957354.43629548</v>
          </cell>
          <cell r="L36">
            <v>28245.062447853859</v>
          </cell>
        </row>
        <row r="38">
          <cell r="D38">
            <v>38607.833333333336</v>
          </cell>
          <cell r="E38">
            <v>67554.833333333328</v>
          </cell>
          <cell r="F38">
            <v>106162.66666666666</v>
          </cell>
          <cell r="I38">
            <v>189.75</v>
          </cell>
          <cell r="J38">
            <v>469.83333333333331</v>
          </cell>
          <cell r="K38">
            <v>659.58333333333326</v>
          </cell>
        </row>
        <row r="41">
          <cell r="F41">
            <v>1</v>
          </cell>
        </row>
        <row r="42">
          <cell r="F42">
            <v>0</v>
          </cell>
        </row>
        <row r="45">
          <cell r="D45">
            <v>0.90292117337273603</v>
          </cell>
          <cell r="E45">
            <v>1.2239000479620994</v>
          </cell>
          <cell r="F45">
            <v>1.1006611229381242</v>
          </cell>
          <cell r="I45">
            <v>0.78187383699790947</v>
          </cell>
          <cell r="J45">
            <v>0.87483884446100835</v>
          </cell>
          <cell r="K45">
            <v>0.84756930973812683</v>
          </cell>
        </row>
        <row r="47">
          <cell r="F47">
            <v>0</v>
          </cell>
          <cell r="K47">
            <v>0</v>
          </cell>
        </row>
        <row r="48">
          <cell r="F48">
            <v>1.1006611229381242</v>
          </cell>
          <cell r="K48">
            <v>0.84756930973812683</v>
          </cell>
        </row>
        <row r="50">
          <cell r="D50">
            <v>0.8</v>
          </cell>
          <cell r="E50">
            <v>0.8</v>
          </cell>
          <cell r="F50">
            <v>0.8</v>
          </cell>
          <cell r="I50">
            <v>0.8</v>
          </cell>
          <cell r="J50">
            <v>0.8</v>
          </cell>
          <cell r="K50">
            <v>0.8</v>
          </cell>
        </row>
        <row r="51">
          <cell r="F51">
            <v>1.1006611229381242</v>
          </cell>
          <cell r="K51">
            <v>0.84756930973812683</v>
          </cell>
        </row>
        <row r="52">
          <cell r="F52">
            <v>247653880</v>
          </cell>
          <cell r="K52">
            <v>1905085</v>
          </cell>
        </row>
        <row r="58">
          <cell r="G58">
            <v>3089139.4839999974</v>
          </cell>
          <cell r="L58">
            <v>10418.516000000003</v>
          </cell>
        </row>
        <row r="59">
          <cell r="G59">
            <v>190598293.516</v>
          </cell>
        </row>
        <row r="60">
          <cell r="G60">
            <v>193687433</v>
          </cell>
        </row>
      </sheetData>
      <sheetData sheetId="4">
        <row r="16">
          <cell r="C16">
            <v>0</v>
          </cell>
          <cell r="D16">
            <v>0</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183</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5" zoomScaleNormal="85" workbookViewId="0">
      <pane xSplit="2" ySplit="3" topLeftCell="D22" activePane="bottomRight" state="frozen"/>
      <selection activeCell="B1" sqref="B1"/>
      <selection pane="topRight" activeCell="B1" sqref="B1"/>
      <selection pane="bottomLeft" activeCell="B1" sqref="B1"/>
      <selection pane="bottomRight" activeCell="E52" sqref="E5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288987675</v>
      </c>
      <c r="E5" s="212">
        <f>+'Pt 2 Premium and Claims'!E5+'Pt 2 Premium and Claims'!E6-'Pt 2 Premium and Claims'!E7-'Pt 2 Premium and Claims'!E13+'Pt 2 Premium and Claims'!E14+'Pt 2 Premium and Claims'!E15+'Pt 2 Premium and Claims'!E16+'Pt 2 Premium and Claims'!E17</f>
        <v>289293117</v>
      </c>
      <c r="F5" s="212">
        <f>+'Pt 2 Premium and Claims'!F5+'Pt 2 Premium and Claims'!F6-'Pt 2 Premium and Claims'!F7-'Pt 2 Premium and Claims'!F13+'Pt 2 Premium and Claims'!F14+'Pt 2 Premium and Claims'!F15+'Pt 2 Premium and Claims'!F16+'Pt 2 Premium and Claims'!F17</f>
        <v>0</v>
      </c>
      <c r="G5" s="212">
        <f>+'Pt 2 Premium and Claims'!G5+'Pt 2 Premium and Claims'!G6-'Pt 2 Premium and Claims'!G7-'Pt 2 Premium and Claims'!G13+'Pt 2 Premium and Claims'!G14+'Pt 2 Premium and Claims'!G15+'Pt 2 Premium and Claims'!G16+'Pt 2 Premium and Claims'!G17</f>
        <v>0</v>
      </c>
      <c r="H5" s="212">
        <f>+'Pt 2 Premium and Claims'!H5+'Pt 2 Premium and Claims'!H6-'Pt 2 Premium and Claims'!H7-'Pt 2 Premium and Claims'!H13+'Pt 2 Premium and Claims'!H14+'Pt 2 Premium and Claims'!H15+'Pt 2 Premium and Claims'!H16+'Pt 2 Premium and Claims'!H17</f>
        <v>0</v>
      </c>
      <c r="I5" s="212">
        <f>+'Pt 2 Premium and Claims'!I5+'Pt 2 Premium and Claims'!I6-'Pt 2 Premium and Claims'!I7-'Pt 2 Premium and Claims'!I13+'Pt 2 Premium and Claims'!I14+'Pt 2 Premium and Claims'!I15+'Pt 2 Premium and Claims'!I16+'Pt 2 Premium and Claims'!I17</f>
        <v>289293117</v>
      </c>
      <c r="J5" s="212">
        <f>+'Pt 2 Premium and Claims'!J5+'Pt 2 Premium and Claims'!J6-'Pt 2 Premium and Claims'!J7-'Pt 2 Premium and Claims'!J13+'Pt 2 Premium and Claims'!J14+'Pt 2 Premium and Claims'!J15+'Pt 2 Premium and Claims'!J16+'Pt 2 Premium and Claims'!J17</f>
        <v>1957309</v>
      </c>
      <c r="K5" s="212">
        <f>+'Pt 2 Premium and Claims'!K5+'Pt 2 Premium and Claims'!K6-'Pt 2 Premium and Claims'!K7-'Pt 2 Premium and Claims'!K13+'Pt 2 Premium and Claims'!K14+'Pt 2 Premium and Claims'!K15+'Pt 2 Premium and Claims'!K16+'Pt 2 Premium and Claims'!K17</f>
        <v>1498978</v>
      </c>
      <c r="L5" s="212">
        <f>+'Pt 2 Premium and Claims'!L5+'Pt 2 Premium and Claims'!L6-'Pt 2 Premium and Claims'!L7-'Pt 2 Premium and Claims'!L13+'Pt 2 Premium and Claims'!L14+'Pt 2 Premium and Claims'!L15+'Pt 2 Premium and Claims'!L16+'Pt 2 Premium and Claims'!L17</f>
        <v>0</v>
      </c>
      <c r="M5" s="212">
        <f>+'Pt 2 Premium and Claims'!M5+'Pt 2 Premium and Claims'!M6-'Pt 2 Premium and Claims'!M7-'Pt 2 Premium and Claims'!M13+'Pt 2 Premium and Claims'!M14+'Pt 2 Premium and Claims'!M15+'Pt 2 Premium and Claims'!M16+'Pt 2 Premium and Claims'!M17</f>
        <v>0</v>
      </c>
      <c r="N5" s="212">
        <f>+'Pt 2 Premium and Claims'!N5+'Pt 2 Premium and Claims'!N6-'Pt 2 Premium and Claims'!N7-'Pt 2 Premium and Claims'!N13+'Pt 2 Premium and Claims'!N14+'Pt 2 Premium and Claims'!N15+'Pt 2 Premium and Claims'!N16+'Pt 2 Premium and Claims'!N17</f>
        <v>0</v>
      </c>
      <c r="O5" s="212">
        <f>+'Pt 2 Premium and Claims'!O5+'Pt 2 Premium and Claims'!O6-'Pt 2 Premium and Claims'!O7-'Pt 2 Premium and Claims'!O13+'Pt 2 Premium and Claims'!O14+'Pt 2 Premium and Claims'!O15+'Pt 2 Premium and Claims'!O16+'Pt 2 Premium and Claims'!O17</f>
        <v>1498978</v>
      </c>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f>+'[1]Pt 1 Summary of Data'!D6</f>
        <v>0</v>
      </c>
      <c r="E6" s="217"/>
      <c r="F6" s="217"/>
      <c r="G6" s="218"/>
      <c r="H6" s="218"/>
      <c r="I6" s="219">
        <f>+'[1]Pt 1 Summary of Data'!I6</f>
        <v>0</v>
      </c>
      <c r="J6" s="216">
        <f>+'[1]Pt 1 Summary of Data'!J6</f>
        <v>0</v>
      </c>
      <c r="K6" s="217"/>
      <c r="L6" s="217"/>
      <c r="M6" s="218"/>
      <c r="N6" s="218"/>
      <c r="O6" s="219">
        <f>+'[1]Pt 1 Summary of Data'!O6</f>
        <v>0</v>
      </c>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397">
        <f>+'[1]Pt 1 Summary of Data'!D7</f>
        <v>0</v>
      </c>
      <c r="E7" s="217"/>
      <c r="F7" s="217"/>
      <c r="G7" s="217"/>
      <c r="H7" s="217"/>
      <c r="I7" s="216">
        <f>+'[1]Pt 1 Summary of Data'!I7</f>
        <v>0</v>
      </c>
      <c r="J7" s="216">
        <f>+'[1]Pt 1 Summary of Data'!J7</f>
        <v>0</v>
      </c>
      <c r="K7" s="217"/>
      <c r="L7" s="217"/>
      <c r="M7" s="217"/>
      <c r="N7" s="217"/>
      <c r="O7" s="216">
        <f>+'[1]Pt 1 Summary of Data'!O7</f>
        <v>0</v>
      </c>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397">
        <f>+'[1]Pt 1 Summary of Data'!D8</f>
        <v>-3571373</v>
      </c>
      <c r="E8" s="268"/>
      <c r="F8" s="269"/>
      <c r="G8" s="269"/>
      <c r="H8" s="269"/>
      <c r="I8" s="272"/>
      <c r="J8" s="216">
        <f>+'[1]Pt 1 Summary of Data'!J8</f>
        <v>26723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397">
        <f>+'[1]Pt 1 Summary of Data'!D9</f>
        <v>0</v>
      </c>
      <c r="E9" s="267"/>
      <c r="F9" s="270"/>
      <c r="G9" s="270"/>
      <c r="H9" s="270"/>
      <c r="I9" s="271"/>
      <c r="J9" s="216">
        <f>+'[1]Pt 1 Summary of Data'!J9</f>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397">
        <f>+'[1]Pt 1 Summary of Data'!D10</f>
        <v>0</v>
      </c>
      <c r="E10" s="267"/>
      <c r="F10" s="270"/>
      <c r="G10" s="270"/>
      <c r="H10" s="270"/>
      <c r="I10" s="271"/>
      <c r="J10" s="216">
        <f>+'[1]Pt 1 Summary of Data'!J10</f>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366831938.67000002</v>
      </c>
      <c r="E12" s="212">
        <f>+'Pt 2 Premium and Claims'!E54</f>
        <v>361029515.61000001</v>
      </c>
      <c r="F12" s="212">
        <f>+'Pt 2 Premium and Claims'!F54</f>
        <v>0</v>
      </c>
      <c r="G12" s="212">
        <f>+'Pt 2 Premium and Claims'!G54</f>
        <v>0</v>
      </c>
      <c r="H12" s="212">
        <f>+'Pt 2 Premium and Claims'!H54</f>
        <v>0</v>
      </c>
      <c r="I12" s="212">
        <f>+'Pt 2 Premium and Claims'!I54</f>
        <v>361029515.61000001</v>
      </c>
      <c r="J12" s="212">
        <f>+'Pt 2 Premium and Claims'!J54</f>
        <v>1341828.76</v>
      </c>
      <c r="K12" s="212">
        <f>+'Pt 2 Premium and Claims'!K54</f>
        <v>1179714.3600000001</v>
      </c>
      <c r="L12" s="212">
        <f>+'Pt 2 Premium and Claims'!L54</f>
        <v>0</v>
      </c>
      <c r="M12" s="212">
        <f>+'Pt 2 Premium and Claims'!M54</f>
        <v>0</v>
      </c>
      <c r="N12" s="212">
        <f>+'Pt 2 Premium and Claims'!N54</f>
        <v>0</v>
      </c>
      <c r="O12" s="212">
        <f>+'Pt 2 Premium and Claims'!O54</f>
        <v>1179714.3600000001</v>
      </c>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397">
        <f>+'[1]Pt 1 Summary of Data'!D13</f>
        <v>96736324</v>
      </c>
      <c r="E13" s="217">
        <f>+'[1]Pt 1 Summary of Data'!E13</f>
        <v>96736324</v>
      </c>
      <c r="F13" s="217"/>
      <c r="G13" s="268"/>
      <c r="H13" s="269"/>
      <c r="I13" s="216">
        <f>+'[1]Pt 1 Summary of Data'!I13</f>
        <v>96736324</v>
      </c>
      <c r="J13" s="216">
        <f>+'[1]Pt 1 Summary of Data'!J13</f>
        <v>668494</v>
      </c>
      <c r="K13" s="217">
        <f>+'[1]Pt 1 Summary of Data'!K13</f>
        <v>668494</v>
      </c>
      <c r="L13" s="217"/>
      <c r="M13" s="268"/>
      <c r="N13" s="269"/>
      <c r="O13" s="216">
        <f>+'[1]Pt 1 Summary of Data'!O13</f>
        <v>668494</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397">
        <f>+'[1]Pt 1 Summary of Data'!D14</f>
        <v>3620596</v>
      </c>
      <c r="E14" s="217">
        <f>+'[1]Pt 1 Summary of Data'!E14</f>
        <v>3620596</v>
      </c>
      <c r="F14" s="217"/>
      <c r="G14" s="267"/>
      <c r="H14" s="270"/>
      <c r="I14" s="216">
        <f>+'[1]Pt 1 Summary of Data'!I14</f>
        <v>3620596</v>
      </c>
      <c r="J14" s="216">
        <f>+'[1]Pt 1 Summary of Data'!J14</f>
        <v>0</v>
      </c>
      <c r="K14" s="217">
        <f>+'[1]Pt 1 Summary of Data'!K14</f>
        <v>0</v>
      </c>
      <c r="L14" s="217"/>
      <c r="M14" s="267"/>
      <c r="N14" s="270"/>
      <c r="O14" s="216">
        <f>+'[1]Pt 1 Summary of Data'!O14</f>
        <v>0</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397">
        <f>+'[1]Pt 1 Summary of Data'!D15</f>
        <v>0</v>
      </c>
      <c r="E15" s="217">
        <f>+'[1]Pt 1 Summary of Data'!E15</f>
        <v>0</v>
      </c>
      <c r="F15" s="217"/>
      <c r="G15" s="267"/>
      <c r="H15" s="273"/>
      <c r="I15" s="216">
        <f>+'[1]Pt 1 Summary of Data'!I15</f>
        <v>0</v>
      </c>
      <c r="J15" s="216">
        <f>+'[1]Pt 1 Summary of Data'!J15</f>
        <v>0</v>
      </c>
      <c r="K15" s="217">
        <f>+'[1]Pt 1 Summary of Data'!K15</f>
        <v>0</v>
      </c>
      <c r="L15" s="217"/>
      <c r="M15" s="267"/>
      <c r="N15" s="273"/>
      <c r="O15" s="216">
        <f>+'[1]Pt 1 Summary of Data'!O15</f>
        <v>0</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397">
        <f>+'[1]Pt 1 Summary of Data'!D16</f>
        <v>-38437918</v>
      </c>
      <c r="E16" s="268"/>
      <c r="F16" s="269"/>
      <c r="G16" s="270"/>
      <c r="H16" s="270"/>
      <c r="I16" s="272"/>
      <c r="J16" s="216">
        <f>+'[1]Pt 1 Summary of Data'!J16</f>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397">
        <f>+'[1]Pt 1 Summary of Data'!D17</f>
        <v>-3324940</v>
      </c>
      <c r="E17" s="267"/>
      <c r="F17" s="270"/>
      <c r="G17" s="270"/>
      <c r="H17" s="270"/>
      <c r="I17" s="271"/>
      <c r="J17" s="216">
        <f>+'[1]Pt 1 Summary of Data'!J17</f>
        <v>-85749</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397">
        <f>+'[1]Pt 1 Summary of Data'!D18</f>
        <v>0</v>
      </c>
      <c r="E18" s="267"/>
      <c r="F18" s="270"/>
      <c r="G18" s="270"/>
      <c r="H18" s="273"/>
      <c r="I18" s="271"/>
      <c r="J18" s="216">
        <f>+'[1]Pt 1 Summary of Data'!J18</f>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397">
        <f>+'[1]Pt 1 Summary of Data'!D19</f>
        <v>0</v>
      </c>
      <c r="E19" s="267"/>
      <c r="F19" s="270"/>
      <c r="G19" s="270"/>
      <c r="H19" s="270"/>
      <c r="I19" s="271"/>
      <c r="J19" s="216">
        <f>+'[1]Pt 1 Summary of Data'!J19</f>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397">
        <f>+'[1]Pt 1 Summary of Data'!D20</f>
        <v>0</v>
      </c>
      <c r="E20" s="267"/>
      <c r="F20" s="270"/>
      <c r="G20" s="270"/>
      <c r="H20" s="270"/>
      <c r="I20" s="271"/>
      <c r="J20" s="216">
        <f>+'[1]Pt 1 Summary of Data'!J20</f>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397">
        <f>+'[1]Pt 1 Summary of Data'!D21</f>
        <v>0</v>
      </c>
      <c r="E21" s="267"/>
      <c r="F21" s="270"/>
      <c r="G21" s="270"/>
      <c r="H21" s="270"/>
      <c r="I21" s="271"/>
      <c r="J21" s="216">
        <f>+'[1]Pt 1 Summary of Data'!J21</f>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f>+'Pt 2 Premium and Claims'!D55</f>
        <v>0</v>
      </c>
      <c r="E22" s="399">
        <f>+'Pt 2 Premium and Claims'!E55</f>
        <v>0</v>
      </c>
      <c r="F22" s="399">
        <f>+'Pt 2 Premium and Claims'!F55</f>
        <v>0</v>
      </c>
      <c r="G22" s="399">
        <f>+'Pt 2 Premium and Claims'!G55</f>
        <v>0</v>
      </c>
      <c r="H22" s="399">
        <f>+'Pt 2 Premium and Claims'!H55</f>
        <v>0</v>
      </c>
      <c r="I22" s="399">
        <f>+'Pt 2 Premium and Claims'!I55</f>
        <v>0</v>
      </c>
      <c r="J22" s="399">
        <f>+'Pt 2 Premium and Claims'!J55</f>
        <v>0</v>
      </c>
      <c r="K22" s="399">
        <f>+'Pt 2 Premium and Claims'!K55</f>
        <v>0</v>
      </c>
      <c r="L22" s="399">
        <f>+'Pt 2 Premium and Claims'!L55</f>
        <v>0</v>
      </c>
      <c r="M22" s="399">
        <f>+'Pt 2 Premium and Claims'!M55</f>
        <v>0</v>
      </c>
      <c r="N22" s="399">
        <f>+'Pt 2 Premium and Claims'!N55</f>
        <v>0</v>
      </c>
      <c r="O22" s="399">
        <f>+'Pt 2 Premium and Claims'!O55</f>
        <v>0</v>
      </c>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397">
        <f>+'[1]Pt 1 Summary of Data'!D25</f>
        <v>0</v>
      </c>
      <c r="E25" s="217"/>
      <c r="F25" s="217"/>
      <c r="G25" s="217"/>
      <c r="H25" s="217"/>
      <c r="I25" s="216">
        <f>+'[1]Pt 1 Summary of Data'!I25</f>
        <v>0</v>
      </c>
      <c r="J25" s="216">
        <f>+'[1]Pt 1 Summary of Data'!J25</f>
        <v>0</v>
      </c>
      <c r="K25" s="217">
        <f>+'[1]Pt 1 Summary of Data'!K25</f>
        <v>0</v>
      </c>
      <c r="L25" s="217"/>
      <c r="M25" s="217"/>
      <c r="N25" s="217"/>
      <c r="O25" s="216">
        <f>+'[1]Pt 1 Summary of Data'!O25</f>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397">
        <f>+'[1]Pt 1 Summary of Data'!D26</f>
        <v>146429</v>
      </c>
      <c r="E26" s="217">
        <f>+'[1]Pt 1 Summary of Data'!E26</f>
        <v>144880</v>
      </c>
      <c r="F26" s="217"/>
      <c r="G26" s="217"/>
      <c r="H26" s="217"/>
      <c r="I26" s="216">
        <f>+'[1]Pt 1 Summary of Data'!I26</f>
        <v>144880</v>
      </c>
      <c r="J26" s="216">
        <f>+'[1]Pt 1 Summary of Data'!J26</f>
        <v>1014</v>
      </c>
      <c r="K26" s="217">
        <f>+'[1]Pt 1 Summary of Data'!K26</f>
        <v>1007</v>
      </c>
      <c r="L26" s="217"/>
      <c r="M26" s="217"/>
      <c r="N26" s="217"/>
      <c r="O26" s="216">
        <f>+'[1]Pt 1 Summary of Data'!O26</f>
        <v>1007</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397">
        <f>+'[1]Pt 1 Summary of Data'!D27</f>
        <v>1306741</v>
      </c>
      <c r="E27" s="217">
        <f>+'[1]Pt 1 Summary of Data'!E27</f>
        <v>1306741</v>
      </c>
      <c r="F27" s="217"/>
      <c r="G27" s="217"/>
      <c r="H27" s="217"/>
      <c r="I27" s="216">
        <f>+'[1]Pt 1 Summary of Data'!I27</f>
        <v>1306741</v>
      </c>
      <c r="J27" s="216">
        <f>+'[1]Pt 1 Summary of Data'!J27</f>
        <v>6513</v>
      </c>
      <c r="K27" s="217">
        <f>+'[1]Pt 1 Summary of Data'!K27</f>
        <v>6513</v>
      </c>
      <c r="L27" s="217"/>
      <c r="M27" s="217"/>
      <c r="N27" s="217"/>
      <c r="O27" s="216">
        <f>+'[1]Pt 1 Summary of Data'!O27</f>
        <v>6513</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397">
        <f>+'[1]Pt 1 Summary of Data'!D28</f>
        <v>0</v>
      </c>
      <c r="E28" s="217"/>
      <c r="F28" s="217"/>
      <c r="G28" s="217"/>
      <c r="H28" s="217"/>
      <c r="I28" s="216">
        <f>+'[1]Pt 1 Summary of Data'!I28</f>
        <v>0</v>
      </c>
      <c r="J28" s="216">
        <f>+'[1]Pt 1 Summary of Data'!J28</f>
        <v>0</v>
      </c>
      <c r="K28" s="217">
        <f>+'[1]Pt 1 Summary of Data'!K28</f>
        <v>0</v>
      </c>
      <c r="L28" s="217"/>
      <c r="M28" s="217"/>
      <c r="N28" s="217"/>
      <c r="O28" s="216">
        <f>+'[1]Pt 1 Summary of Data'!O28</f>
        <v>0</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397">
        <f>+'[1]Pt 1 Summary of Data'!D30</f>
        <v>0</v>
      </c>
      <c r="E30" s="217">
        <f>+'[1]Pt 1 Summary of Data'!E30</f>
        <v>0</v>
      </c>
      <c r="F30" s="217"/>
      <c r="G30" s="217"/>
      <c r="H30" s="217"/>
      <c r="I30" s="216">
        <f>+'[1]Pt 1 Summary of Data'!I30</f>
        <v>0</v>
      </c>
      <c r="J30" s="216">
        <f>+'[1]Pt 1 Summary of Data'!J30</f>
        <v>0</v>
      </c>
      <c r="K30" s="217">
        <f>+'[1]Pt 1 Summary of Data'!K30</f>
        <v>0</v>
      </c>
      <c r="L30" s="217"/>
      <c r="M30" s="217"/>
      <c r="N30" s="217"/>
      <c r="O30" s="216">
        <f>+'[1]Pt 1 Summary of Data'!O30</f>
        <v>0</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397">
        <f>+'[1]Pt 1 Summary of Data'!D31</f>
        <v>5875909</v>
      </c>
      <c r="E31" s="217">
        <f>+'[1]Pt 1 Summary of Data'!E31</f>
        <v>5875909</v>
      </c>
      <c r="F31" s="217"/>
      <c r="G31" s="217"/>
      <c r="H31" s="217"/>
      <c r="I31" s="216">
        <f>+'[1]Pt 1 Summary of Data'!I31</f>
        <v>5875909</v>
      </c>
      <c r="J31" s="216">
        <f>+'[1]Pt 1 Summary of Data'!J31</f>
        <v>37874</v>
      </c>
      <c r="K31" s="217">
        <f>+'[1]Pt 1 Summary of Data'!K31</f>
        <v>37874</v>
      </c>
      <c r="L31" s="217"/>
      <c r="M31" s="217"/>
      <c r="N31" s="217"/>
      <c r="O31" s="216">
        <f>+'[1]Pt 1 Summary of Data'!O31</f>
        <v>37874</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397">
        <f>+'[1]Pt 1 Summary of Data'!D32</f>
        <v>0</v>
      </c>
      <c r="E32" s="217">
        <f>+'[1]Pt 1 Summary of Data'!E32</f>
        <v>0</v>
      </c>
      <c r="F32" s="217"/>
      <c r="G32" s="217"/>
      <c r="H32" s="217"/>
      <c r="I32" s="216">
        <f>+'[1]Pt 1 Summary of Data'!I32</f>
        <v>0</v>
      </c>
      <c r="J32" s="216">
        <f>+'[1]Pt 1 Summary of Data'!J32</f>
        <v>0</v>
      </c>
      <c r="K32" s="217">
        <f>+'[1]Pt 1 Summary of Data'!K32</f>
        <v>0</v>
      </c>
      <c r="L32" s="217"/>
      <c r="M32" s="217"/>
      <c r="N32" s="217"/>
      <c r="O32" s="216">
        <f>+'[1]Pt 1 Summary of Data'!O32</f>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397">
        <f>+'[1]Pt 1 Summary of Data'!D34</f>
        <v>2636354</v>
      </c>
      <c r="E34" s="217">
        <f>+'[1]Pt 1 Summary of Data'!E34</f>
        <v>2636354</v>
      </c>
      <c r="F34" s="217"/>
      <c r="G34" s="217"/>
      <c r="H34" s="217"/>
      <c r="I34" s="216">
        <f>+'[1]Pt 1 Summary of Data'!I34</f>
        <v>2636354</v>
      </c>
      <c r="J34" s="216">
        <f>+'[1]Pt 1 Summary of Data'!J34</f>
        <v>18716</v>
      </c>
      <c r="K34" s="217">
        <f>+'[1]Pt 1 Summary of Data'!K34</f>
        <v>18716</v>
      </c>
      <c r="L34" s="217"/>
      <c r="M34" s="217"/>
      <c r="N34" s="217"/>
      <c r="O34" s="216">
        <f>+'[1]Pt 1 Summary of Data'!O34</f>
        <v>18716</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397">
        <f>+'[1]Pt 1 Summary of Data'!D35</f>
        <v>9416334</v>
      </c>
      <c r="E35" s="217">
        <f>+'[1]Pt 1 Summary of Data'!E35</f>
        <v>9416334</v>
      </c>
      <c r="F35" s="217"/>
      <c r="G35" s="217"/>
      <c r="H35" s="217"/>
      <c r="I35" s="216">
        <f>+'[1]Pt 1 Summary of Data'!I35</f>
        <v>9416334</v>
      </c>
      <c r="J35" s="216">
        <f>+'[1]Pt 1 Summary of Data'!J35</f>
        <v>202</v>
      </c>
      <c r="K35" s="217">
        <f>+'[1]Pt 1 Summary of Data'!K35</f>
        <v>202</v>
      </c>
      <c r="L35" s="217"/>
      <c r="M35" s="217"/>
      <c r="N35" s="217"/>
      <c r="O35" s="216">
        <f>+'[1]Pt 1 Summary of Data'!O35</f>
        <v>202</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397">
        <f>+'[1]Pt 1 Summary of Data'!D37</f>
        <v>644001</v>
      </c>
      <c r="E37" s="225">
        <f>+'[1]Pt 1 Summary of Data'!E37</f>
        <v>644001</v>
      </c>
      <c r="F37" s="225"/>
      <c r="G37" s="225"/>
      <c r="H37" s="225"/>
      <c r="I37" s="224">
        <f>+'[1]Pt 1 Summary of Data'!I37</f>
        <v>644001</v>
      </c>
      <c r="J37" s="224">
        <f>+'[1]Pt 1 Summary of Data'!J37</f>
        <v>4479</v>
      </c>
      <c r="K37" s="225">
        <f>+'[1]Pt 1 Summary of Data'!K37</f>
        <v>4479</v>
      </c>
      <c r="L37" s="225"/>
      <c r="M37" s="225"/>
      <c r="N37" s="225"/>
      <c r="O37" s="224">
        <f>+'[1]Pt 1 Summary of Data'!O37</f>
        <v>4479</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397">
        <f>+'[1]Pt 1 Summary of Data'!D38</f>
        <v>524172</v>
      </c>
      <c r="E38" s="217">
        <f>+'[1]Pt 1 Summary of Data'!E38</f>
        <v>524172</v>
      </c>
      <c r="F38" s="217"/>
      <c r="G38" s="217"/>
      <c r="H38" s="217"/>
      <c r="I38" s="216">
        <f>+'[1]Pt 1 Summary of Data'!I38</f>
        <v>524172</v>
      </c>
      <c r="J38" s="216">
        <f>+'[1]Pt 1 Summary of Data'!J38</f>
        <v>3646</v>
      </c>
      <c r="K38" s="217">
        <f>+'[1]Pt 1 Summary of Data'!K38</f>
        <v>3646</v>
      </c>
      <c r="L38" s="217"/>
      <c r="M38" s="217"/>
      <c r="N38" s="217"/>
      <c r="O38" s="216">
        <f>+'[1]Pt 1 Summary of Data'!O38</f>
        <v>3646</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397">
        <f>+'[1]Pt 1 Summary of Data'!D39</f>
        <v>573778</v>
      </c>
      <c r="E39" s="217">
        <f>+'[1]Pt 1 Summary of Data'!E39</f>
        <v>573778</v>
      </c>
      <c r="F39" s="217"/>
      <c r="G39" s="217"/>
      <c r="H39" s="217"/>
      <c r="I39" s="216">
        <f>+'[1]Pt 1 Summary of Data'!I39</f>
        <v>573778</v>
      </c>
      <c r="J39" s="216">
        <f>+'[1]Pt 1 Summary of Data'!J39</f>
        <v>3991</v>
      </c>
      <c r="K39" s="217">
        <f>+'[1]Pt 1 Summary of Data'!K39</f>
        <v>3991</v>
      </c>
      <c r="L39" s="217"/>
      <c r="M39" s="217"/>
      <c r="N39" s="217"/>
      <c r="O39" s="216">
        <f>+'[1]Pt 1 Summary of Data'!O39</f>
        <v>3991</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397">
        <f>+'[1]Pt 1 Summary of Data'!D40</f>
        <v>478769</v>
      </c>
      <c r="E40" s="217">
        <f>+'[1]Pt 1 Summary of Data'!E40</f>
        <v>478769</v>
      </c>
      <c r="F40" s="217"/>
      <c r="G40" s="217"/>
      <c r="H40" s="217"/>
      <c r="I40" s="216">
        <f>+'[1]Pt 1 Summary of Data'!I40</f>
        <v>478769</v>
      </c>
      <c r="J40" s="216">
        <f>+'[1]Pt 1 Summary of Data'!J40</f>
        <v>3329</v>
      </c>
      <c r="K40" s="217">
        <f>+'[1]Pt 1 Summary of Data'!K40</f>
        <v>3329</v>
      </c>
      <c r="L40" s="217"/>
      <c r="M40" s="217"/>
      <c r="N40" s="217"/>
      <c r="O40" s="216">
        <f>+'[1]Pt 1 Summary of Data'!O40</f>
        <v>3329</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397">
        <f>+'[1]Pt 1 Summary of Data'!D41</f>
        <v>152950</v>
      </c>
      <c r="E41" s="217">
        <f>+'[1]Pt 1 Summary of Data'!E41</f>
        <v>152950</v>
      </c>
      <c r="F41" s="217"/>
      <c r="G41" s="217"/>
      <c r="H41" s="217"/>
      <c r="I41" s="216">
        <f>+'[1]Pt 1 Summary of Data'!I41</f>
        <v>152950</v>
      </c>
      <c r="J41" s="216">
        <f>+'[1]Pt 1 Summary of Data'!J41</f>
        <v>1064</v>
      </c>
      <c r="K41" s="217">
        <f>+'[1]Pt 1 Summary of Data'!K41</f>
        <v>1064</v>
      </c>
      <c r="L41" s="217"/>
      <c r="M41" s="217"/>
      <c r="N41" s="217"/>
      <c r="O41" s="216">
        <f>+'[1]Pt 1 Summary of Data'!O41</f>
        <v>1064</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397">
        <f>+'[1]Pt 1 Summary of Data'!D42</f>
        <v>0</v>
      </c>
      <c r="E42" s="217">
        <f>+'[1]Pt 1 Summary of Data'!E42</f>
        <v>0</v>
      </c>
      <c r="F42" s="217"/>
      <c r="G42" s="217"/>
      <c r="H42" s="217"/>
      <c r="I42" s="216">
        <f>+'[1]Pt 1 Summary of Data'!I42</f>
        <v>0</v>
      </c>
      <c r="J42" s="216">
        <f>+'[1]Pt 1 Summary of Data'!J42</f>
        <v>0</v>
      </c>
      <c r="K42" s="217">
        <f>+'[1]Pt 1 Summary of Data'!K42</f>
        <v>0</v>
      </c>
      <c r="L42" s="217"/>
      <c r="M42" s="217"/>
      <c r="N42" s="217"/>
      <c r="O42" s="216">
        <f>+'[1]Pt 1 Summary of Data'!O42</f>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397">
        <f>+'[1]Pt 1 Summary of Data'!D44</f>
        <v>8146827</v>
      </c>
      <c r="E44" s="225">
        <f>+'[1]Pt 1 Summary of Data'!E44</f>
        <v>8146827</v>
      </c>
      <c r="F44" s="225"/>
      <c r="G44" s="225"/>
      <c r="H44" s="225"/>
      <c r="I44" s="224">
        <f>+'[1]Pt 1 Summary of Data'!I44</f>
        <v>8146827</v>
      </c>
      <c r="J44" s="224">
        <f>+'[1]Pt 1 Summary of Data'!J44</f>
        <v>56660</v>
      </c>
      <c r="K44" s="225">
        <f>+'[1]Pt 1 Summary of Data'!K44</f>
        <v>56660</v>
      </c>
      <c r="L44" s="225"/>
      <c r="M44" s="225"/>
      <c r="N44" s="225"/>
      <c r="O44" s="224">
        <f>+'[1]Pt 1 Summary of Data'!O44</f>
        <v>56660</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397">
        <f>+'[1]Pt 1 Summary of Data'!D45</f>
        <v>11100288</v>
      </c>
      <c r="E45" s="217">
        <f>+'[1]Pt 1 Summary of Data'!E45</f>
        <v>11100288</v>
      </c>
      <c r="F45" s="217"/>
      <c r="G45" s="217"/>
      <c r="H45" s="217"/>
      <c r="I45" s="216">
        <f>+'[1]Pt 1 Summary of Data'!I45</f>
        <v>11100288</v>
      </c>
      <c r="J45" s="216">
        <f>+'[1]Pt 1 Summary of Data'!J45</f>
        <v>77201</v>
      </c>
      <c r="K45" s="217">
        <f>+'[1]Pt 1 Summary of Data'!K45</f>
        <v>77201</v>
      </c>
      <c r="L45" s="217"/>
      <c r="M45" s="217"/>
      <c r="N45" s="217"/>
      <c r="O45" s="216">
        <f>+'[1]Pt 1 Summary of Data'!O45</f>
        <v>77201</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397">
        <f>+'[1]Pt 1 Summary of Data'!D46</f>
        <v>0</v>
      </c>
      <c r="E46" s="217">
        <f>+'[1]Pt 1 Summary of Data'!E46</f>
        <v>0</v>
      </c>
      <c r="F46" s="217"/>
      <c r="G46" s="217"/>
      <c r="H46" s="217"/>
      <c r="I46" s="216">
        <f>+'[1]Pt 1 Summary of Data'!I46</f>
        <v>0</v>
      </c>
      <c r="J46" s="216">
        <f>+'[1]Pt 1 Summary of Data'!J46</f>
        <v>0</v>
      </c>
      <c r="K46" s="217">
        <f>+'[1]Pt 1 Summary of Data'!K46</f>
        <v>0</v>
      </c>
      <c r="L46" s="217"/>
      <c r="M46" s="217"/>
      <c r="N46" s="217"/>
      <c r="O46" s="216">
        <f>+'[1]Pt 1 Summary of Data'!O46</f>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397">
        <f>+'[1]Pt 1 Summary of Data'!D47</f>
        <v>11408958</v>
      </c>
      <c r="E47" s="217">
        <f>+'[1]Pt 1 Summary of Data'!E47</f>
        <v>11408958</v>
      </c>
      <c r="F47" s="217"/>
      <c r="G47" s="217"/>
      <c r="H47" s="217"/>
      <c r="I47" s="216">
        <f>+'[1]Pt 1 Summary of Data'!I47</f>
        <v>11408958</v>
      </c>
      <c r="J47" s="216">
        <f>+'[1]Pt 1 Summary of Data'!J47</f>
        <v>80426</v>
      </c>
      <c r="K47" s="217">
        <f>+'[1]Pt 1 Summary of Data'!K47</f>
        <v>80426</v>
      </c>
      <c r="L47" s="217"/>
      <c r="M47" s="217"/>
      <c r="N47" s="217"/>
      <c r="O47" s="216">
        <f>+'[1]Pt 1 Summary of Data'!O47</f>
        <v>80426</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397">
        <f>+'[1]Pt 1 Summary of Data'!D49</f>
        <v>403190</v>
      </c>
      <c r="E49" s="217">
        <f>+'[1]Pt 1 Summary of Data'!E49</f>
        <v>403190</v>
      </c>
      <c r="F49" s="217"/>
      <c r="G49" s="217"/>
      <c r="H49" s="217"/>
      <c r="I49" s="216">
        <f>+'[1]Pt 1 Summary of Data'!I49</f>
        <v>403190</v>
      </c>
      <c r="J49" s="216">
        <f>+'[1]Pt 1 Summary of Data'!J49</f>
        <v>2804</v>
      </c>
      <c r="K49" s="217">
        <f>+'[1]Pt 1 Summary of Data'!K49</f>
        <v>2804</v>
      </c>
      <c r="L49" s="217"/>
      <c r="M49" s="217"/>
      <c r="N49" s="217"/>
      <c r="O49" s="216">
        <f>+'[1]Pt 1 Summary of Data'!O49</f>
        <v>2804</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397">
        <f>+'[1]Pt 1 Summary of Data'!D50</f>
        <v>0</v>
      </c>
      <c r="E50" s="217">
        <f>+'[1]Pt 1 Summary of Data'!E50</f>
        <v>0</v>
      </c>
      <c r="F50" s="217"/>
      <c r="G50" s="217"/>
      <c r="H50" s="217"/>
      <c r="I50" s="216">
        <f>+'[1]Pt 1 Summary of Data'!I50</f>
        <v>0</v>
      </c>
      <c r="J50" s="216">
        <f>+'[1]Pt 1 Summary of Data'!J50</f>
        <v>0</v>
      </c>
      <c r="K50" s="217">
        <f>+'[1]Pt 1 Summary of Data'!K50</f>
        <v>0</v>
      </c>
      <c r="L50" s="217"/>
      <c r="M50" s="217"/>
      <c r="N50" s="217"/>
      <c r="O50" s="216">
        <f>+'[1]Pt 1 Summary of Data'!O50</f>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397">
        <f>+'[1]Pt 1 Summary of Data'!D51</f>
        <v>14471022</v>
      </c>
      <c r="E51" s="217">
        <f>+'[1]Pt 1 Summary of Data'!E51</f>
        <v>14471022</v>
      </c>
      <c r="F51" s="217"/>
      <c r="G51" s="217"/>
      <c r="H51" s="217"/>
      <c r="I51" s="216">
        <f>+'[1]Pt 1 Summary of Data'!I51</f>
        <v>14471022</v>
      </c>
      <c r="J51" s="216">
        <f>+'[1]Pt 1 Summary of Data'!J51</f>
        <v>99565</v>
      </c>
      <c r="K51" s="217">
        <f>+'[1]Pt 1 Summary of Data'!K51</f>
        <v>99565</v>
      </c>
      <c r="L51" s="217"/>
      <c r="M51" s="217"/>
      <c r="N51" s="217"/>
      <c r="O51" s="216">
        <f>+'[1]Pt 1 Summary of Data'!O51</f>
        <v>99565</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397">
        <f>+'[1]Pt 1 Summary of Data'!D52</f>
        <v>0</v>
      </c>
      <c r="E52" s="217">
        <f>+'[1]Pt 1 Summary of Data'!E52</f>
        <v>0</v>
      </c>
      <c r="F52" s="217"/>
      <c r="G52" s="217"/>
      <c r="H52" s="217"/>
      <c r="I52" s="216">
        <f>+'[1]Pt 1 Summary of Data'!I52</f>
        <v>0</v>
      </c>
      <c r="J52" s="216">
        <f>+'[1]Pt 1 Summary of Data'!J52</f>
        <v>0</v>
      </c>
      <c r="K52" s="217">
        <f>+'[1]Pt 1 Summary of Data'!K52</f>
        <v>0</v>
      </c>
      <c r="L52" s="217"/>
      <c r="M52" s="217"/>
      <c r="N52" s="217"/>
      <c r="O52" s="216">
        <f>+'[1]Pt 1 Summary of Data'!O52</f>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397">
        <f>+'[1]Pt 1 Summary of Data'!D53</f>
        <v>0</v>
      </c>
      <c r="E53" s="217">
        <f>+'[1]Pt 1 Summary of Data'!E53</f>
        <v>0</v>
      </c>
      <c r="F53" s="217"/>
      <c r="G53" s="268"/>
      <c r="H53" s="268"/>
      <c r="I53" s="216">
        <f>+'[1]Pt 1 Summary of Data'!I53</f>
        <v>0</v>
      </c>
      <c r="J53" s="216">
        <f>+'[1]Pt 1 Summary of Data'!J53</f>
        <v>0</v>
      </c>
      <c r="K53" s="217">
        <f>+'[1]Pt 1 Summary of Data'!K53</f>
        <v>0</v>
      </c>
      <c r="L53" s="217"/>
      <c r="M53" s="268"/>
      <c r="N53" s="268"/>
      <c r="O53" s="216">
        <f>+'[1]Pt 1 Summary of Data'!O53</f>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f>+'[1]Pt 1 Summary of Data'!D56</f>
        <v>59444</v>
      </c>
      <c r="E56" s="404">
        <f>+'[1]Pt 1 Summary of Data'!E56</f>
        <v>59444</v>
      </c>
      <c r="F56" s="229"/>
      <c r="G56" s="229"/>
      <c r="H56" s="229"/>
      <c r="I56" s="228">
        <f>+'[1]Pt 1 Summary of Data'!I56</f>
        <v>59444</v>
      </c>
      <c r="J56" s="228">
        <f>+'[1]Pt 1 Summary of Data'!J56</f>
        <v>288</v>
      </c>
      <c r="K56" s="229">
        <f>+'[1]Pt 1 Summary of Data'!K56</f>
        <v>288</v>
      </c>
      <c r="L56" s="229"/>
      <c r="M56" s="229"/>
      <c r="N56" s="229"/>
      <c r="O56" s="228">
        <f>+'[1]Pt 1 Summary of Data'!O56</f>
        <v>288</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ht="13.5" thickTop="1" x14ac:dyDescent="0.2">
      <c r="B57" s="245" t="s">
        <v>272</v>
      </c>
      <c r="C57" s="203" t="s">
        <v>25</v>
      </c>
      <c r="D57" s="404">
        <f>+'[1]Pt 1 Summary of Data'!D57</f>
        <v>59444</v>
      </c>
      <c r="E57" s="404">
        <f>+'[1]Pt 1 Summary of Data'!E57</f>
        <v>59444</v>
      </c>
      <c r="F57" s="232"/>
      <c r="G57" s="232"/>
      <c r="H57" s="232"/>
      <c r="I57" s="231">
        <f>+'[1]Pt 1 Summary of Data'!I57</f>
        <v>59444</v>
      </c>
      <c r="J57" s="231">
        <f>+'[1]Pt 1 Summary of Data'!J57</f>
        <v>445</v>
      </c>
      <c r="K57" s="232">
        <f>+'[1]Pt 1 Summary of Data'!K57</f>
        <v>445</v>
      </c>
      <c r="L57" s="232"/>
      <c r="M57" s="232"/>
      <c r="N57" s="232"/>
      <c r="O57" s="231">
        <f>+'[1]Pt 1 Summary of Data'!O57</f>
        <v>445</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ht="13.5" thickBot="1" x14ac:dyDescent="0.25">
      <c r="B58" s="245" t="s">
        <v>273</v>
      </c>
      <c r="C58" s="203" t="s">
        <v>26</v>
      </c>
      <c r="D58" s="309"/>
      <c r="E58" s="310"/>
      <c r="F58" s="310"/>
      <c r="G58" s="310"/>
      <c r="H58" s="310"/>
      <c r="I58" s="309"/>
      <c r="J58" s="231">
        <f>+'[1]Pt 1 Summary of Data'!J58</f>
        <v>288</v>
      </c>
      <c r="K58" s="232">
        <f>+'[1]Pt 1 Summary of Data'!K58</f>
        <v>288</v>
      </c>
      <c r="L58" s="232"/>
      <c r="M58" s="232"/>
      <c r="N58" s="232"/>
      <c r="O58" s="231">
        <f>+'[1]Pt 1 Summary of Data'!O58</f>
        <v>288</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ht="13.5" thickTop="1" x14ac:dyDescent="0.2">
      <c r="B59" s="245" t="s">
        <v>274</v>
      </c>
      <c r="C59" s="203" t="s">
        <v>27</v>
      </c>
      <c r="D59" s="404">
        <f>+'[1]Pt 1 Summary of Data'!D59</f>
        <v>810658</v>
      </c>
      <c r="E59" s="404">
        <f>+'[1]Pt 1 Summary of Data'!E59</f>
        <v>810658</v>
      </c>
      <c r="F59" s="232"/>
      <c r="G59" s="232"/>
      <c r="H59" s="232"/>
      <c r="I59" s="231">
        <f>+'[1]Pt 1 Summary of Data'!I59</f>
        <v>810658</v>
      </c>
      <c r="J59" s="231">
        <f>+'[1]Pt 1 Summary of Data'!J59</f>
        <v>5638</v>
      </c>
      <c r="K59" s="232">
        <f>+'[1]Pt 1 Summary of Data'!K59</f>
        <v>5638</v>
      </c>
      <c r="L59" s="232"/>
      <c r="M59" s="232"/>
      <c r="N59" s="232"/>
      <c r="O59" s="231">
        <f>+'[1]Pt 1 Summary of Data'!O59</f>
        <v>5638</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67554.833333333328</v>
      </c>
      <c r="E60" s="234">
        <f t="shared" ref="E60:O60" si="0">+E59/12</f>
        <v>67554.833333333328</v>
      </c>
      <c r="F60" s="234">
        <f t="shared" si="0"/>
        <v>0</v>
      </c>
      <c r="G60" s="234">
        <f t="shared" si="0"/>
        <v>0</v>
      </c>
      <c r="H60" s="234">
        <f t="shared" si="0"/>
        <v>0</v>
      </c>
      <c r="I60" s="234">
        <f t="shared" si="0"/>
        <v>67554.833333333328</v>
      </c>
      <c r="J60" s="234">
        <f t="shared" si="0"/>
        <v>469.83333333333331</v>
      </c>
      <c r="K60" s="234">
        <f t="shared" si="0"/>
        <v>469.83333333333331</v>
      </c>
      <c r="L60" s="234">
        <f t="shared" si="0"/>
        <v>0</v>
      </c>
      <c r="M60" s="234">
        <f t="shared" si="0"/>
        <v>0</v>
      </c>
      <c r="N60" s="234">
        <f t="shared" si="0"/>
        <v>0</v>
      </c>
      <c r="O60" s="234">
        <f t="shared" si="0"/>
        <v>469.83333333333331</v>
      </c>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E25:AD28 E30:AD32 E34:AD35 E37:AD42 E44:AD47 E49:AD52">
    <cfRule type="cellIs" dxfId="592" priority="44" stopIfTrue="1" operator="lessThan">
      <formula>0</formula>
    </cfRule>
  </conditionalFormatting>
  <conditionalFormatting sqref="AS53">
    <cfRule type="cellIs" dxfId="591" priority="43" stopIfTrue="1" operator="lessThan">
      <formula>0</formula>
    </cfRule>
  </conditionalFormatting>
  <conditionalFormatting sqref="G56:I57 G59:I59 G7:I7 E13:F15 D6:D10 D13:D21 D56:D57 D59">
    <cfRule type="cellIs" dxfId="590" priority="106" stopIfTrue="1" operator="lessThan">
      <formula>0</formula>
    </cfRule>
  </conditionalFormatting>
  <conditionalFormatting sqref="AI34:AI35">
    <cfRule type="cellIs" dxfId="589" priority="61" stopIfTrue="1" operator="lessThan">
      <formula>0</formula>
    </cfRule>
  </conditionalFormatting>
  <conditionalFormatting sqref="AQ56:AR57 AQ59:AR59 AN59 AN56:AN57">
    <cfRule type="cellIs" dxfId="588" priority="11" stopIfTrue="1" operator="lessThan">
      <formula>0</formula>
    </cfRule>
  </conditionalFormatting>
  <conditionalFormatting sqref="M7:O7 J6:J10">
    <cfRule type="cellIs" dxfId="587" priority="103" stopIfTrue="1" operator="lessThan">
      <formula>0</formula>
    </cfRule>
  </conditionalFormatting>
  <conditionalFormatting sqref="S7:T7 P6:P10">
    <cfRule type="cellIs" dxfId="586" priority="101" stopIfTrue="1" operator="lessThan">
      <formula>0</formula>
    </cfRule>
  </conditionalFormatting>
  <conditionalFormatting sqref="U6:U10">
    <cfRule type="cellIs" dxfId="585" priority="100" stopIfTrue="1" operator="lessThan">
      <formula>0</formula>
    </cfRule>
  </conditionalFormatting>
  <conditionalFormatting sqref="X6:X10">
    <cfRule type="cellIs" dxfId="584" priority="99" stopIfTrue="1" operator="lessThan">
      <formula>0</formula>
    </cfRule>
  </conditionalFormatting>
  <conditionalFormatting sqref="AA6:AA10">
    <cfRule type="cellIs" dxfId="583" priority="98" stopIfTrue="1" operator="lessThan">
      <formula>0</formula>
    </cfRule>
  </conditionalFormatting>
  <conditionalFormatting sqref="AD6:AD10">
    <cfRule type="cellIs" dxfId="582" priority="97" stopIfTrue="1" operator="lessThan">
      <formula>0</formula>
    </cfRule>
  </conditionalFormatting>
  <conditionalFormatting sqref="AI6:AI10">
    <cfRule type="cellIs" dxfId="581" priority="96" stopIfTrue="1" operator="lessThan">
      <formula>0</formula>
    </cfRule>
  </conditionalFormatting>
  <conditionalFormatting sqref="AT6:AT10">
    <cfRule type="cellIs" dxfId="580" priority="93" stopIfTrue="1" operator="lessThan">
      <formula>0</formula>
    </cfRule>
  </conditionalFormatting>
  <conditionalFormatting sqref="AS6:AS10">
    <cfRule type="cellIs" dxfId="579" priority="94" stopIfTrue="1" operator="lessThan">
      <formula>0</formula>
    </cfRule>
  </conditionalFormatting>
  <conditionalFormatting sqref="AU6:AU10">
    <cfRule type="cellIs" dxfId="578" priority="92" stopIfTrue="1" operator="lessThan">
      <formula>0</formula>
    </cfRule>
  </conditionalFormatting>
  <conditionalFormatting sqref="I13:I15">
    <cfRule type="cellIs" dxfId="577" priority="91" stopIfTrue="1" operator="lessThan">
      <formula>0</formula>
    </cfRule>
  </conditionalFormatting>
  <conditionalFormatting sqref="K13:L15 J13:J21">
    <cfRule type="cellIs" dxfId="576" priority="90" stopIfTrue="1" operator="lessThan">
      <formula>0</formula>
    </cfRule>
  </conditionalFormatting>
  <conditionalFormatting sqref="O13:O15">
    <cfRule type="cellIs" dxfId="575" priority="89" stopIfTrue="1" operator="lessThan">
      <formula>0</formula>
    </cfRule>
  </conditionalFormatting>
  <conditionalFormatting sqref="V13:V15 U13:U21">
    <cfRule type="cellIs" dxfId="574" priority="87" stopIfTrue="1" operator="lessThan">
      <formula>0</formula>
    </cfRule>
  </conditionalFormatting>
  <conditionalFormatting sqref="W13:W15">
    <cfRule type="cellIs" dxfId="573" priority="86" stopIfTrue="1" operator="lessThan">
      <formula>0</formula>
    </cfRule>
  </conditionalFormatting>
  <conditionalFormatting sqref="Y13:Y15 X13:X21">
    <cfRule type="cellIs" dxfId="572" priority="85" stopIfTrue="1" operator="lessThan">
      <formula>0</formula>
    </cfRule>
  </conditionalFormatting>
  <conditionalFormatting sqref="Z13:Z15">
    <cfRule type="cellIs" dxfId="571" priority="84" stopIfTrue="1" operator="lessThan">
      <formula>0</formula>
    </cfRule>
  </conditionalFormatting>
  <conditionalFormatting sqref="AB13:AB15 AA13:AA21">
    <cfRule type="cellIs" dxfId="570" priority="83" stopIfTrue="1" operator="lessThan">
      <formula>0</formula>
    </cfRule>
  </conditionalFormatting>
  <conditionalFormatting sqref="AC13:AC15">
    <cfRule type="cellIs" dxfId="569" priority="82" stopIfTrue="1" operator="lessThan">
      <formula>0</formula>
    </cfRule>
  </conditionalFormatting>
  <conditionalFormatting sqref="AD13:AD21">
    <cfRule type="cellIs" dxfId="568" priority="81" stopIfTrue="1" operator="lessThan">
      <formula>0</formula>
    </cfRule>
  </conditionalFormatting>
  <conditionalFormatting sqref="AI13:AI21">
    <cfRule type="cellIs" dxfId="567" priority="80" stopIfTrue="1" operator="lessThan">
      <formula>0</formula>
    </cfRule>
  </conditionalFormatting>
  <conditionalFormatting sqref="AT13:AT21">
    <cfRule type="cellIs" dxfId="566" priority="77" stopIfTrue="1" operator="lessThan">
      <formula>0</formula>
    </cfRule>
  </conditionalFormatting>
  <conditionalFormatting sqref="AS13:AS21">
    <cfRule type="cellIs" dxfId="565" priority="78" stopIfTrue="1" operator="lessThan">
      <formula>0</formula>
    </cfRule>
  </conditionalFormatting>
  <conditionalFormatting sqref="AU13:AU21">
    <cfRule type="cellIs" dxfId="564" priority="76" stopIfTrue="1" operator="lessThan">
      <formula>0</formula>
    </cfRule>
  </conditionalFormatting>
  <conditionalFormatting sqref="E53:F53">
    <cfRule type="cellIs" dxfId="563" priority="69" stopIfTrue="1" operator="lessThan">
      <formula>0</formula>
    </cfRule>
  </conditionalFormatting>
  <conditionalFormatting sqref="I53">
    <cfRule type="cellIs" dxfId="562" priority="68" stopIfTrue="1" operator="lessThan">
      <formula>0</formula>
    </cfRule>
  </conditionalFormatting>
  <conditionalFormatting sqref="J53:L53">
    <cfRule type="cellIs" dxfId="561" priority="67" stopIfTrue="1" operator="lessThan">
      <formula>0</formula>
    </cfRule>
  </conditionalFormatting>
  <conditionalFormatting sqref="O53">
    <cfRule type="cellIs" dxfId="560" priority="66" stopIfTrue="1" operator="lessThan">
      <formula>0</formula>
    </cfRule>
  </conditionalFormatting>
  <conditionalFormatting sqref="P53:R53">
    <cfRule type="cellIs" dxfId="559" priority="65" stopIfTrue="1" operator="lessThan">
      <formula>0</formula>
    </cfRule>
  </conditionalFormatting>
  <conditionalFormatting sqref="U53:AD53">
    <cfRule type="cellIs" dxfId="558" priority="64" stopIfTrue="1" operator="lessThan">
      <formula>0</formula>
    </cfRule>
  </conditionalFormatting>
  <conditionalFormatting sqref="AI25:AI28">
    <cfRule type="cellIs" dxfId="557" priority="63" stopIfTrue="1" operator="lessThan">
      <formula>0</formula>
    </cfRule>
  </conditionalFormatting>
  <conditionalFormatting sqref="AI30:AI32">
    <cfRule type="cellIs" dxfId="556" priority="62" stopIfTrue="1" operator="lessThan">
      <formula>0</formula>
    </cfRule>
  </conditionalFormatting>
  <conditionalFormatting sqref="AN25:AR28">
    <cfRule type="cellIs" dxfId="555" priority="60" stopIfTrue="1" operator="lessThan">
      <formula>0</formula>
    </cfRule>
  </conditionalFormatting>
  <conditionalFormatting sqref="AN30:AR32">
    <cfRule type="cellIs" dxfId="554" priority="59" stopIfTrue="1" operator="lessThan">
      <formula>0</formula>
    </cfRule>
  </conditionalFormatting>
  <conditionalFormatting sqref="AN34:AR35">
    <cfRule type="cellIs" dxfId="553" priority="58" stopIfTrue="1" operator="lessThan">
      <formula>0</formula>
    </cfRule>
  </conditionalFormatting>
  <conditionalFormatting sqref="AS25:AV26 AS27:AU27">
    <cfRule type="cellIs" dxfId="552" priority="57" stopIfTrue="1" operator="lessThan">
      <formula>0</formula>
    </cfRule>
  </conditionalFormatting>
  <conditionalFormatting sqref="AS28:AV28">
    <cfRule type="cellIs" dxfId="551" priority="56" stopIfTrue="1" operator="lessThan">
      <formula>0</formula>
    </cfRule>
  </conditionalFormatting>
  <conditionalFormatting sqref="AS30:AV32">
    <cfRule type="cellIs" dxfId="550" priority="55" stopIfTrue="1" operator="lessThan">
      <formula>0</formula>
    </cfRule>
  </conditionalFormatting>
  <conditionalFormatting sqref="AI44:AI47">
    <cfRule type="cellIs" dxfId="549" priority="54" stopIfTrue="1" operator="lessThan">
      <formula>0</formula>
    </cfRule>
  </conditionalFormatting>
  <conditionalFormatting sqref="AI49:AI52">
    <cfRule type="cellIs" dxfId="548" priority="53" stopIfTrue="1" operator="lessThan">
      <formula>0</formula>
    </cfRule>
  </conditionalFormatting>
  <conditionalFormatting sqref="AI53">
    <cfRule type="cellIs" dxfId="547" priority="52" stopIfTrue="1" operator="lessThan">
      <formula>0</formula>
    </cfRule>
  </conditionalFormatting>
  <conditionalFormatting sqref="AI37:AI42">
    <cfRule type="cellIs" dxfId="546" priority="51" stopIfTrue="1" operator="lessThan">
      <formula>0</formula>
    </cfRule>
  </conditionalFormatting>
  <conditionalFormatting sqref="AN37:AR42">
    <cfRule type="cellIs" dxfId="545" priority="50" stopIfTrue="1" operator="lessThan">
      <formula>0</formula>
    </cfRule>
  </conditionalFormatting>
  <conditionalFormatting sqref="AN44:AR47">
    <cfRule type="cellIs" dxfId="544" priority="49" stopIfTrue="1" operator="lessThan">
      <formula>0</formula>
    </cfRule>
  </conditionalFormatting>
  <conditionalFormatting sqref="AN49:AR52">
    <cfRule type="cellIs" dxfId="543" priority="48" stopIfTrue="1" operator="lessThan">
      <formula>0</formula>
    </cfRule>
  </conditionalFormatting>
  <conditionalFormatting sqref="AN53:AP53">
    <cfRule type="cellIs" dxfId="542" priority="47" stopIfTrue="1" operator="lessThan">
      <formula>0</formula>
    </cfRule>
  </conditionalFormatting>
  <conditionalFormatting sqref="AS37:AS42">
    <cfRule type="cellIs" dxfId="541" priority="46" stopIfTrue="1" operator="lessThan">
      <formula>0</formula>
    </cfRule>
  </conditionalFormatting>
  <conditionalFormatting sqref="AS44:AS47">
    <cfRule type="cellIs" dxfId="540" priority="45" stopIfTrue="1" operator="lessThan">
      <formula>0</formula>
    </cfRule>
  </conditionalFormatting>
  <conditionalFormatting sqref="AT37:AT42">
    <cfRule type="cellIs" dxfId="539" priority="42" stopIfTrue="1" operator="lessThan">
      <formula>0</formula>
    </cfRule>
  </conditionalFormatting>
  <conditionalFormatting sqref="AT44:AT47">
    <cfRule type="cellIs" dxfId="538" priority="41" stopIfTrue="1" operator="lessThan">
      <formula>0</formula>
    </cfRule>
  </conditionalFormatting>
  <conditionalFormatting sqref="AT49:AT52">
    <cfRule type="cellIs" dxfId="537" priority="40" stopIfTrue="1" operator="lessThan">
      <formula>0</formula>
    </cfRule>
  </conditionalFormatting>
  <conditionalFormatting sqref="AT53">
    <cfRule type="cellIs" dxfId="536" priority="39" stopIfTrue="1" operator="lessThan">
      <formula>0</formula>
    </cfRule>
  </conditionalFormatting>
  <conditionalFormatting sqref="AU37:AU42">
    <cfRule type="cellIs" dxfId="535" priority="38" stopIfTrue="1" operator="lessThan">
      <formula>0</formula>
    </cfRule>
  </conditionalFormatting>
  <conditionalFormatting sqref="AU44:AU47">
    <cfRule type="cellIs" dxfId="534" priority="37" stopIfTrue="1" operator="lessThan">
      <formula>0</formula>
    </cfRule>
  </conditionalFormatting>
  <conditionalFormatting sqref="AU49:AU52">
    <cfRule type="cellIs" dxfId="533" priority="36" stopIfTrue="1" operator="lessThan">
      <formula>0</formula>
    </cfRule>
  </conditionalFormatting>
  <conditionalFormatting sqref="AU53">
    <cfRule type="cellIs" dxfId="532" priority="35" stopIfTrue="1" operator="lessThan">
      <formula>0</formula>
    </cfRule>
  </conditionalFormatting>
  <conditionalFormatting sqref="AV37:AV42">
    <cfRule type="cellIs" dxfId="531" priority="34" stopIfTrue="1" operator="lessThan">
      <formula>0</formula>
    </cfRule>
  </conditionalFormatting>
  <conditionalFormatting sqref="AV44:AV47">
    <cfRule type="cellIs" dxfId="530" priority="33" stopIfTrue="1" operator="lessThan">
      <formula>0</formula>
    </cfRule>
  </conditionalFormatting>
  <conditionalFormatting sqref="AV49:AV52">
    <cfRule type="cellIs" dxfId="529" priority="32" stopIfTrue="1" operator="lessThan">
      <formula>0</formula>
    </cfRule>
  </conditionalFormatting>
  <conditionalFormatting sqref="AV53">
    <cfRule type="cellIs" dxfId="528" priority="31" stopIfTrue="1" operator="lessThan">
      <formula>0</formula>
    </cfRule>
  </conditionalFormatting>
  <conditionalFormatting sqref="AS35:AV35">
    <cfRule type="cellIs" dxfId="527" priority="30" stopIfTrue="1" operator="lessThan">
      <formula>0</formula>
    </cfRule>
  </conditionalFormatting>
  <conditionalFormatting sqref="AV34">
    <cfRule type="cellIs" dxfId="526" priority="29" stopIfTrue="1" operator="lessThan">
      <formula>0</formula>
    </cfRule>
  </conditionalFormatting>
  <conditionalFormatting sqref="AT34">
    <cfRule type="cellIs" dxfId="525" priority="28" stopIfTrue="1" operator="lessThan">
      <formula>0</formula>
    </cfRule>
  </conditionalFormatting>
  <conditionalFormatting sqref="AW61:AW62">
    <cfRule type="cellIs" dxfId="524" priority="27" stopIfTrue="1" operator="lessThan">
      <formula>0</formula>
    </cfRule>
  </conditionalFormatting>
  <conditionalFormatting sqref="M56:O57 J56:J57">
    <cfRule type="cellIs" dxfId="523" priority="26" stopIfTrue="1" operator="lessThan">
      <formula>0</formula>
    </cfRule>
  </conditionalFormatting>
  <conditionalFormatting sqref="M58:O59 J58:J59">
    <cfRule type="cellIs" dxfId="522" priority="24" stopIfTrue="1" operator="lessThan">
      <formula>0</formula>
    </cfRule>
  </conditionalFormatting>
  <conditionalFormatting sqref="S56:U57 P56:P57">
    <cfRule type="cellIs" dxfId="521" priority="22" stopIfTrue="1" operator="lessThan">
      <formula>0</formula>
    </cfRule>
  </conditionalFormatting>
  <conditionalFormatting sqref="V56:W57">
    <cfRule type="cellIs" dxfId="520" priority="21" stopIfTrue="1" operator="lessThan">
      <formula>0</formula>
    </cfRule>
  </conditionalFormatting>
  <conditionalFormatting sqref="S59:U59 P59">
    <cfRule type="cellIs" dxfId="519" priority="20" stopIfTrue="1" operator="lessThan">
      <formula>0</formula>
    </cfRule>
  </conditionalFormatting>
  <conditionalFormatting sqref="V59:W59">
    <cfRule type="cellIs" dxfId="518" priority="19" stopIfTrue="1" operator="lessThan">
      <formula>0</formula>
    </cfRule>
  </conditionalFormatting>
  <conditionalFormatting sqref="S58:T58 P58">
    <cfRule type="cellIs" dxfId="517" priority="18" stopIfTrue="1" operator="lessThan">
      <formula>0</formula>
    </cfRule>
  </conditionalFormatting>
  <conditionalFormatting sqref="X56:X57">
    <cfRule type="cellIs" dxfId="516" priority="17" stopIfTrue="1" operator="lessThan">
      <formula>0</formula>
    </cfRule>
  </conditionalFormatting>
  <conditionalFormatting sqref="X59">
    <cfRule type="cellIs" dxfId="515" priority="16" stopIfTrue="1" operator="lessThan">
      <formula>0</formula>
    </cfRule>
  </conditionalFormatting>
  <conditionalFormatting sqref="X58">
    <cfRule type="cellIs" dxfId="514" priority="15" stopIfTrue="1" operator="lessThan">
      <formula>0</formula>
    </cfRule>
  </conditionalFormatting>
  <conditionalFormatting sqref="AA56:AA57">
    <cfRule type="cellIs" dxfId="513" priority="14" stopIfTrue="1" operator="lessThan">
      <formula>0</formula>
    </cfRule>
  </conditionalFormatting>
  <conditionalFormatting sqref="AA59">
    <cfRule type="cellIs" dxfId="512" priority="13" stopIfTrue="1" operator="lessThan">
      <formula>0</formula>
    </cfRule>
  </conditionalFormatting>
  <conditionalFormatting sqref="AA58">
    <cfRule type="cellIs" dxfId="511" priority="12" stopIfTrue="1" operator="lessThan">
      <formula>0</formula>
    </cfRule>
  </conditionalFormatting>
  <conditionalFormatting sqref="Q13:R15 P13:P21">
    <cfRule type="cellIs" dxfId="510" priority="88" stopIfTrue="1" operator="lessThan">
      <formula>0</formula>
    </cfRule>
  </conditionalFormatting>
  <conditionalFormatting sqref="AQ7:AR7 AO13:AP15 AN6:AN10 AN13:AN21">
    <cfRule type="cellIs" dxfId="509" priority="10" stopIfTrue="1" operator="lessThan">
      <formula>0</formula>
    </cfRule>
  </conditionalFormatting>
  <conditionalFormatting sqref="AU34">
    <cfRule type="cellIs" dxfId="508" priority="9" stopIfTrue="1" operator="lessThan">
      <formula>0</formula>
    </cfRule>
  </conditionalFormatting>
  <conditionalFormatting sqref="D25:D28">
    <cfRule type="cellIs" dxfId="507" priority="8" stopIfTrue="1" operator="lessThan">
      <formula>0</formula>
    </cfRule>
  </conditionalFormatting>
  <conditionalFormatting sqref="D30:D32">
    <cfRule type="cellIs" dxfId="506" priority="7" stopIfTrue="1" operator="lessThan">
      <formula>0</formula>
    </cfRule>
  </conditionalFormatting>
  <conditionalFormatting sqref="D34:D35">
    <cfRule type="cellIs" dxfId="505" priority="6" stopIfTrue="1" operator="lessThan">
      <formula>0</formula>
    </cfRule>
  </conditionalFormatting>
  <conditionalFormatting sqref="D37:D42">
    <cfRule type="cellIs" dxfId="504" priority="5" stopIfTrue="1" operator="lessThan">
      <formula>0</formula>
    </cfRule>
  </conditionalFormatting>
  <conditionalFormatting sqref="D44:D47">
    <cfRule type="cellIs" dxfId="503" priority="4" stopIfTrue="1" operator="lessThan">
      <formula>0</formula>
    </cfRule>
  </conditionalFormatting>
  <conditionalFormatting sqref="D49:D53">
    <cfRule type="cellIs" dxfId="502" priority="3" stopIfTrue="1" operator="lessThan">
      <formula>0</formula>
    </cfRule>
  </conditionalFormatting>
  <conditionalFormatting sqref="E56:E57">
    <cfRule type="cellIs" dxfId="501" priority="2" stopIfTrue="1" operator="lessThan">
      <formula>0</formula>
    </cfRule>
  </conditionalFormatting>
  <conditionalFormatting sqref="E59">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4.25" thickTop="1" thickBot="1" x14ac:dyDescent="0.25">
      <c r="B5" s="342" t="s">
        <v>277</v>
      </c>
      <c r="C5" s="330"/>
      <c r="D5" s="403">
        <f>+'[1]Pt 2 Premium and Claims'!D5</f>
        <v>270779230</v>
      </c>
      <c r="E5" s="403">
        <f>+'[1]Pt 2 Premium and Claims'!E5</f>
        <v>271084672</v>
      </c>
      <c r="F5" s="326"/>
      <c r="G5" s="328"/>
      <c r="H5" s="328"/>
      <c r="I5" s="325">
        <f>+'[1]Pt 2 Premium and Claims'!I5</f>
        <v>271084672</v>
      </c>
      <c r="J5" s="325">
        <f>+'[1]Pt 2 Premium and Claims'!J5</f>
        <v>2427728</v>
      </c>
      <c r="K5" s="326">
        <f>+'[1]Pt 2 Premium and Claims'!K5</f>
        <v>1969397</v>
      </c>
      <c r="L5" s="326"/>
      <c r="M5" s="326"/>
      <c r="N5" s="326"/>
      <c r="O5" s="325">
        <f>+'[1]Pt 2 Premium and Claims'!O5</f>
        <v>1969397</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ht="14.25" thickTop="1" thickBot="1" x14ac:dyDescent="0.25">
      <c r="B6" s="343" t="s">
        <v>278</v>
      </c>
      <c r="C6" s="331" t="s">
        <v>8</v>
      </c>
      <c r="D6" s="403">
        <f>+'[1]Pt 2 Premium and Claims'!D6</f>
        <v>0</v>
      </c>
      <c r="E6" s="403">
        <f>+'[1]Pt 2 Premium and Claims'!E6</f>
        <v>0</v>
      </c>
      <c r="F6" s="319"/>
      <c r="G6" s="320"/>
      <c r="H6" s="320"/>
      <c r="I6" s="318">
        <f>+'[1]Pt 2 Premium and Claims'!I6</f>
        <v>0</v>
      </c>
      <c r="J6" s="318">
        <f>+'[1]Pt 2 Premium and Claims'!J6</f>
        <v>0</v>
      </c>
      <c r="K6" s="319">
        <f>+'[1]Pt 2 Premium and Claims'!K6</f>
        <v>0</v>
      </c>
      <c r="L6" s="319"/>
      <c r="M6" s="319"/>
      <c r="N6" s="319"/>
      <c r="O6" s="318">
        <f>+'[1]Pt 2 Premium and Claims'!O6</f>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ht="13.5" thickTop="1" x14ac:dyDescent="0.2">
      <c r="B7" s="343" t="s">
        <v>279</v>
      </c>
      <c r="C7" s="331" t="s">
        <v>9</v>
      </c>
      <c r="D7" s="403">
        <f>+'[1]Pt 2 Premium and Claims'!D7</f>
        <v>0</v>
      </c>
      <c r="E7" s="403">
        <f>+'[1]Pt 2 Premium and Claims'!E7</f>
        <v>0</v>
      </c>
      <c r="F7" s="319"/>
      <c r="G7" s="320"/>
      <c r="H7" s="320"/>
      <c r="I7" s="318">
        <f>+'[1]Pt 2 Premium and Claims'!I7</f>
        <v>0</v>
      </c>
      <c r="J7" s="318">
        <f>+'[1]Pt 2 Premium and Claims'!J7</f>
        <v>0</v>
      </c>
      <c r="K7" s="319">
        <f>+'[1]Pt 2 Premium and Claims'!K7</f>
        <v>0</v>
      </c>
      <c r="L7" s="319"/>
      <c r="M7" s="319"/>
      <c r="N7" s="319"/>
      <c r="O7" s="318">
        <f>+'[1]Pt 2 Premium and Claims'!O7</f>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f>+'[1]Pt 2 Premium and Claims'!D9</f>
        <v>-1339125</v>
      </c>
      <c r="E9" s="362"/>
      <c r="F9" s="362"/>
      <c r="G9" s="362"/>
      <c r="H9" s="362"/>
      <c r="I9" s="364"/>
      <c r="J9" s="318">
        <f>+'[1]Pt 2 Premium and Claims'!J9</f>
        <v>-6674</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f>+'[1]Pt 2 Premium and Claims'!I10</f>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f>+'[1]Pt 2 Premium and Claims'!D11</f>
        <v>-3236348</v>
      </c>
      <c r="E11" s="319">
        <f>+'[1]Pt 2 Premium and Claims'!E11</f>
        <v>-3236348</v>
      </c>
      <c r="F11" s="319"/>
      <c r="G11" s="319"/>
      <c r="H11" s="319"/>
      <c r="I11" s="318">
        <f>+'[1]Pt 2 Premium and Claims'!I11</f>
        <v>-3236348</v>
      </c>
      <c r="J11" s="318">
        <f>+'[1]Pt 2 Premium and Claims'!J11</f>
        <v>-114590</v>
      </c>
      <c r="K11" s="319">
        <f>+'[1]Pt 2 Premium and Claims'!K11</f>
        <v>-114590</v>
      </c>
      <c r="L11" s="319"/>
      <c r="M11" s="319"/>
      <c r="N11" s="319"/>
      <c r="O11" s="318">
        <f>+'[1]Pt 2 Premium and Claims'!O11</f>
        <v>-114590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f>+'[1]Pt 2 Premium and Claims'!D12</f>
        <v>-6257091</v>
      </c>
      <c r="E12" s="363"/>
      <c r="F12" s="363"/>
      <c r="G12" s="363"/>
      <c r="H12" s="363"/>
      <c r="I12" s="365"/>
      <c r="J12" s="318">
        <f>+'[1]Pt 2 Premium and Claims'!J12</f>
        <v>-31183</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f>+'[1]Pt 2 Premium and Claims'!D13</f>
        <v>4050574</v>
      </c>
      <c r="E13" s="319">
        <f>+'[1]Pt 2 Premium and Claims'!E13</f>
        <v>4050574</v>
      </c>
      <c r="F13" s="319"/>
      <c r="G13" s="319"/>
      <c r="H13" s="319"/>
      <c r="I13" s="318">
        <f>+'[1]Pt 2 Premium and Claims'!I13</f>
        <v>4050574</v>
      </c>
      <c r="J13" s="318">
        <f>+'[1]Pt 2 Premium and Claims'!J13</f>
        <v>0</v>
      </c>
      <c r="K13" s="319">
        <f>+'[1]Pt 2 Premium and Claims'!K13</f>
        <v>0</v>
      </c>
      <c r="L13" s="319"/>
      <c r="M13" s="319"/>
      <c r="N13" s="319"/>
      <c r="O13" s="318">
        <f>+'[1]Pt 2 Premium and Claims'!O13</f>
        <v>0</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f>+'[1]Pt 2 Premium and Claims'!D14</f>
        <v>0</v>
      </c>
      <c r="E14" s="319">
        <f>+'[1]Pt 2 Premium and Claims'!E14</f>
        <v>0</v>
      </c>
      <c r="F14" s="319"/>
      <c r="G14" s="319"/>
      <c r="H14" s="319"/>
      <c r="I14" s="318">
        <f>+'[1]Pt 2 Premium and Claims'!I14</f>
        <v>0</v>
      </c>
      <c r="J14" s="318">
        <f>+'[1]Pt 2 Premium and Claims'!J14</f>
        <v>0</v>
      </c>
      <c r="K14" s="319">
        <f>+'[1]Pt 2 Premium and Claims'!K14</f>
        <v>0</v>
      </c>
      <c r="L14" s="319"/>
      <c r="M14" s="319"/>
      <c r="N14" s="319"/>
      <c r="O14" s="318">
        <f>+'[1]Pt 2 Premium and Claims'!O14</f>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f>+'[1]Pt 2 Premium and Claims'!D15</f>
        <v>36814863</v>
      </c>
      <c r="E15" s="319">
        <f>+'[1]Pt 2 Premium and Claims'!E15</f>
        <v>36814863</v>
      </c>
      <c r="F15" s="319"/>
      <c r="G15" s="319"/>
      <c r="H15" s="319"/>
      <c r="I15" s="318">
        <f>+'[1]Pt 2 Premium and Claims'!I15</f>
        <v>36814863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f>+'[1]Pt 2 Premium and Claims'!D16</f>
        <v>-14555844</v>
      </c>
      <c r="E16" s="319">
        <f>+'[1]Pt 2 Premium and Claims'!E16</f>
        <v>-14555844</v>
      </c>
      <c r="F16" s="319"/>
      <c r="G16" s="319"/>
      <c r="H16" s="319"/>
      <c r="I16" s="318">
        <f>+'[1]Pt 2 Premium and Claims'!I16</f>
        <v>-14555844</v>
      </c>
      <c r="J16" s="318">
        <f>+'[1]Pt 2 Premium and Claims'!J16</f>
        <v>-470419</v>
      </c>
      <c r="K16" s="319">
        <f>+'[1]Pt 2 Premium and Claims'!K16</f>
        <v>-470419</v>
      </c>
      <c r="L16" s="319"/>
      <c r="M16" s="319"/>
      <c r="N16" s="319"/>
      <c r="O16" s="318">
        <f>+'[1]Pt 2 Premium and Claims'!O16</f>
        <v>-470419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f>+'[1]Pt 2 Premium and Claims'!D17</f>
        <v>0</v>
      </c>
      <c r="E17" s="361">
        <f>+'[1]Pt 2 Premium and Claims'!E17</f>
        <v>0</v>
      </c>
      <c r="F17" s="361"/>
      <c r="G17" s="361"/>
      <c r="H17" s="319"/>
      <c r="I17" s="365"/>
      <c r="J17" s="318">
        <f>+'[1]Pt 2 Premium and Claims'!J17</f>
        <v>0</v>
      </c>
      <c r="K17" s="361">
        <f>+'[1]Pt 2 Premium and Claims'!K17</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f>+'[1]Pt 2 Premium and Claims'!D18</f>
        <v>0</v>
      </c>
      <c r="E18" s="319">
        <f>+'[1]Pt 2 Premium and Claims'!E18</f>
        <v>0</v>
      </c>
      <c r="F18" s="319"/>
      <c r="G18" s="319"/>
      <c r="H18" s="319"/>
      <c r="I18" s="318">
        <f>+'[1]Pt 2 Premium and Claims'!I18</f>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f>+'[1]Pt 2 Premium and Claims'!D19</f>
        <v>0</v>
      </c>
      <c r="E19" s="319">
        <f>+'[1]Pt 2 Premium and Claims'!E19</f>
        <v>0</v>
      </c>
      <c r="F19" s="319"/>
      <c r="G19" s="319"/>
      <c r="H19" s="319"/>
      <c r="I19" s="318">
        <f>+'[1]Pt 2 Premium and Claims'!I19</f>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f>+'[1]Pt 2 Premium and Claims'!D20</f>
        <v>191109037</v>
      </c>
      <c r="E20" s="319">
        <f>+'[1]Pt 2 Premium and Claims'!E20</f>
        <v>191109037</v>
      </c>
      <c r="F20" s="319"/>
      <c r="G20" s="319"/>
      <c r="H20" s="319"/>
      <c r="I20" s="318">
        <f>+'[1]Pt 2 Premium and Claims'!I20</f>
        <v>191109037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f>+'[1]Pt 2 Premium and Claims'!D23</f>
        <v>344416784.67000002</v>
      </c>
      <c r="E23" s="362"/>
      <c r="F23" s="362"/>
      <c r="G23" s="362"/>
      <c r="H23" s="362"/>
      <c r="I23" s="364"/>
      <c r="J23" s="318">
        <f>+'[1]Pt 2 Premium and Claims'!J23</f>
        <v>1117781.76</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f>+'[1]Pt 2 Premium and Claims'!E24</f>
        <v>329052434.61000001</v>
      </c>
      <c r="F24" s="319"/>
      <c r="G24" s="319"/>
      <c r="H24" s="319"/>
      <c r="I24" s="318">
        <f>+'[1]Pt 2 Premium and Claims'!I24</f>
        <v>329052434.61000001</v>
      </c>
      <c r="J24" s="365"/>
      <c r="K24" s="319">
        <f>+'[1]Pt 2 Premium and Claims'!K24</f>
        <v>1091898.3600000001</v>
      </c>
      <c r="L24" s="319"/>
      <c r="M24" s="319"/>
      <c r="N24" s="319"/>
      <c r="O24" s="318">
        <f>+'[1]Pt 2 Premium and Claims'!O24</f>
        <v>1091898.3600000001</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f>+'[1]Pt 2 Premium and Claims'!D26</f>
        <v>52094878</v>
      </c>
      <c r="E26" s="362"/>
      <c r="F26" s="362"/>
      <c r="G26" s="362"/>
      <c r="H26" s="362"/>
      <c r="I26" s="364"/>
      <c r="J26" s="318">
        <f>+'[1]Pt 2 Premium and Claims'!J26</f>
        <v>467067</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f>+'[1]Pt 2 Premium and Claims'!E27</f>
        <v>33477081</v>
      </c>
      <c r="F27" s="319"/>
      <c r="G27" s="319"/>
      <c r="H27" s="319"/>
      <c r="I27" s="318">
        <f>+'[1]Pt 2 Premium and Claims'!I27</f>
        <v>33477081</v>
      </c>
      <c r="J27" s="365"/>
      <c r="K27" s="319">
        <f>+'[1]Pt 2 Premium and Claims'!K27</f>
        <v>87816</v>
      </c>
      <c r="L27" s="319"/>
      <c r="M27" s="319"/>
      <c r="N27" s="319"/>
      <c r="O27" s="318">
        <f>+'[1]Pt 2 Premium and Claims'!O27</f>
        <v>87816</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f>+'[1]Pt 2 Premium and Claims'!D28</f>
        <v>30688155</v>
      </c>
      <c r="E28" s="363"/>
      <c r="F28" s="363"/>
      <c r="G28" s="363"/>
      <c r="H28" s="363"/>
      <c r="I28" s="365"/>
      <c r="J28" s="318">
        <f>+'[1]Pt 2 Premium and Claims'!J28</f>
        <v>152939</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f>+'[1]Pt 2 Premium and Claims'!D30</f>
        <v>0</v>
      </c>
      <c r="E30" s="362"/>
      <c r="F30" s="362"/>
      <c r="G30" s="362"/>
      <c r="H30" s="362"/>
      <c r="I30" s="364"/>
      <c r="J30" s="318">
        <f>+'[1]Pt 2 Premium and Claims'!J30</f>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f>+'[1]Pt 2 Premium and Claims'!E31</f>
        <v>0</v>
      </c>
      <c r="F31" s="319"/>
      <c r="G31" s="319"/>
      <c r="H31" s="319"/>
      <c r="I31" s="318">
        <f>+'[1]Pt 2 Premium and Claims'!I31</f>
        <v>0</v>
      </c>
      <c r="J31" s="365"/>
      <c r="K31" s="319">
        <f>+'[1]Pt 2 Premium and Claims'!K31</f>
        <v>0</v>
      </c>
      <c r="L31" s="319"/>
      <c r="M31" s="319"/>
      <c r="N31" s="319"/>
      <c r="O31" s="318">
        <f>+'[1]Pt 2 Premium and Claims'!O31</f>
        <v>0</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f>+'[1]Pt 2 Premium and Claims'!D32</f>
        <v>0</v>
      </c>
      <c r="E32" s="363"/>
      <c r="F32" s="363"/>
      <c r="G32" s="363"/>
      <c r="H32" s="363"/>
      <c r="I32" s="365"/>
      <c r="J32" s="318">
        <f>+'[1]Pt 2 Premium and Claims'!J32</f>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f>+'[1]Pt 2 Premium and Claims'!D34</f>
        <v>0</v>
      </c>
      <c r="E34" s="362"/>
      <c r="F34" s="362"/>
      <c r="G34" s="362"/>
      <c r="H34" s="362"/>
      <c r="I34" s="364"/>
      <c r="J34" s="318">
        <f>+'[1]Pt 2 Premium and Claims'!J34</f>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f>+'[1]Pt 2 Premium and Claims'!E35</f>
        <v>0</v>
      </c>
      <c r="F35" s="319"/>
      <c r="G35" s="319"/>
      <c r="H35" s="319"/>
      <c r="I35" s="318">
        <f>+'[1]Pt 2 Premium and Claims'!I35</f>
        <v>0</v>
      </c>
      <c r="J35" s="365"/>
      <c r="K35" s="319">
        <f>+'[1]Pt 2 Premium and Claims'!K35</f>
        <v>0</v>
      </c>
      <c r="L35" s="319"/>
      <c r="M35" s="319"/>
      <c r="N35" s="319"/>
      <c r="O35" s="318">
        <f>+'[1]Pt 2 Premium and Claims'!O35</f>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f>+'[1]Pt 2 Premium and Claims'!D36</f>
        <v>0</v>
      </c>
      <c r="E36" s="319">
        <f>+'[1]Pt 2 Premium and Claims'!E36</f>
        <v>0</v>
      </c>
      <c r="F36" s="319"/>
      <c r="G36" s="319"/>
      <c r="H36" s="319"/>
      <c r="I36" s="318">
        <f>+'[1]Pt 2 Premium and Claims'!I36</f>
        <v>0</v>
      </c>
      <c r="J36" s="318">
        <f>+'[1]Pt 2 Premium and Claims'!J36</f>
        <v>0</v>
      </c>
      <c r="K36" s="319">
        <f>+'[1]Pt 2 Premium and Claims'!K36</f>
        <v>0</v>
      </c>
      <c r="L36" s="319"/>
      <c r="M36" s="319"/>
      <c r="N36" s="319"/>
      <c r="O36" s="318">
        <f>+'[1]Pt 2 Premium and Claims'!O36</f>
        <v>0</v>
      </c>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f>+'[1]Pt 2 Premium and Claims'!D38</f>
        <v>-1339125</v>
      </c>
      <c r="E38" s="362"/>
      <c r="F38" s="362"/>
      <c r="G38" s="362"/>
      <c r="H38" s="362"/>
      <c r="I38" s="364"/>
      <c r="J38" s="318">
        <f>+'[1]Pt 2 Premium and Claims'!J38</f>
        <v>-6674</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f>+'[1]Pt 2 Premium and Claims'!E39</f>
        <v>0</v>
      </c>
      <c r="F39" s="319"/>
      <c r="G39" s="319"/>
      <c r="H39" s="319"/>
      <c r="I39" s="318">
        <f>+'[1]Pt 2 Premium and Claims'!I39</f>
        <v>0</v>
      </c>
      <c r="J39" s="365"/>
      <c r="K39" s="319">
        <f>+'[1]Pt 2 Premium and Claims'!K39</f>
        <v>0</v>
      </c>
      <c r="L39" s="319"/>
      <c r="M39" s="319"/>
      <c r="N39" s="319"/>
      <c r="O39" s="318">
        <f>+'[1]Pt 2 Premium and Claims'!O39</f>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f>+'[1]Pt 2 Premium and Claims'!D41</f>
        <v>-3236348</v>
      </c>
      <c r="E41" s="362"/>
      <c r="F41" s="362"/>
      <c r="G41" s="362"/>
      <c r="H41" s="362"/>
      <c r="I41" s="364"/>
      <c r="J41" s="318">
        <f>+'[1]Pt 2 Premium and Claims'!J41</f>
        <v>-114590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f>+'[1]Pt 2 Premium and Claims'!E42</f>
        <v>0</v>
      </c>
      <c r="F42" s="319"/>
      <c r="G42" s="319"/>
      <c r="H42" s="319"/>
      <c r="I42" s="318">
        <f>+'[1]Pt 2 Premium and Claims'!I42</f>
        <v>0</v>
      </c>
      <c r="J42" s="365"/>
      <c r="K42" s="319">
        <f>+'[1]Pt 2 Premium and Claims'!K42</f>
        <v>0</v>
      </c>
      <c r="L42" s="319"/>
      <c r="M42" s="319"/>
      <c r="N42" s="319"/>
      <c r="O42" s="318">
        <f>+'[1]Pt 2 Premium and Claims'!O42</f>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f>+'[1]Pt 2 Premium and Claims'!D43</f>
        <v>-6257091</v>
      </c>
      <c r="E43" s="363"/>
      <c r="F43" s="363"/>
      <c r="G43" s="363"/>
      <c r="H43" s="363"/>
      <c r="I43" s="365"/>
      <c r="J43" s="318">
        <f>+'[1]Pt 2 Premium and Claims'!J43</f>
        <v>-31183</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f>+'[1]Pt 2 Premium and Claims'!D45</f>
        <v>0</v>
      </c>
      <c r="E45" s="319">
        <f>+'[1]Pt 2 Premium and Claims'!E45</f>
        <v>0</v>
      </c>
      <c r="F45" s="319"/>
      <c r="G45" s="319"/>
      <c r="H45" s="319"/>
      <c r="I45" s="318">
        <f>+'[1]Pt 2 Premium and Claims'!I45</f>
        <v>0</v>
      </c>
      <c r="J45" s="318">
        <f>+'[1]Pt 2 Premium and Claims'!J45</f>
        <v>0</v>
      </c>
      <c r="K45" s="319">
        <f>+'[1]Pt 2 Premium and Claims'!K45</f>
        <v>0</v>
      </c>
      <c r="L45" s="319"/>
      <c r="M45" s="319"/>
      <c r="N45" s="319"/>
      <c r="O45" s="318">
        <f>+'[1]Pt 2 Premium and Claims'!O45</f>
        <v>0</v>
      </c>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f>+'[1]Pt 2 Premium and Claims'!D46</f>
        <v>0</v>
      </c>
      <c r="E46" s="319">
        <f>+'[1]Pt 2 Premium and Claims'!E46</f>
        <v>0</v>
      </c>
      <c r="F46" s="319"/>
      <c r="G46" s="319"/>
      <c r="H46" s="319"/>
      <c r="I46" s="318">
        <f>+'[1]Pt 2 Premium and Claims'!I46</f>
        <v>0</v>
      </c>
      <c r="J46" s="318">
        <f>+'[1]Pt 2 Premium and Claims'!J46</f>
        <v>0</v>
      </c>
      <c r="K46" s="319">
        <f>+'[1]Pt 2 Premium and Claims'!K46</f>
        <v>0</v>
      </c>
      <c r="L46" s="319"/>
      <c r="M46" s="319"/>
      <c r="N46" s="319"/>
      <c r="O46" s="318">
        <f>+'[1]Pt 2 Premium and Claims'!O46</f>
        <v>0</v>
      </c>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f>+'[1]Pt 2 Premium and Claims'!D47</f>
        <v>0</v>
      </c>
      <c r="E47" s="363"/>
      <c r="F47" s="363"/>
      <c r="G47" s="363"/>
      <c r="H47" s="363"/>
      <c r="I47" s="365"/>
      <c r="J47" s="318">
        <f>+'[1]Pt 2 Premium and Claims'!J47</f>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f>+'[1]Pt 2 Premium and Claims'!D49</f>
        <v>1500000</v>
      </c>
      <c r="E49" s="319">
        <f>+'[1]Pt 2 Premium and Claims'!E49</f>
        <v>1500000</v>
      </c>
      <c r="F49" s="319"/>
      <c r="G49" s="319"/>
      <c r="H49" s="319"/>
      <c r="I49" s="318">
        <f>+'[1]Pt 2 Premium and Claims'!I49</f>
        <v>1500000</v>
      </c>
      <c r="J49" s="318">
        <f>+'[1]Pt 2 Premium and Claims'!J49</f>
        <v>0</v>
      </c>
      <c r="K49" s="319">
        <f>+'[1]Pt 2 Premium and Claims'!K49</f>
        <v>0</v>
      </c>
      <c r="L49" s="319"/>
      <c r="M49" s="319"/>
      <c r="N49" s="319"/>
      <c r="O49" s="318">
        <f>+'[1]Pt 2 Premium and Claims'!O49</f>
        <v>0</v>
      </c>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f>+'[1]Pt 2 Premium and Claims'!D50</f>
        <v>826813</v>
      </c>
      <c r="E50" s="363"/>
      <c r="F50" s="363"/>
      <c r="G50" s="363"/>
      <c r="H50" s="363"/>
      <c r="I50" s="365"/>
      <c r="J50" s="318">
        <f>+'[1]Pt 2 Premium and Claims'!J50</f>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f>+'[1]Pt 2 Premium and Claims'!D51</f>
        <v>0</v>
      </c>
      <c r="E51" s="319">
        <f>+'[1]Pt 2 Premium and Claims'!E51</f>
        <v>0</v>
      </c>
      <c r="F51" s="319"/>
      <c r="G51" s="319"/>
      <c r="H51" s="319"/>
      <c r="I51" s="318">
        <f>+'[1]Pt 2 Premium and Claims'!I51</f>
        <v>0</v>
      </c>
      <c r="J51" s="318">
        <f>+'[1]Pt 2 Premium and Claims'!J51</f>
        <v>0</v>
      </c>
      <c r="K51" s="319">
        <f>+'[1]Pt 2 Premium and Claims'!K51</f>
        <v>0</v>
      </c>
      <c r="L51" s="319"/>
      <c r="M51" s="319"/>
      <c r="N51" s="319"/>
      <c r="O51" s="318">
        <f>+'[1]Pt 2 Premium and Claims'!O51</f>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f>+'[1]Pt 2 Premium and Claims'!D52</f>
        <v>0</v>
      </c>
      <c r="E52" s="319">
        <f>+'[1]Pt 2 Premium and Claims'!E52</f>
        <v>0</v>
      </c>
      <c r="F52" s="319"/>
      <c r="G52" s="319"/>
      <c r="H52" s="319"/>
      <c r="I52" s="318">
        <f>+'[1]Pt 2 Premium and Claims'!I52</f>
        <v>0</v>
      </c>
      <c r="J52" s="318">
        <f>+'[1]Pt 2 Premium and Claims'!J52</f>
        <v>0</v>
      </c>
      <c r="K52" s="319">
        <f>+'[1]Pt 2 Premium and Claims'!K52</f>
        <v>0</v>
      </c>
      <c r="L52" s="319"/>
      <c r="M52" s="319"/>
      <c r="N52" s="319"/>
      <c r="O52" s="318">
        <f>+'[1]Pt 2 Premium and Claims'!O52</f>
        <v>0</v>
      </c>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f>+'[1]Pt 2 Premium and Claims'!D53</f>
        <v>0</v>
      </c>
      <c r="E53" s="319">
        <f>+'[1]Pt 2 Premium and Claims'!E53</f>
        <v>0</v>
      </c>
      <c r="F53" s="319"/>
      <c r="G53" s="319"/>
      <c r="H53" s="319"/>
      <c r="I53" s="318">
        <f>+'[1]Pt 2 Premium and Claims'!I53</f>
        <v>0</v>
      </c>
      <c r="J53" s="318">
        <f>+'[1]Pt 2 Premium and Claims'!J53</f>
        <v>0</v>
      </c>
      <c r="K53" s="319">
        <f>+'[1]Pt 2 Premium and Claims'!K53</f>
        <v>0</v>
      </c>
      <c r="L53" s="319"/>
      <c r="M53" s="319"/>
      <c r="N53" s="319"/>
      <c r="O53" s="318">
        <f>+'[1]Pt 2 Premium and Claims'!O53</f>
        <v>0</v>
      </c>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366831938.67000002</v>
      </c>
      <c r="E54" s="323">
        <f>+E24+E27+E31+E35-E36+E39+E42+E45+E46-E49+E51+E52+E53</f>
        <v>361029515.61000001</v>
      </c>
      <c r="F54" s="323"/>
      <c r="G54" s="323"/>
      <c r="H54" s="323"/>
      <c r="I54" s="322">
        <f>+I24+I27+I31+I35-I36+I39+I42+I45+I46-I49+I51+I52+I53</f>
        <v>361029515.61000001</v>
      </c>
      <c r="J54" s="322">
        <f>+'[1]Pt 2 Premium and Claims'!J54</f>
        <v>1341828.76</v>
      </c>
      <c r="K54" s="323">
        <f>+'[1]Pt 2 Premium and Claims'!K54</f>
        <v>1179714.3600000001</v>
      </c>
      <c r="L54" s="323"/>
      <c r="M54" s="323"/>
      <c r="N54" s="323"/>
      <c r="O54" s="322">
        <f>+'[1]Pt 2 Premium and Claims'!O54</f>
        <v>1179714.3600000001</v>
      </c>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f>+'[1]Pt 2 Premium and Claims'!$D$55</f>
        <v>0</v>
      </c>
      <c r="E55" s="323">
        <f>+'[1]Pt 2 Premium and Claims'!$D$55</f>
        <v>0</v>
      </c>
      <c r="F55" s="323"/>
      <c r="G55" s="323"/>
      <c r="H55" s="323"/>
      <c r="I55" s="322">
        <f>+'[1]Pt 2 Premium and Claims'!$D$55</f>
        <v>0</v>
      </c>
      <c r="J55" s="322">
        <f>+'[1]Pt 2 Premium and Claims'!J55</f>
        <v>0</v>
      </c>
      <c r="K55" s="323">
        <f>+'[1]Pt 2 Premium and Claims'!K55</f>
        <v>0</v>
      </c>
      <c r="L55" s="323"/>
      <c r="M55" s="323"/>
      <c r="N55" s="323"/>
      <c r="O55" s="322">
        <f>+'[1]Pt 2 Premium and Claims'!O55</f>
        <v>0</v>
      </c>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f>+'[1]Pt 2 Premium and Claims'!D56</f>
        <v>0</v>
      </c>
      <c r="E56" s="319">
        <f>+'[1]Pt 2 Premium and Claims'!E56</f>
        <v>0</v>
      </c>
      <c r="F56" s="319"/>
      <c r="G56" s="319"/>
      <c r="H56" s="319"/>
      <c r="I56" s="318">
        <f>+'[1]Pt 2 Premium and Claims'!I56</f>
        <v>0</v>
      </c>
      <c r="J56" s="318">
        <f>+'[1]Pt 2 Premium and Claims'!J56</f>
        <v>0</v>
      </c>
      <c r="K56" s="319">
        <f>+'[1]Pt 2 Premium and Claims'!K56</f>
        <v>0</v>
      </c>
      <c r="L56" s="319"/>
      <c r="M56" s="319"/>
      <c r="N56" s="319"/>
      <c r="O56" s="318">
        <f>+'[1]Pt 2 Premium and Claims'!O56</f>
        <v>0</v>
      </c>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f>+'[1]Pt 2 Premium and Claims'!D57</f>
        <v>0</v>
      </c>
      <c r="E57" s="319">
        <f>+'[1]Pt 2 Premium and Claims'!E57</f>
        <v>0</v>
      </c>
      <c r="F57" s="319"/>
      <c r="G57" s="319"/>
      <c r="H57" s="319"/>
      <c r="I57" s="318">
        <f>+'[1]Pt 2 Premium and Claims'!I57</f>
        <v>0</v>
      </c>
      <c r="J57" s="318">
        <f>+'[1]Pt 2 Premium and Claims'!J57</f>
        <v>0</v>
      </c>
      <c r="K57" s="319">
        <f>+'[1]Pt 2 Premium and Claims'!K57</f>
        <v>0</v>
      </c>
      <c r="L57" s="319"/>
      <c r="M57" s="319"/>
      <c r="N57" s="319"/>
      <c r="O57" s="318">
        <f>+'[1]Pt 2 Premium and Claims'!O57</f>
        <v>0</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f>+'[1]Pt 2 Premium and Claims'!D58</f>
        <v>0</v>
      </c>
      <c r="E58" s="354">
        <f>+'[1]Pt 2 Premium and Claims'!E58</f>
        <v>38040571</v>
      </c>
      <c r="F58" s="354"/>
      <c r="G58" s="354"/>
      <c r="H58" s="354"/>
      <c r="I58" s="353">
        <f>+'[1]Pt 2 Premium and Claims'!I58</f>
        <v>39442187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4" stopIfTrue="1" operator="lessThan">
      <formula>0</formula>
    </cfRule>
  </conditionalFormatting>
  <conditionalFormatting sqref="AA11:AA14">
    <cfRule type="cellIs" dxfId="498" priority="382" stopIfTrue="1" operator="lessThan">
      <formula>0</formula>
    </cfRule>
  </conditionalFormatting>
  <conditionalFormatting sqref="AN18:AN19">
    <cfRule type="cellIs" dxfId="497" priority="358" stopIfTrue="1" operator="lessThan">
      <formula>0</formula>
    </cfRule>
  </conditionalFormatting>
  <conditionalFormatting sqref="AU47">
    <cfRule type="cellIs" dxfId="496" priority="27" stopIfTrue="1" operator="lessThan">
      <formula>0</formula>
    </cfRule>
  </conditionalFormatting>
  <conditionalFormatting sqref="AS26">
    <cfRule type="cellIs" dxfId="495" priority="62" stopIfTrue="1" operator="lessThan">
      <formula>0</formula>
    </cfRule>
  </conditionalFormatting>
  <conditionalFormatting sqref="AT26">
    <cfRule type="cellIs" dxfId="494" priority="61" stopIfTrue="1" operator="lessThan">
      <formula>0</formula>
    </cfRule>
  </conditionalFormatting>
  <conditionalFormatting sqref="AU51">
    <cfRule type="cellIs" dxfId="493" priority="18" stopIfTrue="1" operator="lessThan">
      <formula>0</formula>
    </cfRule>
  </conditionalFormatting>
  <conditionalFormatting sqref="J5:J7">
    <cfRule type="cellIs" dxfId="492" priority="478" stopIfTrue="1" operator="lessThan">
      <formula>0</formula>
    </cfRule>
  </conditionalFormatting>
  <conditionalFormatting sqref="AT52">
    <cfRule type="cellIs" dxfId="491" priority="16" stopIfTrue="1" operator="lessThan">
      <formula>0</formula>
    </cfRule>
  </conditionalFormatting>
  <conditionalFormatting sqref="P5:P7">
    <cfRule type="cellIs" dxfId="490" priority="476" stopIfTrue="1" operator="lessThan">
      <formula>0</formula>
    </cfRule>
  </conditionalFormatting>
  <conditionalFormatting sqref="U5:U7">
    <cfRule type="cellIs" dxfId="489" priority="475" stopIfTrue="1" operator="lessThan">
      <formula>0</formula>
    </cfRule>
  </conditionalFormatting>
  <conditionalFormatting sqref="X5:X7">
    <cfRule type="cellIs" dxfId="488" priority="474" stopIfTrue="1" operator="lessThan">
      <formula>0</formula>
    </cfRule>
  </conditionalFormatting>
  <conditionalFormatting sqref="AA5:AA7">
    <cfRule type="cellIs" dxfId="487" priority="473" stopIfTrue="1" operator="lessThan">
      <formula>0</formula>
    </cfRule>
  </conditionalFormatting>
  <conditionalFormatting sqref="AD5:AD7">
    <cfRule type="cellIs" dxfId="486" priority="472" stopIfTrue="1" operator="lessThan">
      <formula>0</formula>
    </cfRule>
  </conditionalFormatting>
  <conditionalFormatting sqref="AI5:AI7">
    <cfRule type="cellIs" dxfId="485" priority="471" stopIfTrue="1" operator="lessThan">
      <formula>0</formula>
    </cfRule>
  </conditionalFormatting>
  <conditionalFormatting sqref="AN5:AN7">
    <cfRule type="cellIs" dxfId="484" priority="470" stopIfTrue="1" operator="lessThan">
      <formula>0</formula>
    </cfRule>
  </conditionalFormatting>
  <conditionalFormatting sqref="AS5:AS7">
    <cfRule type="cellIs" dxfId="483" priority="469" stopIfTrue="1" operator="lessThan">
      <formula>0</formula>
    </cfRule>
  </conditionalFormatting>
  <conditionalFormatting sqref="AT5:AT7">
    <cfRule type="cellIs" dxfId="482" priority="468" stopIfTrue="1" operator="lessThan">
      <formula>0</formula>
    </cfRule>
  </conditionalFormatting>
  <conditionalFormatting sqref="AU5:AU7">
    <cfRule type="cellIs" dxfId="481" priority="467" stopIfTrue="1" operator="lessThan">
      <formula>0</formula>
    </cfRule>
  </conditionalFormatting>
  <conditionalFormatting sqref="D9">
    <cfRule type="cellIs" dxfId="480" priority="466" stopIfTrue="1" operator="lessThan">
      <formula>0</formula>
    </cfRule>
  </conditionalFormatting>
  <conditionalFormatting sqref="D11:D20">
    <cfRule type="cellIs" dxfId="479" priority="465" stopIfTrue="1" operator="lessThan">
      <formula>0</formula>
    </cfRule>
  </conditionalFormatting>
  <conditionalFormatting sqref="E10:I10">
    <cfRule type="cellIs" dxfId="478" priority="464" stopIfTrue="1" operator="lessThan">
      <formula>0</formula>
    </cfRule>
  </conditionalFormatting>
  <conditionalFormatting sqref="E11:I11">
    <cfRule type="cellIs" dxfId="477" priority="463" stopIfTrue="1" operator="lessThan">
      <formula>0</formula>
    </cfRule>
  </conditionalFormatting>
  <conditionalFormatting sqref="E13:I16">
    <cfRule type="cellIs" dxfId="476" priority="462" stopIfTrue="1" operator="lessThan">
      <formula>0</formula>
    </cfRule>
  </conditionalFormatting>
  <conditionalFormatting sqref="E18:I20">
    <cfRule type="cellIs" dxfId="475" priority="461" stopIfTrue="1" operator="lessThan">
      <formula>0</formula>
    </cfRule>
  </conditionalFormatting>
  <conditionalFormatting sqref="H17">
    <cfRule type="cellIs" dxfId="474" priority="460" stopIfTrue="1" operator="lessThan">
      <formula>0</formula>
    </cfRule>
  </conditionalFormatting>
  <conditionalFormatting sqref="D23">
    <cfRule type="cellIs" dxfId="473" priority="459" stopIfTrue="1" operator="lessThan">
      <formula>0</formula>
    </cfRule>
  </conditionalFormatting>
  <conditionalFormatting sqref="D26">
    <cfRule type="cellIs" dxfId="472" priority="458" stopIfTrue="1" operator="lessThan">
      <formula>0</formula>
    </cfRule>
  </conditionalFormatting>
  <conditionalFormatting sqref="D28">
    <cfRule type="cellIs" dxfId="471" priority="457" stopIfTrue="1" operator="lessThan">
      <formula>0</formula>
    </cfRule>
  </conditionalFormatting>
  <conditionalFormatting sqref="D30">
    <cfRule type="cellIs" dxfId="470" priority="456" stopIfTrue="1" operator="lessThan">
      <formula>0</formula>
    </cfRule>
  </conditionalFormatting>
  <conditionalFormatting sqref="D32">
    <cfRule type="cellIs" dxfId="469" priority="455" stopIfTrue="1" operator="lessThan">
      <formula>0</formula>
    </cfRule>
  </conditionalFormatting>
  <conditionalFormatting sqref="AU57">
    <cfRule type="cellIs" dxfId="468" priority="6" stopIfTrue="1" operator="lessThan">
      <formula>0</formula>
    </cfRule>
  </conditionalFormatting>
  <conditionalFormatting sqref="D34">
    <cfRule type="cellIs" dxfId="467" priority="454" stopIfTrue="1" operator="lessThan">
      <formula>0</formula>
    </cfRule>
  </conditionalFormatting>
  <conditionalFormatting sqref="D38">
    <cfRule type="cellIs" dxfId="466" priority="453" stopIfTrue="1" operator="lessThan">
      <formula>0</formula>
    </cfRule>
  </conditionalFormatting>
  <conditionalFormatting sqref="D41">
    <cfRule type="cellIs" dxfId="465" priority="452" stopIfTrue="1" operator="lessThan">
      <formula>0</formula>
    </cfRule>
  </conditionalFormatting>
  <conditionalFormatting sqref="D43">
    <cfRule type="cellIs" dxfId="464" priority="451" stopIfTrue="1" operator="lessThan">
      <formula>0</formula>
    </cfRule>
  </conditionalFormatting>
  <conditionalFormatting sqref="D47">
    <cfRule type="cellIs" dxfId="463" priority="450" stopIfTrue="1" operator="lessThan">
      <formula>0</formula>
    </cfRule>
  </conditionalFormatting>
  <conditionalFormatting sqref="D50">
    <cfRule type="cellIs" dxfId="462" priority="449" stopIfTrue="1" operator="lessThan">
      <formula>0</formula>
    </cfRule>
  </conditionalFormatting>
  <conditionalFormatting sqref="E24:I24">
    <cfRule type="cellIs" dxfId="461" priority="447" stopIfTrue="1" operator="lessThan">
      <formula>0</formula>
    </cfRule>
  </conditionalFormatting>
  <conditionalFormatting sqref="E27:I27">
    <cfRule type="cellIs" dxfId="460" priority="446" stopIfTrue="1" operator="lessThan">
      <formula>0</formula>
    </cfRule>
  </conditionalFormatting>
  <conditionalFormatting sqref="E31:I31">
    <cfRule type="cellIs" dxfId="459" priority="445" stopIfTrue="1" operator="lessThan">
      <formula>0</formula>
    </cfRule>
  </conditionalFormatting>
  <conditionalFormatting sqref="E35:I35">
    <cfRule type="cellIs" dxfId="458" priority="444" stopIfTrue="1" operator="lessThan">
      <formula>0</formula>
    </cfRule>
  </conditionalFormatting>
  <conditionalFormatting sqref="E39:I39">
    <cfRule type="cellIs" dxfId="457" priority="443" stopIfTrue="1" operator="lessThan">
      <formula>0</formula>
    </cfRule>
  </conditionalFormatting>
  <conditionalFormatting sqref="E42:I42">
    <cfRule type="cellIs" dxfId="456" priority="442" stopIfTrue="1" operator="lessThan">
      <formula>0</formula>
    </cfRule>
  </conditionalFormatting>
  <conditionalFormatting sqref="D36">
    <cfRule type="cellIs" dxfId="455" priority="441" stopIfTrue="1" operator="lessThan">
      <formula>0</formula>
    </cfRule>
  </conditionalFormatting>
  <conditionalFormatting sqref="E36:I36">
    <cfRule type="cellIs" dxfId="454" priority="440" stopIfTrue="1" operator="lessThan">
      <formula>0</formula>
    </cfRule>
  </conditionalFormatting>
  <conditionalFormatting sqref="D45">
    <cfRule type="cellIs" dxfId="453" priority="439" stopIfTrue="1" operator="lessThan">
      <formula>0</formula>
    </cfRule>
  </conditionalFormatting>
  <conditionalFormatting sqref="E45:I45">
    <cfRule type="cellIs" dxfId="452" priority="438" stopIfTrue="1" operator="lessThan">
      <formula>0</formula>
    </cfRule>
  </conditionalFormatting>
  <conditionalFormatting sqref="D46">
    <cfRule type="cellIs" dxfId="451" priority="437" stopIfTrue="1" operator="lessThan">
      <formula>0</formula>
    </cfRule>
  </conditionalFormatting>
  <conditionalFormatting sqref="E46:I46">
    <cfRule type="cellIs" dxfId="450" priority="436" stopIfTrue="1" operator="lessThan">
      <formula>0</formula>
    </cfRule>
  </conditionalFormatting>
  <conditionalFormatting sqref="D49">
    <cfRule type="cellIs" dxfId="449" priority="435" stopIfTrue="1" operator="lessThan">
      <formula>0</formula>
    </cfRule>
  </conditionalFormatting>
  <conditionalFormatting sqref="E49:I49">
    <cfRule type="cellIs" dxfId="448" priority="434" stopIfTrue="1" operator="lessThan">
      <formula>0</formula>
    </cfRule>
  </conditionalFormatting>
  <conditionalFormatting sqref="D51">
    <cfRule type="cellIs" dxfId="447" priority="433" stopIfTrue="1" operator="lessThan">
      <formula>0</formula>
    </cfRule>
  </conditionalFormatting>
  <conditionalFormatting sqref="E51:I51">
    <cfRule type="cellIs" dxfId="446" priority="432" stopIfTrue="1" operator="lessThan">
      <formula>0</formula>
    </cfRule>
  </conditionalFormatting>
  <conditionalFormatting sqref="D52">
    <cfRule type="cellIs" dxfId="445" priority="431" stopIfTrue="1" operator="lessThan">
      <formula>0</formula>
    </cfRule>
  </conditionalFormatting>
  <conditionalFormatting sqref="E52:I52">
    <cfRule type="cellIs" dxfId="444" priority="430" stopIfTrue="1" operator="lessThan">
      <formula>0</formula>
    </cfRule>
  </conditionalFormatting>
  <conditionalFormatting sqref="D53">
    <cfRule type="cellIs" dxfId="443" priority="429" stopIfTrue="1" operator="lessThan">
      <formula>0</formula>
    </cfRule>
  </conditionalFormatting>
  <conditionalFormatting sqref="E53:I53">
    <cfRule type="cellIs" dxfId="442" priority="428" stopIfTrue="1" operator="lessThan">
      <formula>0</formula>
    </cfRule>
  </conditionalFormatting>
  <conditionalFormatting sqref="D56">
    <cfRule type="cellIs" dxfId="441" priority="427" stopIfTrue="1" operator="lessThan">
      <formula>0</formula>
    </cfRule>
  </conditionalFormatting>
  <conditionalFormatting sqref="E56:I56">
    <cfRule type="cellIs" dxfId="440" priority="426" stopIfTrue="1" operator="lessThan">
      <formula>0</formula>
    </cfRule>
  </conditionalFormatting>
  <conditionalFormatting sqref="D57">
    <cfRule type="cellIs" dxfId="439" priority="425" stopIfTrue="1" operator="lessThan">
      <formula>0</formula>
    </cfRule>
  </conditionalFormatting>
  <conditionalFormatting sqref="E57:I57">
    <cfRule type="cellIs" dxfId="438" priority="424" stopIfTrue="1" operator="lessThan">
      <formula>0</formula>
    </cfRule>
  </conditionalFormatting>
  <conditionalFormatting sqref="D58">
    <cfRule type="cellIs" dxfId="437" priority="423" stopIfTrue="1" operator="lessThan">
      <formula>0</formula>
    </cfRule>
  </conditionalFormatting>
  <conditionalFormatting sqref="E58:I58">
    <cfRule type="cellIs" dxfId="436" priority="422" stopIfTrue="1" operator="lessThan">
      <formula>0</formula>
    </cfRule>
  </conditionalFormatting>
  <conditionalFormatting sqref="J9">
    <cfRule type="cellIs" dxfId="435" priority="421" stopIfTrue="1" operator="lessThan">
      <formula>0</formula>
    </cfRule>
  </conditionalFormatting>
  <conditionalFormatting sqref="J11:J14">
    <cfRule type="cellIs" dxfId="434" priority="420" stopIfTrue="1" operator="lessThan">
      <formula>0</formula>
    </cfRule>
  </conditionalFormatting>
  <conditionalFormatting sqref="K10:O10">
    <cfRule type="cellIs" dxfId="433" priority="419" stopIfTrue="1" operator="lessThan">
      <formula>0</formula>
    </cfRule>
  </conditionalFormatting>
  <conditionalFormatting sqref="K11:O11">
    <cfRule type="cellIs" dxfId="432" priority="418" stopIfTrue="1" operator="lessThan">
      <formula>0</formula>
    </cfRule>
  </conditionalFormatting>
  <conditionalFormatting sqref="K13:O14">
    <cfRule type="cellIs" dxfId="431" priority="417" stopIfTrue="1" operator="lessThan">
      <formula>0</formula>
    </cfRule>
  </conditionalFormatting>
  <conditionalFormatting sqref="J16:J19">
    <cfRule type="cellIs" dxfId="430" priority="416" stopIfTrue="1" operator="lessThan">
      <formula>0</formula>
    </cfRule>
  </conditionalFormatting>
  <conditionalFormatting sqref="K16:O16">
    <cfRule type="cellIs" dxfId="429" priority="415" stopIfTrue="1" operator="lessThan">
      <formula>0</formula>
    </cfRule>
  </conditionalFormatting>
  <conditionalFormatting sqref="K18:O19">
    <cfRule type="cellIs" dxfId="428" priority="414" stopIfTrue="1" operator="lessThan">
      <formula>0</formula>
    </cfRule>
  </conditionalFormatting>
  <conditionalFormatting sqref="L17:N17">
    <cfRule type="cellIs" dxfId="427" priority="413" stopIfTrue="1" operator="lessThan">
      <formula>0</formula>
    </cfRule>
  </conditionalFormatting>
  <conditionalFormatting sqref="P9">
    <cfRule type="cellIs" dxfId="426" priority="412" stopIfTrue="1" operator="lessThan">
      <formula>0</formula>
    </cfRule>
  </conditionalFormatting>
  <conditionalFormatting sqref="P11:P14">
    <cfRule type="cellIs" dxfId="425" priority="411" stopIfTrue="1" operator="lessThan">
      <formula>0</formula>
    </cfRule>
  </conditionalFormatting>
  <conditionalFormatting sqref="Q10:T10">
    <cfRule type="cellIs" dxfId="424" priority="410" stopIfTrue="1" operator="lessThan">
      <formula>0</formula>
    </cfRule>
  </conditionalFormatting>
  <conditionalFormatting sqref="Q11:T11">
    <cfRule type="cellIs" dxfId="423" priority="409" stopIfTrue="1" operator="lessThan">
      <formula>0</formula>
    </cfRule>
  </conditionalFormatting>
  <conditionalFormatting sqref="Q13:T14">
    <cfRule type="cellIs" dxfId="422" priority="408" stopIfTrue="1" operator="lessThan">
      <formula>0</formula>
    </cfRule>
  </conditionalFormatting>
  <conditionalFormatting sqref="P18:P19">
    <cfRule type="cellIs" dxfId="421" priority="407" stopIfTrue="1" operator="lessThan">
      <formula>0</formula>
    </cfRule>
  </conditionalFormatting>
  <conditionalFormatting sqref="Q18:T19">
    <cfRule type="cellIs" dxfId="420" priority="406" stopIfTrue="1" operator="lessThan">
      <formula>0</formula>
    </cfRule>
  </conditionalFormatting>
  <conditionalFormatting sqref="U9">
    <cfRule type="cellIs" dxfId="419" priority="405" stopIfTrue="1" operator="lessThan">
      <formula>0</formula>
    </cfRule>
  </conditionalFormatting>
  <conditionalFormatting sqref="U11:U14">
    <cfRule type="cellIs" dxfId="418" priority="404" stopIfTrue="1" operator="lessThan">
      <formula>0</formula>
    </cfRule>
  </conditionalFormatting>
  <conditionalFormatting sqref="V10">
    <cfRule type="cellIs" dxfId="417" priority="403" stopIfTrue="1" operator="lessThan">
      <formula>0</formula>
    </cfRule>
  </conditionalFormatting>
  <conditionalFormatting sqref="V11">
    <cfRule type="cellIs" dxfId="416" priority="402" stopIfTrue="1" operator="lessThan">
      <formula>0</formula>
    </cfRule>
  </conditionalFormatting>
  <conditionalFormatting sqref="V13:V14">
    <cfRule type="cellIs" dxfId="415" priority="401" stopIfTrue="1" operator="lessThan">
      <formula>0</formula>
    </cfRule>
  </conditionalFormatting>
  <conditionalFormatting sqref="U18:U19">
    <cfRule type="cellIs" dxfId="414" priority="400" stopIfTrue="1" operator="lessThan">
      <formula>0</formula>
    </cfRule>
  </conditionalFormatting>
  <conditionalFormatting sqref="V18:V19">
    <cfRule type="cellIs" dxfId="413" priority="399" stopIfTrue="1" operator="lessThan">
      <formula>0</formula>
    </cfRule>
  </conditionalFormatting>
  <conditionalFormatting sqref="W10">
    <cfRule type="cellIs" dxfId="412" priority="398" stopIfTrue="1" operator="lessThan">
      <formula>0</formula>
    </cfRule>
  </conditionalFormatting>
  <conditionalFormatting sqref="W11">
    <cfRule type="cellIs" dxfId="411" priority="397" stopIfTrue="1" operator="lessThan">
      <formula>0</formula>
    </cfRule>
  </conditionalFormatting>
  <conditionalFormatting sqref="W13:W14">
    <cfRule type="cellIs" dxfId="410" priority="396" stopIfTrue="1" operator="lessThan">
      <formula>0</formula>
    </cfRule>
  </conditionalFormatting>
  <conditionalFormatting sqref="W18:W19">
    <cfRule type="cellIs" dxfId="409" priority="395" stopIfTrue="1" operator="lessThan">
      <formula>0</formula>
    </cfRule>
  </conditionalFormatting>
  <conditionalFormatting sqref="X9">
    <cfRule type="cellIs" dxfId="408" priority="394" stopIfTrue="1" operator="lessThan">
      <formula>0</formula>
    </cfRule>
  </conditionalFormatting>
  <conditionalFormatting sqref="X11:X14">
    <cfRule type="cellIs" dxfId="407" priority="393" stopIfTrue="1" operator="lessThan">
      <formula>0</formula>
    </cfRule>
  </conditionalFormatting>
  <conditionalFormatting sqref="Y10">
    <cfRule type="cellIs" dxfId="406" priority="392" stopIfTrue="1" operator="lessThan">
      <formula>0</formula>
    </cfRule>
  </conditionalFormatting>
  <conditionalFormatting sqref="Y11">
    <cfRule type="cellIs" dxfId="405" priority="391" stopIfTrue="1" operator="lessThan">
      <formula>0</formula>
    </cfRule>
  </conditionalFormatting>
  <conditionalFormatting sqref="Y13:Y14">
    <cfRule type="cellIs" dxfId="404" priority="390" stopIfTrue="1" operator="lessThan">
      <formula>0</formula>
    </cfRule>
  </conditionalFormatting>
  <conditionalFormatting sqref="X18:X19">
    <cfRule type="cellIs" dxfId="403" priority="389" stopIfTrue="1" operator="lessThan">
      <formula>0</formula>
    </cfRule>
  </conditionalFormatting>
  <conditionalFormatting sqref="Y18:Y19">
    <cfRule type="cellIs" dxfId="402" priority="388" stopIfTrue="1" operator="lessThan">
      <formula>0</formula>
    </cfRule>
  </conditionalFormatting>
  <conditionalFormatting sqref="Z10">
    <cfRule type="cellIs" dxfId="401" priority="387" stopIfTrue="1" operator="lessThan">
      <formula>0</formula>
    </cfRule>
  </conditionalFormatting>
  <conditionalFormatting sqref="Z11">
    <cfRule type="cellIs" dxfId="400" priority="386" stopIfTrue="1" operator="lessThan">
      <formula>0</formula>
    </cfRule>
  </conditionalFormatting>
  <conditionalFormatting sqref="Z13:Z14">
    <cfRule type="cellIs" dxfId="399" priority="385" stopIfTrue="1" operator="lessThan">
      <formula>0</formula>
    </cfRule>
  </conditionalFormatting>
  <conditionalFormatting sqref="AA9">
    <cfRule type="cellIs" dxfId="398" priority="383" stopIfTrue="1" operator="lessThan">
      <formula>0</formula>
    </cfRule>
  </conditionalFormatting>
  <conditionalFormatting sqref="AB10">
    <cfRule type="cellIs" dxfId="397" priority="381" stopIfTrue="1" operator="lessThan">
      <formula>0</formula>
    </cfRule>
  </conditionalFormatting>
  <conditionalFormatting sqref="AB11">
    <cfRule type="cellIs" dxfId="396" priority="380" stopIfTrue="1" operator="lessThan">
      <formula>0</formula>
    </cfRule>
  </conditionalFormatting>
  <conditionalFormatting sqref="AB13:AB14">
    <cfRule type="cellIs" dxfId="395" priority="379" stopIfTrue="1" operator="lessThan">
      <formula>0</formula>
    </cfRule>
  </conditionalFormatting>
  <conditionalFormatting sqref="AA18:AA19">
    <cfRule type="cellIs" dxfId="394" priority="378" stopIfTrue="1" operator="lessThan">
      <formula>0</formula>
    </cfRule>
  </conditionalFormatting>
  <conditionalFormatting sqref="AB18:AB19">
    <cfRule type="cellIs" dxfId="393" priority="377" stopIfTrue="1" operator="lessThan">
      <formula>0</formula>
    </cfRule>
  </conditionalFormatting>
  <conditionalFormatting sqref="AC10">
    <cfRule type="cellIs" dxfId="392" priority="376" stopIfTrue="1" operator="lessThan">
      <formula>0</formula>
    </cfRule>
  </conditionalFormatting>
  <conditionalFormatting sqref="AC11">
    <cfRule type="cellIs" dxfId="391" priority="375" stopIfTrue="1" operator="lessThan">
      <formula>0</formula>
    </cfRule>
  </conditionalFormatting>
  <conditionalFormatting sqref="AC13:AC14">
    <cfRule type="cellIs" dxfId="390" priority="374" stopIfTrue="1" operator="lessThan">
      <formula>0</formula>
    </cfRule>
  </conditionalFormatting>
  <conditionalFormatting sqref="AC18:AC19">
    <cfRule type="cellIs" dxfId="389" priority="373" stopIfTrue="1" operator="lessThan">
      <formula>0</formula>
    </cfRule>
  </conditionalFormatting>
  <conditionalFormatting sqref="AD9">
    <cfRule type="cellIs" dxfId="388" priority="372" stopIfTrue="1" operator="lessThan">
      <formula>0</formula>
    </cfRule>
  </conditionalFormatting>
  <conditionalFormatting sqref="AD11:AD14">
    <cfRule type="cellIs" dxfId="387" priority="371" stopIfTrue="1" operator="lessThan">
      <formula>0</formula>
    </cfRule>
  </conditionalFormatting>
  <conditionalFormatting sqref="AD18:AD19">
    <cfRule type="cellIs" dxfId="386" priority="370" stopIfTrue="1" operator="lessThan">
      <formula>0</formula>
    </cfRule>
  </conditionalFormatting>
  <conditionalFormatting sqref="AS57">
    <cfRule type="cellIs" dxfId="385" priority="8" stopIfTrue="1" operator="lessThan">
      <formula>0</formula>
    </cfRule>
  </conditionalFormatting>
  <conditionalFormatting sqref="AT57">
    <cfRule type="cellIs" dxfId="384" priority="7" stopIfTrue="1" operator="lessThan">
      <formula>0</formula>
    </cfRule>
  </conditionalFormatting>
  <conditionalFormatting sqref="AI9">
    <cfRule type="cellIs" dxfId="383" priority="366" stopIfTrue="1" operator="lessThan">
      <formula>0</formula>
    </cfRule>
  </conditionalFormatting>
  <conditionalFormatting sqref="AI11:AI14">
    <cfRule type="cellIs" dxfId="382" priority="365" stopIfTrue="1" operator="lessThan">
      <formula>0</formula>
    </cfRule>
  </conditionalFormatting>
  <conditionalFormatting sqref="AI18:AI19">
    <cfRule type="cellIs" dxfId="381" priority="364" stopIfTrue="1" operator="lessThan">
      <formula>0</formula>
    </cfRule>
  </conditionalFormatting>
  <conditionalFormatting sqref="AN9">
    <cfRule type="cellIs" dxfId="380" priority="363" stopIfTrue="1" operator="lessThan">
      <formula>0</formula>
    </cfRule>
  </conditionalFormatting>
  <conditionalFormatting sqref="AN11:AN14">
    <cfRule type="cellIs" dxfId="379" priority="362" stopIfTrue="1" operator="lessThan">
      <formula>0</formula>
    </cfRule>
  </conditionalFormatting>
  <conditionalFormatting sqref="AO10:AR10">
    <cfRule type="cellIs" dxfId="378" priority="361" stopIfTrue="1" operator="lessThan">
      <formula>0</formula>
    </cfRule>
  </conditionalFormatting>
  <conditionalFormatting sqref="AO11:AR11">
    <cfRule type="cellIs" dxfId="377" priority="360" stopIfTrue="1" operator="lessThan">
      <formula>0</formula>
    </cfRule>
  </conditionalFormatting>
  <conditionalFormatting sqref="AO13:AR14">
    <cfRule type="cellIs" dxfId="376" priority="359" stopIfTrue="1" operator="lessThan">
      <formula>0</formula>
    </cfRule>
  </conditionalFormatting>
  <conditionalFormatting sqref="AO18:AR19">
    <cfRule type="cellIs" dxfId="375" priority="357" stopIfTrue="1" operator="lessThan">
      <formula>0</formula>
    </cfRule>
  </conditionalFormatting>
  <conditionalFormatting sqref="AS9">
    <cfRule type="cellIs" dxfId="374" priority="356" stopIfTrue="1" operator="lessThan">
      <formula>0</formula>
    </cfRule>
  </conditionalFormatting>
  <conditionalFormatting sqref="AT9">
    <cfRule type="cellIs" dxfId="373" priority="355" stopIfTrue="1" operator="lessThan">
      <formula>0</formula>
    </cfRule>
  </conditionalFormatting>
  <conditionalFormatting sqref="AU9">
    <cfRule type="cellIs" dxfId="372" priority="354" stopIfTrue="1" operator="lessThan">
      <formula>0</formula>
    </cfRule>
  </conditionalFormatting>
  <conditionalFormatting sqref="AS11">
    <cfRule type="cellIs" dxfId="371" priority="353" stopIfTrue="1" operator="lessThan">
      <formula>0</formula>
    </cfRule>
  </conditionalFormatting>
  <conditionalFormatting sqref="AT11">
    <cfRule type="cellIs" dxfId="370" priority="352" stopIfTrue="1" operator="lessThan">
      <formula>0</formula>
    </cfRule>
  </conditionalFormatting>
  <conditionalFormatting sqref="AU11">
    <cfRule type="cellIs" dxfId="369" priority="351" stopIfTrue="1" operator="lessThan">
      <formula>0</formula>
    </cfRule>
  </conditionalFormatting>
  <conditionalFormatting sqref="AS12">
    <cfRule type="cellIs" dxfId="368" priority="350" stopIfTrue="1" operator="lessThan">
      <formula>0</formula>
    </cfRule>
  </conditionalFormatting>
  <conditionalFormatting sqref="AT12">
    <cfRule type="cellIs" dxfId="367" priority="349" stopIfTrue="1" operator="lessThan">
      <formula>0</formula>
    </cfRule>
  </conditionalFormatting>
  <conditionalFormatting sqref="AU12">
    <cfRule type="cellIs" dxfId="366" priority="348" stopIfTrue="1" operator="lessThan">
      <formula>0</formula>
    </cfRule>
  </conditionalFormatting>
  <conditionalFormatting sqref="AS13">
    <cfRule type="cellIs" dxfId="365" priority="347" stopIfTrue="1" operator="lessThan">
      <formula>0</formula>
    </cfRule>
  </conditionalFormatting>
  <conditionalFormatting sqref="AT13">
    <cfRule type="cellIs" dxfId="364" priority="346" stopIfTrue="1" operator="lessThan">
      <formula>0</formula>
    </cfRule>
  </conditionalFormatting>
  <conditionalFormatting sqref="AU13">
    <cfRule type="cellIs" dxfId="363" priority="345" stopIfTrue="1" operator="lessThan">
      <formula>0</formula>
    </cfRule>
  </conditionalFormatting>
  <conditionalFormatting sqref="AS14">
    <cfRule type="cellIs" dxfId="362" priority="344" stopIfTrue="1" operator="lessThan">
      <formula>0</formula>
    </cfRule>
  </conditionalFormatting>
  <conditionalFormatting sqref="AT14">
    <cfRule type="cellIs" dxfId="361" priority="343" stopIfTrue="1" operator="lessThan">
      <formula>0</formula>
    </cfRule>
  </conditionalFormatting>
  <conditionalFormatting sqref="AU14">
    <cfRule type="cellIs" dxfId="360" priority="342" stopIfTrue="1" operator="lessThan">
      <formula>0</formula>
    </cfRule>
  </conditionalFormatting>
  <conditionalFormatting sqref="AS18">
    <cfRule type="cellIs" dxfId="359" priority="341" stopIfTrue="1" operator="lessThan">
      <formula>0</formula>
    </cfRule>
  </conditionalFormatting>
  <conditionalFormatting sqref="AT18">
    <cfRule type="cellIs" dxfId="358" priority="340" stopIfTrue="1" operator="lessThan">
      <formula>0</formula>
    </cfRule>
  </conditionalFormatting>
  <conditionalFormatting sqref="AU18">
    <cfRule type="cellIs" dxfId="357" priority="339" stopIfTrue="1" operator="lessThan">
      <formula>0</formula>
    </cfRule>
  </conditionalFormatting>
  <conditionalFormatting sqref="AS19">
    <cfRule type="cellIs" dxfId="356" priority="338" stopIfTrue="1" operator="lessThan">
      <formula>0</formula>
    </cfRule>
  </conditionalFormatting>
  <conditionalFormatting sqref="AT19">
    <cfRule type="cellIs" dxfId="355" priority="337" stopIfTrue="1" operator="lessThan">
      <formula>0</formula>
    </cfRule>
  </conditionalFormatting>
  <conditionalFormatting sqref="AU19">
    <cfRule type="cellIs" dxfId="354" priority="336" stopIfTrue="1" operator="lessThan">
      <formula>0</formula>
    </cfRule>
  </conditionalFormatting>
  <conditionalFormatting sqref="J23">
    <cfRule type="cellIs" dxfId="353" priority="335" stopIfTrue="1" operator="lessThan">
      <formula>0</formula>
    </cfRule>
  </conditionalFormatting>
  <conditionalFormatting sqref="J26">
    <cfRule type="cellIs" dxfId="352" priority="334" stopIfTrue="1" operator="lessThan">
      <formula>0</formula>
    </cfRule>
  </conditionalFormatting>
  <conditionalFormatting sqref="J28">
    <cfRule type="cellIs" dxfId="351" priority="333" stopIfTrue="1" operator="lessThan">
      <formula>0</formula>
    </cfRule>
  </conditionalFormatting>
  <conditionalFormatting sqref="J30">
    <cfRule type="cellIs" dxfId="350" priority="332" stopIfTrue="1" operator="lessThan">
      <formula>0</formula>
    </cfRule>
  </conditionalFormatting>
  <conditionalFormatting sqref="J32">
    <cfRule type="cellIs" dxfId="349" priority="331" stopIfTrue="1" operator="lessThan">
      <formula>0</formula>
    </cfRule>
  </conditionalFormatting>
  <conditionalFormatting sqref="J34">
    <cfRule type="cellIs" dxfId="348" priority="330" stopIfTrue="1" operator="lessThan">
      <formula>0</formula>
    </cfRule>
  </conditionalFormatting>
  <conditionalFormatting sqref="J38">
    <cfRule type="cellIs" dxfId="347" priority="329" stopIfTrue="1" operator="lessThan">
      <formula>0</formula>
    </cfRule>
  </conditionalFormatting>
  <conditionalFormatting sqref="J41">
    <cfRule type="cellIs" dxfId="346" priority="328" stopIfTrue="1" operator="lessThan">
      <formula>0</formula>
    </cfRule>
  </conditionalFormatting>
  <conditionalFormatting sqref="J43">
    <cfRule type="cellIs" dxfId="345" priority="327" stopIfTrue="1" operator="lessThan">
      <formula>0</formula>
    </cfRule>
  </conditionalFormatting>
  <conditionalFormatting sqref="J47">
    <cfRule type="cellIs" dxfId="344" priority="326" stopIfTrue="1" operator="lessThan">
      <formula>0</formula>
    </cfRule>
  </conditionalFormatting>
  <conditionalFormatting sqref="J50">
    <cfRule type="cellIs" dxfId="343" priority="325" stopIfTrue="1" operator="lessThan">
      <formula>0</formula>
    </cfRule>
  </conditionalFormatting>
  <conditionalFormatting sqref="K24:O24">
    <cfRule type="cellIs" dxfId="342" priority="324" stopIfTrue="1" operator="lessThan">
      <formula>0</formula>
    </cfRule>
  </conditionalFormatting>
  <conditionalFormatting sqref="K27:O27">
    <cfRule type="cellIs" dxfId="341" priority="323" stopIfTrue="1" operator="lessThan">
      <formula>0</formula>
    </cfRule>
  </conditionalFormatting>
  <conditionalFormatting sqref="K31:O31">
    <cfRule type="cellIs" dxfId="340" priority="322" stopIfTrue="1" operator="lessThan">
      <formula>0</formula>
    </cfRule>
  </conditionalFormatting>
  <conditionalFormatting sqref="K35:O35">
    <cfRule type="cellIs" dxfId="339" priority="321" stopIfTrue="1" operator="lessThan">
      <formula>0</formula>
    </cfRule>
  </conditionalFormatting>
  <conditionalFormatting sqref="K39:O39">
    <cfRule type="cellIs" dxfId="338" priority="320" stopIfTrue="1" operator="lessThan">
      <formula>0</formula>
    </cfRule>
  </conditionalFormatting>
  <conditionalFormatting sqref="K42:O42">
    <cfRule type="cellIs" dxfId="337" priority="319" stopIfTrue="1" operator="lessThan">
      <formula>0</formula>
    </cfRule>
  </conditionalFormatting>
  <conditionalFormatting sqref="J36">
    <cfRule type="cellIs" dxfId="336" priority="318" stopIfTrue="1" operator="lessThan">
      <formula>0</formula>
    </cfRule>
  </conditionalFormatting>
  <conditionalFormatting sqref="K36:O36">
    <cfRule type="cellIs" dxfId="335" priority="317" stopIfTrue="1" operator="lessThan">
      <formula>0</formula>
    </cfRule>
  </conditionalFormatting>
  <conditionalFormatting sqref="J45">
    <cfRule type="cellIs" dxfId="334" priority="316" stopIfTrue="1" operator="lessThan">
      <formula>0</formula>
    </cfRule>
  </conditionalFormatting>
  <conditionalFormatting sqref="K45:O45">
    <cfRule type="cellIs" dxfId="333" priority="315" stopIfTrue="1" operator="lessThan">
      <formula>0</formula>
    </cfRule>
  </conditionalFormatting>
  <conditionalFormatting sqref="J46">
    <cfRule type="cellIs" dxfId="332" priority="314" stopIfTrue="1" operator="lessThan">
      <formula>0</formula>
    </cfRule>
  </conditionalFormatting>
  <conditionalFormatting sqref="K46:O46">
    <cfRule type="cellIs" dxfId="331" priority="313" stopIfTrue="1" operator="lessThan">
      <formula>0</formula>
    </cfRule>
  </conditionalFormatting>
  <conditionalFormatting sqref="J49">
    <cfRule type="cellIs" dxfId="330" priority="312" stopIfTrue="1" operator="lessThan">
      <formula>0</formula>
    </cfRule>
  </conditionalFormatting>
  <conditionalFormatting sqref="K49:O49">
    <cfRule type="cellIs" dxfId="329" priority="311" stopIfTrue="1" operator="lessThan">
      <formula>0</formula>
    </cfRule>
  </conditionalFormatting>
  <conditionalFormatting sqref="J51">
    <cfRule type="cellIs" dxfId="328" priority="310" stopIfTrue="1" operator="lessThan">
      <formula>0</formula>
    </cfRule>
  </conditionalFormatting>
  <conditionalFormatting sqref="K51:O51">
    <cfRule type="cellIs" dxfId="327" priority="309" stopIfTrue="1" operator="lessThan">
      <formula>0</formula>
    </cfRule>
  </conditionalFormatting>
  <conditionalFormatting sqref="J52">
    <cfRule type="cellIs" dxfId="326" priority="308" stopIfTrue="1" operator="lessThan">
      <formula>0</formula>
    </cfRule>
  </conditionalFormatting>
  <conditionalFormatting sqref="K52:O52">
    <cfRule type="cellIs" dxfId="325" priority="307" stopIfTrue="1" operator="lessThan">
      <formula>0</formula>
    </cfRule>
  </conditionalFormatting>
  <conditionalFormatting sqref="J53">
    <cfRule type="cellIs" dxfId="324" priority="306" stopIfTrue="1" operator="lessThan">
      <formula>0</formula>
    </cfRule>
  </conditionalFormatting>
  <conditionalFormatting sqref="K53:O53">
    <cfRule type="cellIs" dxfId="323" priority="305" stopIfTrue="1" operator="lessThan">
      <formula>0</formula>
    </cfRule>
  </conditionalFormatting>
  <conditionalFormatting sqref="P23">
    <cfRule type="cellIs" dxfId="322" priority="304" stopIfTrue="1" operator="lessThan">
      <formula>0</formula>
    </cfRule>
  </conditionalFormatting>
  <conditionalFormatting sqref="P26">
    <cfRule type="cellIs" dxfId="321" priority="303" stopIfTrue="1" operator="lessThan">
      <formula>0</formula>
    </cfRule>
  </conditionalFormatting>
  <conditionalFormatting sqref="P28">
    <cfRule type="cellIs" dxfId="320" priority="302" stopIfTrue="1" operator="lessThan">
      <formula>0</formula>
    </cfRule>
  </conditionalFormatting>
  <conditionalFormatting sqref="P30">
    <cfRule type="cellIs" dxfId="319" priority="301" stopIfTrue="1" operator="lessThan">
      <formula>0</formula>
    </cfRule>
  </conditionalFormatting>
  <conditionalFormatting sqref="P32">
    <cfRule type="cellIs" dxfId="318" priority="300" stopIfTrue="1" operator="lessThan">
      <formula>0</formula>
    </cfRule>
  </conditionalFormatting>
  <conditionalFormatting sqref="P34">
    <cfRule type="cellIs" dxfId="317" priority="299" stopIfTrue="1" operator="lessThan">
      <formula>0</formula>
    </cfRule>
  </conditionalFormatting>
  <conditionalFormatting sqref="P38">
    <cfRule type="cellIs" dxfId="316" priority="298" stopIfTrue="1" operator="lessThan">
      <formula>0</formula>
    </cfRule>
  </conditionalFormatting>
  <conditionalFormatting sqref="P41">
    <cfRule type="cellIs" dxfId="315" priority="297" stopIfTrue="1" operator="lessThan">
      <formula>0</formula>
    </cfRule>
  </conditionalFormatting>
  <conditionalFormatting sqref="P43">
    <cfRule type="cellIs" dxfId="314" priority="296" stopIfTrue="1" operator="lessThan">
      <formula>0</formula>
    </cfRule>
  </conditionalFormatting>
  <conditionalFormatting sqref="P47">
    <cfRule type="cellIs" dxfId="313" priority="295" stopIfTrue="1" operator="lessThan">
      <formula>0</formula>
    </cfRule>
  </conditionalFormatting>
  <conditionalFormatting sqref="P50">
    <cfRule type="cellIs" dxfId="312" priority="294" stopIfTrue="1" operator="lessThan">
      <formula>0</formula>
    </cfRule>
  </conditionalFormatting>
  <conditionalFormatting sqref="Q24:T24">
    <cfRule type="cellIs" dxfId="311" priority="293" stopIfTrue="1" operator="lessThan">
      <formula>0</formula>
    </cfRule>
  </conditionalFormatting>
  <conditionalFormatting sqref="Q27:T27">
    <cfRule type="cellIs" dxfId="310" priority="292" stopIfTrue="1" operator="lessThan">
      <formula>0</formula>
    </cfRule>
  </conditionalFormatting>
  <conditionalFormatting sqref="Q31:T31">
    <cfRule type="cellIs" dxfId="309" priority="291" stopIfTrue="1" operator="lessThan">
      <formula>0</formula>
    </cfRule>
  </conditionalFormatting>
  <conditionalFormatting sqref="Q35:T35">
    <cfRule type="cellIs" dxfId="308" priority="290" stopIfTrue="1" operator="lessThan">
      <formula>0</formula>
    </cfRule>
  </conditionalFormatting>
  <conditionalFormatting sqref="Q39:T39">
    <cfRule type="cellIs" dxfId="307" priority="289" stopIfTrue="1" operator="lessThan">
      <formula>0</formula>
    </cfRule>
  </conditionalFormatting>
  <conditionalFormatting sqref="Q42:T42">
    <cfRule type="cellIs" dxfId="306" priority="288" stopIfTrue="1" operator="lessThan">
      <formula>0</formula>
    </cfRule>
  </conditionalFormatting>
  <conditionalFormatting sqref="P36">
    <cfRule type="cellIs" dxfId="305" priority="287" stopIfTrue="1" operator="lessThan">
      <formula>0</formula>
    </cfRule>
  </conditionalFormatting>
  <conditionalFormatting sqref="Q36:T36">
    <cfRule type="cellIs" dxfId="304" priority="286" stopIfTrue="1" operator="lessThan">
      <formula>0</formula>
    </cfRule>
  </conditionalFormatting>
  <conditionalFormatting sqref="P45">
    <cfRule type="cellIs" dxfId="303" priority="285" stopIfTrue="1" operator="lessThan">
      <formula>0</formula>
    </cfRule>
  </conditionalFormatting>
  <conditionalFormatting sqref="Q45:T45">
    <cfRule type="cellIs" dxfId="302" priority="284" stopIfTrue="1" operator="lessThan">
      <formula>0</formula>
    </cfRule>
  </conditionalFormatting>
  <conditionalFormatting sqref="P46">
    <cfRule type="cellIs" dxfId="301" priority="283" stopIfTrue="1" operator="lessThan">
      <formula>0</formula>
    </cfRule>
  </conditionalFormatting>
  <conditionalFormatting sqref="Q46:T46">
    <cfRule type="cellIs" dxfId="300" priority="282" stopIfTrue="1" operator="lessThan">
      <formula>0</formula>
    </cfRule>
  </conditionalFormatting>
  <conditionalFormatting sqref="P49">
    <cfRule type="cellIs" dxfId="299" priority="281" stopIfTrue="1" operator="lessThan">
      <formula>0</formula>
    </cfRule>
  </conditionalFormatting>
  <conditionalFormatting sqref="Q49:T49">
    <cfRule type="cellIs" dxfId="298" priority="280" stopIfTrue="1" operator="lessThan">
      <formula>0</formula>
    </cfRule>
  </conditionalFormatting>
  <conditionalFormatting sqref="P51">
    <cfRule type="cellIs" dxfId="297" priority="279" stopIfTrue="1" operator="lessThan">
      <formula>0</formula>
    </cfRule>
  </conditionalFormatting>
  <conditionalFormatting sqref="Q51:T51">
    <cfRule type="cellIs" dxfId="296" priority="278" stopIfTrue="1" operator="lessThan">
      <formula>0</formula>
    </cfRule>
  </conditionalFormatting>
  <conditionalFormatting sqref="P52">
    <cfRule type="cellIs" dxfId="295" priority="277" stopIfTrue="1" operator="lessThan">
      <formula>0</formula>
    </cfRule>
  </conditionalFormatting>
  <conditionalFormatting sqref="Q52:T52">
    <cfRule type="cellIs" dxfId="294" priority="276" stopIfTrue="1" operator="lessThan">
      <formula>0</formula>
    </cfRule>
  </conditionalFormatting>
  <conditionalFormatting sqref="P53">
    <cfRule type="cellIs" dxfId="293" priority="275" stopIfTrue="1" operator="lessThan">
      <formula>0</formula>
    </cfRule>
  </conditionalFormatting>
  <conditionalFormatting sqref="Q53:T53">
    <cfRule type="cellIs" dxfId="292" priority="274" stopIfTrue="1" operator="lessThan">
      <formula>0</formula>
    </cfRule>
  </conditionalFormatting>
  <conditionalFormatting sqref="U23">
    <cfRule type="cellIs" dxfId="291" priority="273" stopIfTrue="1" operator="lessThan">
      <formula>0</formula>
    </cfRule>
  </conditionalFormatting>
  <conditionalFormatting sqref="U26">
    <cfRule type="cellIs" dxfId="290" priority="272" stopIfTrue="1" operator="lessThan">
      <formula>0</formula>
    </cfRule>
  </conditionalFormatting>
  <conditionalFormatting sqref="U28">
    <cfRule type="cellIs" dxfId="289" priority="271" stopIfTrue="1" operator="lessThan">
      <formula>0</formula>
    </cfRule>
  </conditionalFormatting>
  <conditionalFormatting sqref="U30">
    <cfRule type="cellIs" dxfId="288" priority="270" stopIfTrue="1" operator="lessThan">
      <formula>0</formula>
    </cfRule>
  </conditionalFormatting>
  <conditionalFormatting sqref="U32">
    <cfRule type="cellIs" dxfId="287" priority="269" stopIfTrue="1" operator="lessThan">
      <formula>0</formula>
    </cfRule>
  </conditionalFormatting>
  <conditionalFormatting sqref="U34">
    <cfRule type="cellIs" dxfId="286" priority="268" stopIfTrue="1" operator="lessThan">
      <formula>0</formula>
    </cfRule>
  </conditionalFormatting>
  <conditionalFormatting sqref="U38">
    <cfRule type="cellIs" dxfId="285" priority="267" stopIfTrue="1" operator="lessThan">
      <formula>0</formula>
    </cfRule>
  </conditionalFormatting>
  <conditionalFormatting sqref="U41">
    <cfRule type="cellIs" dxfId="284" priority="266" stopIfTrue="1" operator="lessThan">
      <formula>0</formula>
    </cfRule>
  </conditionalFormatting>
  <conditionalFormatting sqref="U43">
    <cfRule type="cellIs" dxfId="283" priority="265" stopIfTrue="1" operator="lessThan">
      <formula>0</formula>
    </cfRule>
  </conditionalFormatting>
  <conditionalFormatting sqref="U47">
    <cfRule type="cellIs" dxfId="282" priority="264" stopIfTrue="1" operator="lessThan">
      <formula>0</formula>
    </cfRule>
  </conditionalFormatting>
  <conditionalFormatting sqref="U50">
    <cfRule type="cellIs" dxfId="281" priority="263" stopIfTrue="1" operator="lessThan">
      <formula>0</formula>
    </cfRule>
  </conditionalFormatting>
  <conditionalFormatting sqref="V24:W24">
    <cfRule type="cellIs" dxfId="280" priority="262" stopIfTrue="1" operator="lessThan">
      <formula>0</formula>
    </cfRule>
  </conditionalFormatting>
  <conditionalFormatting sqref="V27:W27">
    <cfRule type="cellIs" dxfId="279" priority="261" stopIfTrue="1" operator="lessThan">
      <formula>0</formula>
    </cfRule>
  </conditionalFormatting>
  <conditionalFormatting sqref="V31:W31">
    <cfRule type="cellIs" dxfId="278" priority="260" stopIfTrue="1" operator="lessThan">
      <formula>0</formula>
    </cfRule>
  </conditionalFormatting>
  <conditionalFormatting sqref="V35:W35">
    <cfRule type="cellIs" dxfId="277" priority="259" stopIfTrue="1" operator="lessThan">
      <formula>0</formula>
    </cfRule>
  </conditionalFormatting>
  <conditionalFormatting sqref="V39:W39">
    <cfRule type="cellIs" dxfId="276" priority="258" stopIfTrue="1" operator="lessThan">
      <formula>0</formula>
    </cfRule>
  </conditionalFormatting>
  <conditionalFormatting sqref="V42:W42">
    <cfRule type="cellIs" dxfId="275" priority="257" stopIfTrue="1" operator="lessThan">
      <formula>0</formula>
    </cfRule>
  </conditionalFormatting>
  <conditionalFormatting sqref="U36">
    <cfRule type="cellIs" dxfId="274" priority="256" stopIfTrue="1" operator="lessThan">
      <formula>0</formula>
    </cfRule>
  </conditionalFormatting>
  <conditionalFormatting sqref="V36:W36">
    <cfRule type="cellIs" dxfId="273" priority="255" stopIfTrue="1" operator="lessThan">
      <formula>0</formula>
    </cfRule>
  </conditionalFormatting>
  <conditionalFormatting sqref="U45">
    <cfRule type="cellIs" dxfId="272" priority="254" stopIfTrue="1" operator="lessThan">
      <formula>0</formula>
    </cfRule>
  </conditionalFormatting>
  <conditionalFormatting sqref="V45:W45">
    <cfRule type="cellIs" dxfId="271" priority="253" stopIfTrue="1" operator="lessThan">
      <formula>0</formula>
    </cfRule>
  </conditionalFormatting>
  <conditionalFormatting sqref="U46">
    <cfRule type="cellIs" dxfId="270" priority="252" stopIfTrue="1" operator="lessThan">
      <formula>0</formula>
    </cfRule>
  </conditionalFormatting>
  <conditionalFormatting sqref="V46:W46">
    <cfRule type="cellIs" dxfId="269" priority="251" stopIfTrue="1" operator="lessThan">
      <formula>0</formula>
    </cfRule>
  </conditionalFormatting>
  <conditionalFormatting sqref="U49">
    <cfRule type="cellIs" dxfId="268" priority="250" stopIfTrue="1" operator="lessThan">
      <formula>0</formula>
    </cfRule>
  </conditionalFormatting>
  <conditionalFormatting sqref="V49:W49">
    <cfRule type="cellIs" dxfId="267" priority="249" stopIfTrue="1" operator="lessThan">
      <formula>0</formula>
    </cfRule>
  </conditionalFormatting>
  <conditionalFormatting sqref="U51">
    <cfRule type="cellIs" dxfId="266" priority="248" stopIfTrue="1" operator="lessThan">
      <formula>0</formula>
    </cfRule>
  </conditionalFormatting>
  <conditionalFormatting sqref="V51:W51">
    <cfRule type="cellIs" dxfId="265" priority="247" stopIfTrue="1" operator="lessThan">
      <formula>0</formula>
    </cfRule>
  </conditionalFormatting>
  <conditionalFormatting sqref="U52">
    <cfRule type="cellIs" dxfId="264" priority="246" stopIfTrue="1" operator="lessThan">
      <formula>0</formula>
    </cfRule>
  </conditionalFormatting>
  <conditionalFormatting sqref="V52:W52">
    <cfRule type="cellIs" dxfId="263" priority="245" stopIfTrue="1" operator="lessThan">
      <formula>0</formula>
    </cfRule>
  </conditionalFormatting>
  <conditionalFormatting sqref="U53">
    <cfRule type="cellIs" dxfId="262" priority="244" stopIfTrue="1" operator="lessThan">
      <formula>0</formula>
    </cfRule>
  </conditionalFormatting>
  <conditionalFormatting sqref="V53:W53">
    <cfRule type="cellIs" dxfId="261" priority="243" stopIfTrue="1" operator="lessThan">
      <formula>0</formula>
    </cfRule>
  </conditionalFormatting>
  <conditionalFormatting sqref="X23">
    <cfRule type="cellIs" dxfId="260" priority="242" stopIfTrue="1" operator="lessThan">
      <formula>0</formula>
    </cfRule>
  </conditionalFormatting>
  <conditionalFormatting sqref="X26">
    <cfRule type="cellIs" dxfId="259" priority="241" stopIfTrue="1" operator="lessThan">
      <formula>0</formula>
    </cfRule>
  </conditionalFormatting>
  <conditionalFormatting sqref="X28">
    <cfRule type="cellIs" dxfId="258" priority="240" stopIfTrue="1" operator="lessThan">
      <formula>0</formula>
    </cfRule>
  </conditionalFormatting>
  <conditionalFormatting sqref="X30">
    <cfRule type="cellIs" dxfId="257" priority="239" stopIfTrue="1" operator="lessThan">
      <formula>0</formula>
    </cfRule>
  </conditionalFormatting>
  <conditionalFormatting sqref="X32">
    <cfRule type="cellIs" dxfId="256" priority="238" stopIfTrue="1" operator="lessThan">
      <formula>0</formula>
    </cfRule>
  </conditionalFormatting>
  <conditionalFormatting sqref="X34">
    <cfRule type="cellIs" dxfId="255" priority="237" stopIfTrue="1" operator="lessThan">
      <formula>0</formula>
    </cfRule>
  </conditionalFormatting>
  <conditionalFormatting sqref="X38">
    <cfRule type="cellIs" dxfId="254" priority="236" stopIfTrue="1" operator="lessThan">
      <formula>0</formula>
    </cfRule>
  </conditionalFormatting>
  <conditionalFormatting sqref="X41">
    <cfRule type="cellIs" dxfId="253" priority="235" stopIfTrue="1" operator="lessThan">
      <formula>0</formula>
    </cfRule>
  </conditionalFormatting>
  <conditionalFormatting sqref="X43">
    <cfRule type="cellIs" dxfId="252" priority="234" stopIfTrue="1" operator="lessThan">
      <formula>0</formula>
    </cfRule>
  </conditionalFormatting>
  <conditionalFormatting sqref="X47">
    <cfRule type="cellIs" dxfId="251" priority="233" stopIfTrue="1" operator="lessThan">
      <formula>0</formula>
    </cfRule>
  </conditionalFormatting>
  <conditionalFormatting sqref="X50">
    <cfRule type="cellIs" dxfId="250" priority="232" stopIfTrue="1" operator="lessThan">
      <formula>0</formula>
    </cfRule>
  </conditionalFormatting>
  <conditionalFormatting sqref="Y24:Z24">
    <cfRule type="cellIs" dxfId="249" priority="231" stopIfTrue="1" operator="lessThan">
      <formula>0</formula>
    </cfRule>
  </conditionalFormatting>
  <conditionalFormatting sqref="Y27:Z27">
    <cfRule type="cellIs" dxfId="248" priority="230" stopIfTrue="1" operator="lessThan">
      <formula>0</formula>
    </cfRule>
  </conditionalFormatting>
  <conditionalFormatting sqref="Y31:Z31">
    <cfRule type="cellIs" dxfId="247" priority="229" stopIfTrue="1" operator="lessThan">
      <formula>0</formula>
    </cfRule>
  </conditionalFormatting>
  <conditionalFormatting sqref="Y35:Z35">
    <cfRule type="cellIs" dxfId="246" priority="228" stopIfTrue="1" operator="lessThan">
      <formula>0</formula>
    </cfRule>
  </conditionalFormatting>
  <conditionalFormatting sqref="Y39:Z39">
    <cfRule type="cellIs" dxfId="245" priority="227" stopIfTrue="1" operator="lessThan">
      <formula>0</formula>
    </cfRule>
  </conditionalFormatting>
  <conditionalFormatting sqref="Y42:Z42">
    <cfRule type="cellIs" dxfId="244" priority="226" stopIfTrue="1" operator="lessThan">
      <formula>0</formula>
    </cfRule>
  </conditionalFormatting>
  <conditionalFormatting sqref="X36">
    <cfRule type="cellIs" dxfId="243" priority="225" stopIfTrue="1" operator="lessThan">
      <formula>0</formula>
    </cfRule>
  </conditionalFormatting>
  <conditionalFormatting sqref="Y36:Z36">
    <cfRule type="cellIs" dxfId="242" priority="224" stopIfTrue="1" operator="lessThan">
      <formula>0</formula>
    </cfRule>
  </conditionalFormatting>
  <conditionalFormatting sqref="X45">
    <cfRule type="cellIs" dxfId="241" priority="223" stopIfTrue="1" operator="lessThan">
      <formula>0</formula>
    </cfRule>
  </conditionalFormatting>
  <conditionalFormatting sqref="Y45:Z45">
    <cfRule type="cellIs" dxfId="240" priority="222" stopIfTrue="1" operator="lessThan">
      <formula>0</formula>
    </cfRule>
  </conditionalFormatting>
  <conditionalFormatting sqref="X46">
    <cfRule type="cellIs" dxfId="239" priority="221" stopIfTrue="1" operator="lessThan">
      <formula>0</formula>
    </cfRule>
  </conditionalFormatting>
  <conditionalFormatting sqref="Y46:Z46">
    <cfRule type="cellIs" dxfId="238" priority="220" stopIfTrue="1" operator="lessThan">
      <formula>0</formula>
    </cfRule>
  </conditionalFormatting>
  <conditionalFormatting sqref="X49">
    <cfRule type="cellIs" dxfId="237" priority="219" stopIfTrue="1" operator="lessThan">
      <formula>0</formula>
    </cfRule>
  </conditionalFormatting>
  <conditionalFormatting sqref="Y49:Z49">
    <cfRule type="cellIs" dxfId="236" priority="218" stopIfTrue="1" operator="lessThan">
      <formula>0</formula>
    </cfRule>
  </conditionalFormatting>
  <conditionalFormatting sqref="X51">
    <cfRule type="cellIs" dxfId="235" priority="217" stopIfTrue="1" operator="lessThan">
      <formula>0</formula>
    </cfRule>
  </conditionalFormatting>
  <conditionalFormatting sqref="Y51:Z51">
    <cfRule type="cellIs" dxfId="234" priority="216" stopIfTrue="1" operator="lessThan">
      <formula>0</formula>
    </cfRule>
  </conditionalFormatting>
  <conditionalFormatting sqref="X52">
    <cfRule type="cellIs" dxfId="233" priority="215" stopIfTrue="1" operator="lessThan">
      <formula>0</formula>
    </cfRule>
  </conditionalFormatting>
  <conditionalFormatting sqref="Y52:Z52">
    <cfRule type="cellIs" dxfId="232" priority="214" stopIfTrue="1" operator="lessThan">
      <formula>0</formula>
    </cfRule>
  </conditionalFormatting>
  <conditionalFormatting sqref="X53">
    <cfRule type="cellIs" dxfId="231" priority="213" stopIfTrue="1" operator="lessThan">
      <formula>0</formula>
    </cfRule>
  </conditionalFormatting>
  <conditionalFormatting sqref="Y53:Z53">
    <cfRule type="cellIs" dxfId="230" priority="212" stopIfTrue="1" operator="lessThan">
      <formula>0</formula>
    </cfRule>
  </conditionalFormatting>
  <conditionalFormatting sqref="AA23">
    <cfRule type="cellIs" dxfId="229" priority="211" stopIfTrue="1" operator="lessThan">
      <formula>0</formula>
    </cfRule>
  </conditionalFormatting>
  <conditionalFormatting sqref="AA26">
    <cfRule type="cellIs" dxfId="228" priority="210" stopIfTrue="1" operator="lessThan">
      <formula>0</formula>
    </cfRule>
  </conditionalFormatting>
  <conditionalFormatting sqref="AA28">
    <cfRule type="cellIs" dxfId="227" priority="209" stopIfTrue="1" operator="lessThan">
      <formula>0</formula>
    </cfRule>
  </conditionalFormatting>
  <conditionalFormatting sqref="AA30">
    <cfRule type="cellIs" dxfId="226" priority="208" stopIfTrue="1" operator="lessThan">
      <formula>0</formula>
    </cfRule>
  </conditionalFormatting>
  <conditionalFormatting sqref="AA32">
    <cfRule type="cellIs" dxfId="225" priority="207" stopIfTrue="1" operator="lessThan">
      <formula>0</formula>
    </cfRule>
  </conditionalFormatting>
  <conditionalFormatting sqref="AA34">
    <cfRule type="cellIs" dxfId="224" priority="206" stopIfTrue="1" operator="lessThan">
      <formula>0</formula>
    </cfRule>
  </conditionalFormatting>
  <conditionalFormatting sqref="AA38">
    <cfRule type="cellIs" dxfId="223" priority="205" stopIfTrue="1" operator="lessThan">
      <formula>0</formula>
    </cfRule>
  </conditionalFormatting>
  <conditionalFormatting sqref="AA41">
    <cfRule type="cellIs" dxfId="222" priority="204" stopIfTrue="1" operator="lessThan">
      <formula>0</formula>
    </cfRule>
  </conditionalFormatting>
  <conditionalFormatting sqref="AA43">
    <cfRule type="cellIs" dxfId="221" priority="203" stopIfTrue="1" operator="lessThan">
      <formula>0</formula>
    </cfRule>
  </conditionalFormatting>
  <conditionalFormatting sqref="AA47">
    <cfRule type="cellIs" dxfId="220" priority="202" stopIfTrue="1" operator="lessThan">
      <formula>0</formula>
    </cfRule>
  </conditionalFormatting>
  <conditionalFormatting sqref="AA50">
    <cfRule type="cellIs" dxfId="219" priority="201" stopIfTrue="1" operator="lessThan">
      <formula>0</formula>
    </cfRule>
  </conditionalFormatting>
  <conditionalFormatting sqref="AB24:AC24">
    <cfRule type="cellIs" dxfId="218" priority="200" stopIfTrue="1" operator="lessThan">
      <formula>0</formula>
    </cfRule>
  </conditionalFormatting>
  <conditionalFormatting sqref="AB27:AC27">
    <cfRule type="cellIs" dxfId="217" priority="199" stopIfTrue="1" operator="lessThan">
      <formula>0</formula>
    </cfRule>
  </conditionalFormatting>
  <conditionalFormatting sqref="AB31:AC31">
    <cfRule type="cellIs" dxfId="216" priority="198" stopIfTrue="1" operator="lessThan">
      <formula>0</formula>
    </cfRule>
  </conditionalFormatting>
  <conditionalFormatting sqref="AB35:AC35">
    <cfRule type="cellIs" dxfId="215" priority="197" stopIfTrue="1" operator="lessThan">
      <formula>0</formula>
    </cfRule>
  </conditionalFormatting>
  <conditionalFormatting sqref="AB39:AC39">
    <cfRule type="cellIs" dxfId="214" priority="196" stopIfTrue="1" operator="lessThan">
      <formula>0</formula>
    </cfRule>
  </conditionalFormatting>
  <conditionalFormatting sqref="AB42:AC42">
    <cfRule type="cellIs" dxfId="213" priority="195" stopIfTrue="1" operator="lessThan">
      <formula>0</formula>
    </cfRule>
  </conditionalFormatting>
  <conditionalFormatting sqref="AA36">
    <cfRule type="cellIs" dxfId="212" priority="194" stopIfTrue="1" operator="lessThan">
      <formula>0</formula>
    </cfRule>
  </conditionalFormatting>
  <conditionalFormatting sqref="AB36:AC36">
    <cfRule type="cellIs" dxfId="211" priority="193" stopIfTrue="1" operator="lessThan">
      <formula>0</formula>
    </cfRule>
  </conditionalFormatting>
  <conditionalFormatting sqref="AA45">
    <cfRule type="cellIs" dxfId="210" priority="192" stopIfTrue="1" operator="lessThan">
      <formula>0</formula>
    </cfRule>
  </conditionalFormatting>
  <conditionalFormatting sqref="AB45:AC45">
    <cfRule type="cellIs" dxfId="209" priority="191" stopIfTrue="1" operator="lessThan">
      <formula>0</formula>
    </cfRule>
  </conditionalFormatting>
  <conditionalFormatting sqref="AA46">
    <cfRule type="cellIs" dxfId="208" priority="190" stopIfTrue="1" operator="lessThan">
      <formula>0</formula>
    </cfRule>
  </conditionalFormatting>
  <conditionalFormatting sqref="AB46:AC46">
    <cfRule type="cellIs" dxfId="207" priority="189" stopIfTrue="1" operator="lessThan">
      <formula>0</formula>
    </cfRule>
  </conditionalFormatting>
  <conditionalFormatting sqref="AA49">
    <cfRule type="cellIs" dxfId="206" priority="188" stopIfTrue="1" operator="lessThan">
      <formula>0</formula>
    </cfRule>
  </conditionalFormatting>
  <conditionalFormatting sqref="AB49:AC49">
    <cfRule type="cellIs" dxfId="205" priority="187" stopIfTrue="1" operator="lessThan">
      <formula>0</formula>
    </cfRule>
  </conditionalFormatting>
  <conditionalFormatting sqref="AA51">
    <cfRule type="cellIs" dxfId="204" priority="186" stopIfTrue="1" operator="lessThan">
      <formula>0</formula>
    </cfRule>
  </conditionalFormatting>
  <conditionalFormatting sqref="AB51:AC51">
    <cfRule type="cellIs" dxfId="203" priority="185" stopIfTrue="1" operator="lessThan">
      <formula>0</formula>
    </cfRule>
  </conditionalFormatting>
  <conditionalFormatting sqref="AA52">
    <cfRule type="cellIs" dxfId="202" priority="184" stopIfTrue="1" operator="lessThan">
      <formula>0</formula>
    </cfRule>
  </conditionalFormatting>
  <conditionalFormatting sqref="AB52:AC52">
    <cfRule type="cellIs" dxfId="201" priority="183" stopIfTrue="1" operator="lessThan">
      <formula>0</formula>
    </cfRule>
  </conditionalFormatting>
  <conditionalFormatting sqref="AA53">
    <cfRule type="cellIs" dxfId="200" priority="182" stopIfTrue="1" operator="lessThan">
      <formula>0</formula>
    </cfRule>
  </conditionalFormatting>
  <conditionalFormatting sqref="AB53:AC53">
    <cfRule type="cellIs" dxfId="199" priority="181" stopIfTrue="1" operator="lessThan">
      <formula>0</formula>
    </cfRule>
  </conditionalFormatting>
  <conditionalFormatting sqref="AN23">
    <cfRule type="cellIs" dxfId="198" priority="180" stopIfTrue="1" operator="lessThan">
      <formula>0</formula>
    </cfRule>
  </conditionalFormatting>
  <conditionalFormatting sqref="AN26">
    <cfRule type="cellIs" dxfId="197" priority="179" stopIfTrue="1" operator="lessThan">
      <formula>0</formula>
    </cfRule>
  </conditionalFormatting>
  <conditionalFormatting sqref="AN28">
    <cfRule type="cellIs" dxfId="196" priority="178" stopIfTrue="1" operator="lessThan">
      <formula>0</formula>
    </cfRule>
  </conditionalFormatting>
  <conditionalFormatting sqref="AN30">
    <cfRule type="cellIs" dxfId="195" priority="177" stopIfTrue="1" operator="lessThan">
      <formula>0</formula>
    </cfRule>
  </conditionalFormatting>
  <conditionalFormatting sqref="AN32">
    <cfRule type="cellIs" dxfId="194" priority="176" stopIfTrue="1" operator="lessThan">
      <formula>0</formula>
    </cfRule>
  </conditionalFormatting>
  <conditionalFormatting sqref="AN34">
    <cfRule type="cellIs" dxfId="193" priority="175" stopIfTrue="1" operator="lessThan">
      <formula>0</formula>
    </cfRule>
  </conditionalFormatting>
  <conditionalFormatting sqref="AN38">
    <cfRule type="cellIs" dxfId="192" priority="174" stopIfTrue="1" operator="lessThan">
      <formula>0</formula>
    </cfRule>
  </conditionalFormatting>
  <conditionalFormatting sqref="AN41">
    <cfRule type="cellIs" dxfId="191" priority="173" stopIfTrue="1" operator="lessThan">
      <formula>0</formula>
    </cfRule>
  </conditionalFormatting>
  <conditionalFormatting sqref="AN43">
    <cfRule type="cellIs" dxfId="190" priority="172" stopIfTrue="1" operator="lessThan">
      <formula>0</formula>
    </cfRule>
  </conditionalFormatting>
  <conditionalFormatting sqref="AN47">
    <cfRule type="cellIs" dxfId="189" priority="171" stopIfTrue="1" operator="lessThan">
      <formula>0</formula>
    </cfRule>
  </conditionalFormatting>
  <conditionalFormatting sqref="AN50">
    <cfRule type="cellIs" dxfId="188" priority="170" stopIfTrue="1" operator="lessThan">
      <formula>0</formula>
    </cfRule>
  </conditionalFormatting>
  <conditionalFormatting sqref="AO24:AR24">
    <cfRule type="cellIs" dxfId="187" priority="169" stopIfTrue="1" operator="lessThan">
      <formula>0</formula>
    </cfRule>
  </conditionalFormatting>
  <conditionalFormatting sqref="AO27:AR27">
    <cfRule type="cellIs" dxfId="186" priority="168" stopIfTrue="1" operator="lessThan">
      <formula>0</formula>
    </cfRule>
  </conditionalFormatting>
  <conditionalFormatting sqref="AO31:AR31">
    <cfRule type="cellIs" dxfId="185" priority="167" stopIfTrue="1" operator="lessThan">
      <formula>0</formula>
    </cfRule>
  </conditionalFormatting>
  <conditionalFormatting sqref="AO35:AR35">
    <cfRule type="cellIs" dxfId="184" priority="166" stopIfTrue="1" operator="lessThan">
      <formula>0</formula>
    </cfRule>
  </conditionalFormatting>
  <conditionalFormatting sqref="AO39:AR39">
    <cfRule type="cellIs" dxfId="183" priority="165" stopIfTrue="1" operator="lessThan">
      <formula>0</formula>
    </cfRule>
  </conditionalFormatting>
  <conditionalFormatting sqref="AO42:AR42">
    <cfRule type="cellIs" dxfId="182" priority="164" stopIfTrue="1" operator="lessThan">
      <formula>0</formula>
    </cfRule>
  </conditionalFormatting>
  <conditionalFormatting sqref="AN36">
    <cfRule type="cellIs" dxfId="181" priority="163" stopIfTrue="1" operator="lessThan">
      <formula>0</formula>
    </cfRule>
  </conditionalFormatting>
  <conditionalFormatting sqref="AO36:AR36">
    <cfRule type="cellIs" dxfId="180" priority="162" stopIfTrue="1" operator="lessThan">
      <formula>0</formula>
    </cfRule>
  </conditionalFormatting>
  <conditionalFormatting sqref="AN45">
    <cfRule type="cellIs" dxfId="179" priority="161" stopIfTrue="1" operator="lessThan">
      <formula>0</formula>
    </cfRule>
  </conditionalFormatting>
  <conditionalFormatting sqref="AO45:AR45">
    <cfRule type="cellIs" dxfId="178" priority="160" stopIfTrue="1" operator="lessThan">
      <formula>0</formula>
    </cfRule>
  </conditionalFormatting>
  <conditionalFormatting sqref="AN46">
    <cfRule type="cellIs" dxfId="177" priority="159" stopIfTrue="1" operator="lessThan">
      <formula>0</formula>
    </cfRule>
  </conditionalFormatting>
  <conditionalFormatting sqref="AO46:AR46">
    <cfRule type="cellIs" dxfId="176" priority="158" stopIfTrue="1" operator="lessThan">
      <formula>0</formula>
    </cfRule>
  </conditionalFormatting>
  <conditionalFormatting sqref="AN49">
    <cfRule type="cellIs" dxfId="175" priority="157" stopIfTrue="1" operator="lessThan">
      <formula>0</formula>
    </cfRule>
  </conditionalFormatting>
  <conditionalFormatting sqref="AO49:AR49">
    <cfRule type="cellIs" dxfId="174" priority="156" stopIfTrue="1" operator="lessThan">
      <formula>0</formula>
    </cfRule>
  </conditionalFormatting>
  <conditionalFormatting sqref="AN51">
    <cfRule type="cellIs" dxfId="173" priority="155" stopIfTrue="1" operator="lessThan">
      <formula>0</formula>
    </cfRule>
  </conditionalFormatting>
  <conditionalFormatting sqref="AO51:AR51">
    <cfRule type="cellIs" dxfId="172" priority="154" stopIfTrue="1" operator="lessThan">
      <formula>0</formula>
    </cfRule>
  </conditionalFormatting>
  <conditionalFormatting sqref="AN52">
    <cfRule type="cellIs" dxfId="171" priority="153" stopIfTrue="1" operator="lessThan">
      <formula>0</formula>
    </cfRule>
  </conditionalFormatting>
  <conditionalFormatting sqref="AO52:AR52">
    <cfRule type="cellIs" dxfId="170" priority="152" stopIfTrue="1" operator="lessThan">
      <formula>0</formula>
    </cfRule>
  </conditionalFormatting>
  <conditionalFormatting sqref="AN53">
    <cfRule type="cellIs" dxfId="169" priority="151" stopIfTrue="1" operator="lessThan">
      <formula>0</formula>
    </cfRule>
  </conditionalFormatting>
  <conditionalFormatting sqref="AO53:AR53">
    <cfRule type="cellIs" dxfId="168" priority="150" stopIfTrue="1" operator="lessThan">
      <formula>0</formula>
    </cfRule>
  </conditionalFormatting>
  <conditionalFormatting sqref="AD23">
    <cfRule type="cellIs" dxfId="167" priority="149" stopIfTrue="1" operator="lessThan">
      <formula>0</formula>
    </cfRule>
  </conditionalFormatting>
  <conditionalFormatting sqref="AD26">
    <cfRule type="cellIs" dxfId="166" priority="148" stopIfTrue="1" operator="lessThan">
      <formula>0</formula>
    </cfRule>
  </conditionalFormatting>
  <conditionalFormatting sqref="AD28">
    <cfRule type="cellIs" dxfId="165" priority="147" stopIfTrue="1" operator="lessThan">
      <formula>0</formula>
    </cfRule>
  </conditionalFormatting>
  <conditionalFormatting sqref="AD30">
    <cfRule type="cellIs" dxfId="164" priority="146" stopIfTrue="1" operator="lessThan">
      <formula>0</formula>
    </cfRule>
  </conditionalFormatting>
  <conditionalFormatting sqref="AD32">
    <cfRule type="cellIs" dxfId="163" priority="145" stopIfTrue="1" operator="lessThan">
      <formula>0</formula>
    </cfRule>
  </conditionalFormatting>
  <conditionalFormatting sqref="AD34">
    <cfRule type="cellIs" dxfId="162" priority="144" stopIfTrue="1" operator="lessThan">
      <formula>0</formula>
    </cfRule>
  </conditionalFormatting>
  <conditionalFormatting sqref="AD38">
    <cfRule type="cellIs" dxfId="161" priority="143" stopIfTrue="1" operator="lessThan">
      <formula>0</formula>
    </cfRule>
  </conditionalFormatting>
  <conditionalFormatting sqref="AD41">
    <cfRule type="cellIs" dxfId="160" priority="142" stopIfTrue="1" operator="lessThan">
      <formula>0</formula>
    </cfRule>
  </conditionalFormatting>
  <conditionalFormatting sqref="AD47">
    <cfRule type="cellIs" dxfId="159" priority="140" stopIfTrue="1" operator="lessThan">
      <formula>0</formula>
    </cfRule>
  </conditionalFormatting>
  <conditionalFormatting sqref="AD50">
    <cfRule type="cellIs" dxfId="158" priority="139" stopIfTrue="1" operator="lessThan">
      <formula>0</formula>
    </cfRule>
  </conditionalFormatting>
  <conditionalFormatting sqref="AD36">
    <cfRule type="cellIs" dxfId="157" priority="138" stopIfTrue="1" operator="lessThan">
      <formula>0</formula>
    </cfRule>
  </conditionalFormatting>
  <conditionalFormatting sqref="AD45">
    <cfRule type="cellIs" dxfId="156" priority="137" stopIfTrue="1" operator="lessThan">
      <formula>0</formula>
    </cfRule>
  </conditionalFormatting>
  <conditionalFormatting sqref="AD46">
    <cfRule type="cellIs" dxfId="155" priority="136" stopIfTrue="1" operator="lessThan">
      <formula>0</formula>
    </cfRule>
  </conditionalFormatting>
  <conditionalFormatting sqref="AD49">
    <cfRule type="cellIs" dxfId="154" priority="135" stopIfTrue="1" operator="lessThan">
      <formula>0</formula>
    </cfRule>
  </conditionalFormatting>
  <conditionalFormatting sqref="AD51">
    <cfRule type="cellIs" dxfId="153" priority="134" stopIfTrue="1" operator="lessThan">
      <formula>0</formula>
    </cfRule>
  </conditionalFormatting>
  <conditionalFormatting sqref="AD52">
    <cfRule type="cellIs" dxfId="152" priority="133" stopIfTrue="1" operator="lessThan">
      <formula>0</formula>
    </cfRule>
  </conditionalFormatting>
  <conditionalFormatting sqref="AD53">
    <cfRule type="cellIs" dxfId="151" priority="132" stopIfTrue="1" operator="lessThan">
      <formula>0</formula>
    </cfRule>
  </conditionalFormatting>
  <conditionalFormatting sqref="AD56">
    <cfRule type="cellIs" dxfId="150" priority="131" stopIfTrue="1" operator="lessThan">
      <formula>0</formula>
    </cfRule>
  </conditionalFormatting>
  <conditionalFormatting sqref="AD57">
    <cfRule type="cellIs" dxfId="149" priority="130" stopIfTrue="1" operator="lessThan">
      <formula>0</formula>
    </cfRule>
  </conditionalFormatting>
  <conditionalFormatting sqref="AI23">
    <cfRule type="cellIs" dxfId="148" priority="129" stopIfTrue="1" operator="lessThan">
      <formula>0</formula>
    </cfRule>
  </conditionalFormatting>
  <conditionalFormatting sqref="AI26">
    <cfRule type="cellIs" dxfId="147" priority="128" stopIfTrue="1" operator="lessThan">
      <formula>0</formula>
    </cfRule>
  </conditionalFormatting>
  <conditionalFormatting sqref="AI28">
    <cfRule type="cellIs" dxfId="146" priority="127" stopIfTrue="1" operator="lessThan">
      <formula>0</formula>
    </cfRule>
  </conditionalFormatting>
  <conditionalFormatting sqref="AI30">
    <cfRule type="cellIs" dxfId="145" priority="126" stopIfTrue="1" operator="lessThan">
      <formula>0</formula>
    </cfRule>
  </conditionalFormatting>
  <conditionalFormatting sqref="AI32">
    <cfRule type="cellIs" dxfId="144" priority="125" stopIfTrue="1" operator="lessThan">
      <formula>0</formula>
    </cfRule>
  </conditionalFormatting>
  <conditionalFormatting sqref="AI34">
    <cfRule type="cellIs" dxfId="143" priority="124" stopIfTrue="1" operator="lessThan">
      <formula>0</formula>
    </cfRule>
  </conditionalFormatting>
  <conditionalFormatting sqref="AI38">
    <cfRule type="cellIs" dxfId="142" priority="123" stopIfTrue="1" operator="lessThan">
      <formula>0</formula>
    </cfRule>
  </conditionalFormatting>
  <conditionalFormatting sqref="AI41">
    <cfRule type="cellIs" dxfId="141" priority="122" stopIfTrue="1" operator="lessThan">
      <formula>0</formula>
    </cfRule>
  </conditionalFormatting>
  <conditionalFormatting sqref="AI43">
    <cfRule type="cellIs" dxfId="140" priority="121" stopIfTrue="1" operator="lessThan">
      <formula>0</formula>
    </cfRule>
  </conditionalFormatting>
  <conditionalFormatting sqref="AI47">
    <cfRule type="cellIs" dxfId="139" priority="120" stopIfTrue="1" operator="lessThan">
      <formula>0</formula>
    </cfRule>
  </conditionalFormatting>
  <conditionalFormatting sqref="AI50">
    <cfRule type="cellIs" dxfId="138" priority="119" stopIfTrue="1" operator="lessThan">
      <formula>0</formula>
    </cfRule>
  </conditionalFormatting>
  <conditionalFormatting sqref="AI36">
    <cfRule type="cellIs" dxfId="137" priority="118" stopIfTrue="1" operator="lessThan">
      <formula>0</formula>
    </cfRule>
  </conditionalFormatting>
  <conditionalFormatting sqref="AI45">
    <cfRule type="cellIs" dxfId="136" priority="117" stopIfTrue="1" operator="lessThan">
      <formula>0</formula>
    </cfRule>
  </conditionalFormatting>
  <conditionalFormatting sqref="AI46">
    <cfRule type="cellIs" dxfId="135" priority="116" stopIfTrue="1" operator="lessThan">
      <formula>0</formula>
    </cfRule>
  </conditionalFormatting>
  <conditionalFormatting sqref="AI49">
    <cfRule type="cellIs" dxfId="134" priority="115" stopIfTrue="1" operator="lessThan">
      <formula>0</formula>
    </cfRule>
  </conditionalFormatting>
  <conditionalFormatting sqref="AI51">
    <cfRule type="cellIs" dxfId="133" priority="114" stopIfTrue="1" operator="lessThan">
      <formula>0</formula>
    </cfRule>
  </conditionalFormatting>
  <conditionalFormatting sqref="AI52">
    <cfRule type="cellIs" dxfId="132" priority="113" stopIfTrue="1" operator="lessThan">
      <formula>0</formula>
    </cfRule>
  </conditionalFormatting>
  <conditionalFormatting sqref="AI53">
    <cfRule type="cellIs" dxfId="131" priority="112" stopIfTrue="1" operator="lessThan">
      <formula>0</formula>
    </cfRule>
  </conditionalFormatting>
  <conditionalFormatting sqref="AI56">
    <cfRule type="cellIs" dxfId="130" priority="111" stopIfTrue="1" operator="lessThan">
      <formula>0</formula>
    </cfRule>
  </conditionalFormatting>
  <conditionalFormatting sqref="AI57">
    <cfRule type="cellIs" dxfId="129" priority="110" stopIfTrue="1" operator="lessThan">
      <formula>0</formula>
    </cfRule>
  </conditionalFormatting>
  <conditionalFormatting sqref="AN56">
    <cfRule type="cellIs" dxfId="128" priority="109" stopIfTrue="1" operator="lessThan">
      <formula>0</formula>
    </cfRule>
  </conditionalFormatting>
  <conditionalFormatting sqref="AO56:AR56">
    <cfRule type="cellIs" dxfId="127" priority="108" stopIfTrue="1" operator="lessThan">
      <formula>0</formula>
    </cfRule>
  </conditionalFormatting>
  <conditionalFormatting sqref="AN57">
    <cfRule type="cellIs" dxfId="126" priority="107" stopIfTrue="1" operator="lessThan">
      <formula>0</formula>
    </cfRule>
  </conditionalFormatting>
  <conditionalFormatting sqref="AO57:AR57">
    <cfRule type="cellIs" dxfId="125" priority="106" stopIfTrue="1" operator="lessThan">
      <formula>0</formula>
    </cfRule>
  </conditionalFormatting>
  <conditionalFormatting sqref="J56">
    <cfRule type="cellIs" dxfId="124" priority="105" stopIfTrue="1" operator="lessThan">
      <formula>0</formula>
    </cfRule>
  </conditionalFormatting>
  <conditionalFormatting sqref="K56:O56">
    <cfRule type="cellIs" dxfId="123" priority="104" stopIfTrue="1" operator="lessThan">
      <formula>0</formula>
    </cfRule>
  </conditionalFormatting>
  <conditionalFormatting sqref="J57">
    <cfRule type="cellIs" dxfId="122" priority="103" stopIfTrue="1" operator="lessThan">
      <formula>0</formula>
    </cfRule>
  </conditionalFormatting>
  <conditionalFormatting sqref="K57:O57">
    <cfRule type="cellIs" dxfId="121" priority="102" stopIfTrue="1" operator="lessThan">
      <formula>0</formula>
    </cfRule>
  </conditionalFormatting>
  <conditionalFormatting sqref="P56">
    <cfRule type="cellIs" dxfId="120" priority="101" stopIfTrue="1" operator="lessThan">
      <formula>0</formula>
    </cfRule>
  </conditionalFormatting>
  <conditionalFormatting sqref="Q56:W56">
    <cfRule type="cellIs" dxfId="119" priority="100" stopIfTrue="1" operator="lessThan">
      <formula>0</formula>
    </cfRule>
  </conditionalFormatting>
  <conditionalFormatting sqref="P57">
    <cfRule type="cellIs" dxfId="118" priority="99" stopIfTrue="1" operator="lessThan">
      <formula>0</formula>
    </cfRule>
  </conditionalFormatting>
  <conditionalFormatting sqref="Q57:W57">
    <cfRule type="cellIs" dxfId="117" priority="98" stopIfTrue="1" operator="lessThan">
      <formula>0</formula>
    </cfRule>
  </conditionalFormatting>
  <conditionalFormatting sqref="X56:Z56">
    <cfRule type="cellIs" dxfId="116" priority="97" stopIfTrue="1" operator="lessThan">
      <formula>0</formula>
    </cfRule>
  </conditionalFormatting>
  <conditionalFormatting sqref="X57:Z57">
    <cfRule type="cellIs" dxfId="115" priority="96" stopIfTrue="1" operator="lessThan">
      <formula>0</formula>
    </cfRule>
  </conditionalFormatting>
  <conditionalFormatting sqref="AA56:AC56">
    <cfRule type="cellIs" dxfId="114" priority="95" stopIfTrue="1" operator="lessThan">
      <formula>0</formula>
    </cfRule>
  </conditionalFormatting>
  <conditionalFormatting sqref="AA57:AC57">
    <cfRule type="cellIs" dxfId="113" priority="94" stopIfTrue="1" operator="lessThan">
      <formula>0</formula>
    </cfRule>
  </conditionalFormatting>
  <conditionalFormatting sqref="AV56">
    <cfRule type="cellIs" dxfId="112" priority="92" stopIfTrue="1" operator="lessThan">
      <formula>0</formula>
    </cfRule>
  </conditionalFormatting>
  <conditionalFormatting sqref="AV57">
    <cfRule type="cellIs" dxfId="111" priority="90" stopIfTrue="1" operator="lessThan">
      <formula>0</formula>
    </cfRule>
  </conditionalFormatting>
  <conditionalFormatting sqref="AU23">
    <cfRule type="cellIs" dxfId="110" priority="63" stopIfTrue="1" operator="lessThan">
      <formula>0</formula>
    </cfRule>
  </conditionalFormatting>
  <conditionalFormatting sqref="AT32">
    <cfRule type="cellIs" dxfId="109" priority="52" stopIfTrue="1" operator="lessThan">
      <formula>0</formula>
    </cfRule>
  </conditionalFormatting>
  <conditionalFormatting sqref="AU32">
    <cfRule type="cellIs" dxfId="108" priority="51" stopIfTrue="1" operator="lessThan">
      <formula>0</formula>
    </cfRule>
  </conditionalFormatting>
  <conditionalFormatting sqref="AS36">
    <cfRule type="cellIs" dxfId="107" priority="47" stopIfTrue="1" operator="lessThan">
      <formula>0</formula>
    </cfRule>
  </conditionalFormatting>
  <conditionalFormatting sqref="AT36">
    <cfRule type="cellIs" dxfId="106" priority="46" stopIfTrue="1" operator="lessThan">
      <formula>0</formula>
    </cfRule>
  </conditionalFormatting>
  <conditionalFormatting sqref="AU38">
    <cfRule type="cellIs" dxfId="105" priority="42" stopIfTrue="1" operator="lessThan">
      <formula>0</formula>
    </cfRule>
  </conditionalFormatting>
  <conditionalFormatting sqref="AS41">
    <cfRule type="cellIs" dxfId="104" priority="41" stopIfTrue="1" operator="lessThan">
      <formula>0</formula>
    </cfRule>
  </conditionalFormatting>
  <conditionalFormatting sqref="AT43">
    <cfRule type="cellIs" dxfId="103" priority="37" stopIfTrue="1" operator="lessThan">
      <formula>0</formula>
    </cfRule>
  </conditionalFormatting>
  <conditionalFormatting sqref="AU43">
    <cfRule type="cellIs" dxfId="102" priority="36" stopIfTrue="1" operator="lessThan">
      <formula>0</formula>
    </cfRule>
  </conditionalFormatting>
  <conditionalFormatting sqref="AS46">
    <cfRule type="cellIs" dxfId="101" priority="32" stopIfTrue="1" operator="lessThan">
      <formula>0</formula>
    </cfRule>
  </conditionalFormatting>
  <conditionalFormatting sqref="AT46">
    <cfRule type="cellIs" dxfId="100" priority="31" stopIfTrue="1" operator="lessThan">
      <formula>0</formula>
    </cfRule>
  </conditionalFormatting>
  <conditionalFormatting sqref="AS49">
    <cfRule type="cellIs" dxfId="99" priority="26" stopIfTrue="1" operator="lessThan">
      <formula>0</formula>
    </cfRule>
  </conditionalFormatting>
  <conditionalFormatting sqref="AT50">
    <cfRule type="cellIs" dxfId="98" priority="22" stopIfTrue="1" operator="lessThan">
      <formula>0</formula>
    </cfRule>
  </conditionalFormatting>
  <conditionalFormatting sqref="AU50">
    <cfRule type="cellIs" dxfId="97" priority="21" stopIfTrue="1" operator="lessThan">
      <formula>0</formula>
    </cfRule>
  </conditionalFormatting>
  <conditionalFormatting sqref="AS52">
    <cfRule type="cellIs" dxfId="96" priority="17" stopIfTrue="1" operator="lessThan">
      <formula>0</formula>
    </cfRule>
  </conditionalFormatting>
  <conditionalFormatting sqref="AU53">
    <cfRule type="cellIs" dxfId="95" priority="12" stopIfTrue="1" operator="lessThan">
      <formula>0</formula>
    </cfRule>
  </conditionalFormatting>
  <conditionalFormatting sqref="AS56">
    <cfRule type="cellIs" dxfId="94" priority="11" stopIfTrue="1" operator="lessThan">
      <formula>0</formula>
    </cfRule>
  </conditionalFormatting>
  <conditionalFormatting sqref="AS23">
    <cfRule type="cellIs" dxfId="93" priority="65" stopIfTrue="1" operator="lessThan">
      <formula>0</formula>
    </cfRule>
  </conditionalFormatting>
  <conditionalFormatting sqref="AT23">
    <cfRule type="cellIs" dxfId="92" priority="64" stopIfTrue="1" operator="lessThan">
      <formula>0</formula>
    </cfRule>
  </conditionalFormatting>
  <conditionalFormatting sqref="AU26">
    <cfRule type="cellIs" dxfId="91" priority="60" stopIfTrue="1" operator="lessThan">
      <formula>0</formula>
    </cfRule>
  </conditionalFormatting>
  <conditionalFormatting sqref="AS28">
    <cfRule type="cellIs" dxfId="90" priority="59" stopIfTrue="1" operator="lessThan">
      <formula>0</formula>
    </cfRule>
  </conditionalFormatting>
  <conditionalFormatting sqref="AT28">
    <cfRule type="cellIs" dxfId="89" priority="58" stopIfTrue="1" operator="lessThan">
      <formula>0</formula>
    </cfRule>
  </conditionalFormatting>
  <conditionalFormatting sqref="AU28">
    <cfRule type="cellIs" dxfId="88" priority="57" stopIfTrue="1" operator="lessThan">
      <formula>0</formula>
    </cfRule>
  </conditionalFormatting>
  <conditionalFormatting sqref="AS30">
    <cfRule type="cellIs" dxfId="87" priority="56" stopIfTrue="1" operator="lessThan">
      <formula>0</formula>
    </cfRule>
  </conditionalFormatting>
  <conditionalFormatting sqref="AT30">
    <cfRule type="cellIs" dxfId="86" priority="55" stopIfTrue="1" operator="lessThan">
      <formula>0</formula>
    </cfRule>
  </conditionalFormatting>
  <conditionalFormatting sqref="AU30">
    <cfRule type="cellIs" dxfId="85" priority="54" stopIfTrue="1" operator="lessThan">
      <formula>0</formula>
    </cfRule>
  </conditionalFormatting>
  <conditionalFormatting sqref="AS32">
    <cfRule type="cellIs" dxfId="84" priority="53" stopIfTrue="1" operator="lessThan">
      <formula>0</formula>
    </cfRule>
  </conditionalFormatting>
  <conditionalFormatting sqref="AS34">
    <cfRule type="cellIs" dxfId="83" priority="50" stopIfTrue="1" operator="lessThan">
      <formula>0</formula>
    </cfRule>
  </conditionalFormatting>
  <conditionalFormatting sqref="AT34">
    <cfRule type="cellIs" dxfId="82" priority="49" stopIfTrue="1" operator="lessThan">
      <formula>0</formula>
    </cfRule>
  </conditionalFormatting>
  <conditionalFormatting sqref="AU34">
    <cfRule type="cellIs" dxfId="81" priority="48" stopIfTrue="1" operator="lessThan">
      <formula>0</formula>
    </cfRule>
  </conditionalFormatting>
  <conditionalFormatting sqref="AU36">
    <cfRule type="cellIs" dxfId="80" priority="45" stopIfTrue="1" operator="lessThan">
      <formula>0</formula>
    </cfRule>
  </conditionalFormatting>
  <conditionalFormatting sqref="AS38">
    <cfRule type="cellIs" dxfId="79" priority="44" stopIfTrue="1" operator="lessThan">
      <formula>0</formula>
    </cfRule>
  </conditionalFormatting>
  <conditionalFormatting sqref="AT38">
    <cfRule type="cellIs" dxfId="78" priority="43" stopIfTrue="1" operator="lessThan">
      <formula>0</formula>
    </cfRule>
  </conditionalFormatting>
  <conditionalFormatting sqref="AT41">
    <cfRule type="cellIs" dxfId="77" priority="40" stopIfTrue="1" operator="lessThan">
      <formula>0</formula>
    </cfRule>
  </conditionalFormatting>
  <conditionalFormatting sqref="AU41">
    <cfRule type="cellIs" dxfId="76" priority="39" stopIfTrue="1" operator="lessThan">
      <formula>0</formula>
    </cfRule>
  </conditionalFormatting>
  <conditionalFormatting sqref="AS43">
    <cfRule type="cellIs" dxfId="75" priority="38" stopIfTrue="1" operator="lessThan">
      <formula>0</formula>
    </cfRule>
  </conditionalFormatting>
  <conditionalFormatting sqref="AU46">
    <cfRule type="cellIs" dxfId="74" priority="30" stopIfTrue="1" operator="lessThan">
      <formula>0</formula>
    </cfRule>
  </conditionalFormatting>
  <conditionalFormatting sqref="AS47">
    <cfRule type="cellIs" dxfId="73" priority="29" stopIfTrue="1" operator="lessThan">
      <formula>0</formula>
    </cfRule>
  </conditionalFormatting>
  <conditionalFormatting sqref="AT47">
    <cfRule type="cellIs" dxfId="72" priority="28" stopIfTrue="1" operator="lessThan">
      <formula>0</formula>
    </cfRule>
  </conditionalFormatting>
  <conditionalFormatting sqref="AT49">
    <cfRule type="cellIs" dxfId="71" priority="25" stopIfTrue="1" operator="lessThan">
      <formula>0</formula>
    </cfRule>
  </conditionalFormatting>
  <conditionalFormatting sqref="AU49">
    <cfRule type="cellIs" dxfId="70" priority="24" stopIfTrue="1" operator="lessThan">
      <formula>0</formula>
    </cfRule>
  </conditionalFormatting>
  <conditionalFormatting sqref="AS50">
    <cfRule type="cellIs" dxfId="69" priority="23" stopIfTrue="1" operator="lessThan">
      <formula>0</formula>
    </cfRule>
  </conditionalFormatting>
  <conditionalFormatting sqref="AS51">
    <cfRule type="cellIs" dxfId="68" priority="20" stopIfTrue="1" operator="lessThan">
      <formula>0</formula>
    </cfRule>
  </conditionalFormatting>
  <conditionalFormatting sqref="AT51">
    <cfRule type="cellIs" dxfId="67" priority="19" stopIfTrue="1" operator="lessThan">
      <formula>0</formula>
    </cfRule>
  </conditionalFormatting>
  <conditionalFormatting sqref="AU52">
    <cfRule type="cellIs" dxfId="66" priority="15" stopIfTrue="1" operator="lessThan">
      <formula>0</formula>
    </cfRule>
  </conditionalFormatting>
  <conditionalFormatting sqref="AS53">
    <cfRule type="cellIs" dxfId="65" priority="14" stopIfTrue="1" operator="lessThan">
      <formula>0</formula>
    </cfRule>
  </conditionalFormatting>
  <conditionalFormatting sqref="AT53">
    <cfRule type="cellIs" dxfId="64" priority="13" stopIfTrue="1" operator="lessThan">
      <formula>0</formula>
    </cfRule>
  </conditionalFormatting>
  <conditionalFormatting sqref="AT56">
    <cfRule type="cellIs" dxfId="63" priority="10" stopIfTrue="1" operator="lessThan">
      <formula>0</formula>
    </cfRule>
  </conditionalFormatting>
  <conditionalFormatting sqref="AU56">
    <cfRule type="cellIs" dxfId="62" priority="9" stopIfTrue="1" operator="lessThan">
      <formula>0</formula>
    </cfRule>
  </conditionalFormatting>
  <conditionalFormatting sqref="AS45">
    <cfRule type="cellIs" dxfId="61" priority="5" stopIfTrue="1" operator="lessThan">
      <formula>0</formula>
    </cfRule>
  </conditionalFormatting>
  <conditionalFormatting sqref="AT45">
    <cfRule type="cellIs" dxfId="60" priority="4" stopIfTrue="1" operator="lessThan">
      <formula>0</formula>
    </cfRule>
  </conditionalFormatting>
  <conditionalFormatting sqref="AU45">
    <cfRule type="cellIs" dxfId="59" priority="3"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Normal="100" workbookViewId="0">
      <pane xSplit="2" ySplit="3" topLeftCell="C13" activePane="bottomRight" state="frozen"/>
      <selection activeCell="B1" sqref="B1"/>
      <selection pane="topRight" activeCell="B1" sqref="B1"/>
      <selection pane="bottomLeft" activeCell="B1" sqref="B1"/>
      <selection pane="bottomRight" activeCell="L28" sqref="L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f>+'[1]Pt 3 MLR and Rebate Calculation'!D5</f>
        <v>201162068</v>
      </c>
      <c r="E5" s="454"/>
      <c r="F5" s="454"/>
      <c r="G5" s="448"/>
      <c r="H5" s="402"/>
      <c r="I5" s="403">
        <f>+'[1]Pt 3 MLR and Rebate Calculation'!I5</f>
        <v>736393</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f>+'[1]Pt 3 MLR and Rebate Calculation'!D6</f>
        <v>193687433</v>
      </c>
      <c r="E6" s="400">
        <f>+'[1]Pt 3 MLR and Rebate Calculation'!E6</f>
        <v>361029515.61000001</v>
      </c>
      <c r="F6" s="400">
        <f>+'[1]Pt 3 MLR and Rebate Calculation'!F6</f>
        <v>554716948.61000001</v>
      </c>
      <c r="G6" s="401">
        <f>+'[1]Pt 3 MLR and Rebate Calculation'!G6</f>
        <v>361029515.61000001</v>
      </c>
      <c r="H6" s="397"/>
      <c r="I6" s="398">
        <f>+'[1]Pt 3 MLR and Rebate Calculation'!I6</f>
        <v>510693</v>
      </c>
      <c r="J6" s="400">
        <f>+'[1]Pt 3 MLR and Rebate Calculation'!J6</f>
        <v>1179714.3600000001</v>
      </c>
      <c r="K6" s="400">
        <f>+'[1]Pt 3 MLR and Rebate Calculation'!K6</f>
        <v>1690407.36</v>
      </c>
      <c r="L6" s="401">
        <f>+'[1]Pt 3 MLR and Rebate Calculation'!L6</f>
        <v>1179714.3600000001</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f>+'[1]Pt 3 MLR and Rebate Calculation'!D7</f>
        <v>1949329</v>
      </c>
      <c r="E7" s="400">
        <f>+'[1]Pt 3 MLR and Rebate Calculation'!E7</f>
        <v>2373670</v>
      </c>
      <c r="F7" s="400">
        <f>+'[1]Pt 3 MLR and Rebate Calculation'!F7</f>
        <v>4322999</v>
      </c>
      <c r="G7" s="401">
        <f>+'[1]Pt 3 MLR and Rebate Calculation'!G7</f>
        <v>2373670</v>
      </c>
      <c r="H7" s="397"/>
      <c r="I7" s="398">
        <f>+'[1]Pt 3 MLR and Rebate Calculation'!I7</f>
        <v>9605</v>
      </c>
      <c r="J7" s="400">
        <f>+'[1]Pt 3 MLR and Rebate Calculation'!J7</f>
        <v>16509</v>
      </c>
      <c r="K7" s="400">
        <f>+'[1]Pt 3 MLR and Rebate Calculation'!K7</f>
        <v>26114</v>
      </c>
      <c r="L7" s="401">
        <f>+'[1]Pt 3 MLR and Rebate Calculation'!L7</f>
        <v>16509</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f>+'[1]Pt 3 MLR and Rebate Calculation'!D8</f>
        <v>28472657</v>
      </c>
      <c r="E8" s="400">
        <f>+'[1]Pt 3 MLR and Rebate Calculation'!E8</f>
        <v>38040571</v>
      </c>
      <c r="F8" s="400">
        <f>+'[1]Pt 3 MLR and Rebate Calculation'!F8</f>
        <v>66513228</v>
      </c>
      <c r="G8" s="401">
        <f>+'[1]Pt 3 MLR and Rebate Calculation'!G8</f>
        <v>39442187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f>+'[1]Pt 3 MLR and Rebate Calculation'!D9</f>
        <v>33097630</v>
      </c>
      <c r="E9" s="400">
        <f>+'[1]Pt 3 MLR and Rebate Calculation'!E9</f>
        <v>36814863</v>
      </c>
      <c r="F9" s="400">
        <f>+'[1]Pt 3 MLR and Rebate Calculation'!F9</f>
        <v>69912493</v>
      </c>
      <c r="G9" s="401">
        <f>+'[1]Pt 3 MLR and Rebate Calculation'!G9</f>
        <v>36814863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f>+'[1]Pt 3 MLR and Rebate Calculation'!D10</f>
        <v>-6160779</v>
      </c>
      <c r="E10" s="400">
        <f>+'[1]Pt 3 MLR and Rebate Calculation'!E10</f>
        <v>-14555844</v>
      </c>
      <c r="F10" s="400">
        <f>+'[1]Pt 3 MLR and Rebate Calculation'!F10</f>
        <v>-20716623</v>
      </c>
      <c r="G10" s="401">
        <f>+'[1]Pt 3 MLR and Rebate Calculation'!G10</f>
        <v>-14555844</v>
      </c>
      <c r="H10" s="443"/>
      <c r="I10" s="398">
        <f>+'[1]Pt 3 MLR and Rebate Calculation'!I10</f>
        <v>-96974</v>
      </c>
      <c r="J10" s="400">
        <f>+'[1]Pt 3 MLR and Rebate Calculation'!J10</f>
        <v>-470419</v>
      </c>
      <c r="K10" s="400">
        <f>+'[1]Pt 3 MLR and Rebate Calculation'!K10</f>
        <v>-567393</v>
      </c>
      <c r="L10" s="401">
        <f>+'[1]Pt 3 MLR and Rebate Calculation'!L10</f>
        <v>-470419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f>+'[1]Pt 3 MLR and Rebate Calculation'!D11</f>
        <v>863942.87893897761</v>
      </c>
      <c r="E11" s="400">
        <f>+'[1]Pt 3 MLR and Rebate Calculation'!E11</f>
        <v>0</v>
      </c>
      <c r="F11" s="400">
        <f>+'[1]Pt 3 MLR and Rebate Calculation'!F11</f>
        <v>863942.87893897761</v>
      </c>
      <c r="G11" s="450"/>
      <c r="H11" s="443"/>
      <c r="I11" s="398">
        <f>+'[1]Pt 3 MLR and Rebate Calculation'!I11</f>
        <v>-1019.5689191599631</v>
      </c>
      <c r="J11" s="400">
        <f>+'[1]Pt 3 MLR and Rebate Calculation'!J11</f>
        <v>0</v>
      </c>
      <c r="K11" s="400">
        <f>+'[1]Pt 3 MLR and Rebate Calculation'!K11</f>
        <v>-1019.5689191599631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f>+'[1]Pt 3 MLR and Rebate Calculation'!D12</f>
        <v>139363311.12106103</v>
      </c>
      <c r="E12" s="400">
        <f>+'[1]Pt 3 MLR and Rebate Calculation'!E12</f>
        <v>303103595.61000001</v>
      </c>
      <c r="F12" s="400">
        <f>+'[1]Pt 3 MLR and Rebate Calculation'!F12</f>
        <v>442466906.73106104</v>
      </c>
      <c r="G12" s="447"/>
      <c r="H12" s="399"/>
      <c r="I12" s="400">
        <f>+'[1]Pt 3 MLR and Rebate Calculation'!I12</f>
        <v>618291.56891915994</v>
      </c>
      <c r="J12" s="400">
        <f>+'[1]Pt 3 MLR and Rebate Calculation'!J12</f>
        <v>1666642.36</v>
      </c>
      <c r="K12" s="400">
        <f>+'[1]Pt 3 MLR and Rebate Calculation'!K12</f>
        <v>2284933.9289191603</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f>+'[1]Pt 3 MLR and Rebate Calculation'!D15</f>
        <v>167110785</v>
      </c>
      <c r="E15" s="395">
        <f>+'[1]Pt 3 MLR and Rebate Calculation'!E15</f>
        <v>267034098</v>
      </c>
      <c r="F15" s="395">
        <f>+'[1]Pt 3 MLR and Rebate Calculation'!F15</f>
        <v>434144883</v>
      </c>
      <c r="G15" s="396">
        <f>+'[1]Pt 3 MLR and Rebate Calculation'!G15</f>
        <v>267034098</v>
      </c>
      <c r="H15" s="402"/>
      <c r="I15" s="403">
        <f>+'[1]Pt 3 MLR and Rebate Calculation'!I15</f>
        <v>834387</v>
      </c>
      <c r="J15" s="395">
        <f>+'[1]Pt 3 MLR and Rebate Calculation'!J15</f>
        <v>1969397</v>
      </c>
      <c r="K15" s="395">
        <f>+'[1]Pt 3 MLR and Rebate Calculation'!K15</f>
        <v>2803784</v>
      </c>
      <c r="L15" s="396">
        <f>+'[1]Pt 3 MLR and Rebate Calculation'!L15</f>
        <v>1969397</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f>+'[1]Pt 3 MLR and Rebate Calculation'!D16</f>
        <v>12763633.52</v>
      </c>
      <c r="E16" s="400">
        <f>+'[1]Pt 3 MLR and Rebate Calculation'!E16</f>
        <v>19380218</v>
      </c>
      <c r="F16" s="400">
        <f>+'[1]Pt 3 MLR and Rebate Calculation'!F16</f>
        <v>32143851.52</v>
      </c>
      <c r="G16" s="401">
        <f>+'[1]Pt 3 MLR and Rebate Calculation'!G16</f>
        <v>19380218</v>
      </c>
      <c r="H16" s="397"/>
      <c r="I16" s="398">
        <f>+'[1]Pt 3 MLR and Rebate Calculation'!I16</f>
        <v>43605.24</v>
      </c>
      <c r="J16" s="400">
        <f>+'[1]Pt 3 MLR and Rebate Calculation'!J16</f>
        <v>64312</v>
      </c>
      <c r="K16" s="400">
        <f>+'[1]Pt 3 MLR and Rebate Calculation'!K16</f>
        <v>107917.23999999999</v>
      </c>
      <c r="L16" s="401">
        <f>+'[1]Pt 3 MLR and Rebate Calculation'!L16</f>
        <v>64312</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f>+'[1]Pt 3 MLR and Rebate Calculation'!D17</f>
        <v>154347151.47999999</v>
      </c>
      <c r="E17" s="400">
        <f>+'[1]Pt 3 MLR and Rebate Calculation'!E17</f>
        <v>247653880</v>
      </c>
      <c r="F17" s="400">
        <f>+'[1]Pt 3 MLR and Rebate Calculation'!F17</f>
        <v>402001031.48000002</v>
      </c>
      <c r="G17" s="450"/>
      <c r="H17" s="399"/>
      <c r="I17" s="400">
        <f>+'[1]Pt 3 MLR and Rebate Calculation'!I17</f>
        <v>790781.76</v>
      </c>
      <c r="J17" s="400">
        <f>+'[1]Pt 3 MLR and Rebate Calculation'!J17</f>
        <v>1905085</v>
      </c>
      <c r="K17" s="400">
        <f>+'[1]Pt 3 MLR and Rebate Calculation'!K17</f>
        <v>2695866.76</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+'[1]Pt 3 MLR and Rebate Calculation'!G19</f>
        <v>304791119.09399998</v>
      </c>
      <c r="H19" s="455"/>
      <c r="I19" s="454"/>
      <c r="J19" s="454"/>
      <c r="K19" s="454"/>
      <c r="L19" s="396">
        <f>+'[1]Pt 3 MLR and Rebate Calculation'!L19</f>
        <v>1677060.8760000002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+'[1]Pt 3 MLR and Rebate Calculation'!G20</f>
        <v>45530285</v>
      </c>
      <c r="H20" s="443"/>
      <c r="I20" s="441"/>
      <c r="J20" s="441"/>
      <c r="K20" s="441"/>
      <c r="L20" s="401">
        <f>+'[1]Pt 3 MLR and Rebate Calculation'!L20</f>
        <v>316656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+'[1]Pt 3 MLR and Rebate Calculation'!G21</f>
        <v>12382694</v>
      </c>
      <c r="H21" s="443"/>
      <c r="I21" s="441"/>
      <c r="J21" s="441"/>
      <c r="K21" s="441"/>
      <c r="L21" s="401">
        <f>+'[1]Pt 3 MLR and Rebate Calculation'!L21</f>
        <v>95254.25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+'[1]Pt 3 MLR and Rebate Calculation'!G22</f>
        <v>-102667524.09399998</v>
      </c>
      <c r="H22" s="443"/>
      <c r="I22" s="441"/>
      <c r="J22" s="441"/>
      <c r="K22" s="441"/>
      <c r="L22" s="401">
        <f>+'[1]Pt 3 MLR and Rebate Calculation'!L22</f>
        <v>-88631.876000000164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+'[1]Pt 3 MLR and Rebate Calculation'!G23</f>
        <v>12382694</v>
      </c>
      <c r="H23" s="443"/>
      <c r="I23" s="441"/>
      <c r="J23" s="441"/>
      <c r="K23" s="441"/>
      <c r="L23" s="401">
        <f>+'[1]Pt 3 MLR and Rebate Calculation'!L23</f>
        <v>95254.25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+'[1]Pt 3 MLR and Rebate Calculation'!G24</f>
        <v>7429616.3999999994</v>
      </c>
      <c r="H24" s="443"/>
      <c r="I24" s="441"/>
      <c r="J24" s="441"/>
      <c r="K24" s="441"/>
      <c r="L24" s="401">
        <f>+'[1]Pt 3 MLR and Rebate Calculation'!L24</f>
        <v>57152.549999999996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+'[1]Pt 3 MLR and Rebate Calculation'!G25</f>
        <v>73864071.599999994</v>
      </c>
      <c r="H25" s="443"/>
      <c r="I25" s="441"/>
      <c r="J25" s="441"/>
      <c r="K25" s="441"/>
      <c r="L25" s="401">
        <f>+'[1]Pt 3 MLR and Rebate Calculation'!L25</f>
        <v>476222.25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+'[1]Pt 3 MLR and Rebate Calculation'!G26</f>
        <v>77293197</v>
      </c>
      <c r="H26" s="443"/>
      <c r="I26" s="441"/>
      <c r="J26" s="441"/>
      <c r="K26" s="441"/>
      <c r="L26" s="401">
        <f>+'[1]Pt 3 MLR and Rebate Calculation'!L26</f>
        <v>476222.25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+'[1]Pt 3 MLR and Rebate Calculation'!G27</f>
        <v>73864071.599999994</v>
      </c>
      <c r="H27" s="443"/>
      <c r="I27" s="441"/>
      <c r="J27" s="441"/>
      <c r="K27" s="441"/>
      <c r="L27" s="401">
        <f>+'[1]Pt 3 MLR and Rebate Calculation'!L27</f>
        <v>483430.7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+'[1]Pt 3 MLR and Rebate Calculation'!G28</f>
        <v>193170026.40000001</v>
      </c>
      <c r="H28" s="443"/>
      <c r="I28" s="441"/>
      <c r="J28" s="441"/>
      <c r="K28" s="441"/>
      <c r="L28" s="401">
        <f>+'[1]Pt 3 MLR and Rebate Calculation'!L28</f>
        <v>1493174.75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+'[1]Pt 3 MLR and Rebate Calculation'!G29</f>
        <v>68910994</v>
      </c>
      <c r="H29" s="443"/>
      <c r="I29" s="441"/>
      <c r="J29" s="441"/>
      <c r="K29" s="441"/>
      <c r="L29" s="401">
        <f>+'[1]Pt 3 MLR and Rebate Calculation'!L29</f>
        <v>438120.55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+'[1]Pt 3 MLR and Rebate Calculation'!G30</f>
        <v>7429616.3999999994</v>
      </c>
      <c r="H30" s="443"/>
      <c r="I30" s="441"/>
      <c r="J30" s="441"/>
      <c r="K30" s="441"/>
      <c r="L30" s="471">
        <f>+'[1]Pt 3 MLR and Rebate Calculation'!L30</f>
        <v>57152.549999999996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+'[1]Pt 3 MLR and Rebate Calculation'!G31</f>
        <v>72340119.400000006</v>
      </c>
      <c r="H31" s="443"/>
      <c r="I31" s="441"/>
      <c r="J31" s="441"/>
      <c r="K31" s="441"/>
      <c r="L31" s="401">
        <f>+'[1]Pt 3 MLR and Rebate Calculation'!L31</f>
        <v>438120.55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+'[1]Pt 3 MLR and Rebate Calculation'!G32</f>
        <v>68910994</v>
      </c>
      <c r="H32" s="443"/>
      <c r="I32" s="441"/>
      <c r="J32" s="441"/>
      <c r="K32" s="441"/>
      <c r="L32" s="401">
        <f>+'[1]Pt 3 MLR and Rebate Calculation'!L32</f>
        <v>445329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+'[1]Pt 3 MLR and Rebate Calculation'!G33</f>
        <v>198123104</v>
      </c>
      <c r="H33" s="443"/>
      <c r="I33" s="441"/>
      <c r="J33" s="441"/>
      <c r="K33" s="441"/>
      <c r="L33" s="401">
        <f>+'[1]Pt 3 MLR and Rebate Calculation'!L33</f>
        <v>1531276.45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+'[1]Pt 3 MLR and Rebate Calculation'!G34</f>
        <v>1.5383926101521204</v>
      </c>
      <c r="H34" s="462"/>
      <c r="I34" s="463"/>
      <c r="J34" s="463"/>
      <c r="K34" s="463"/>
      <c r="L34" s="469">
        <f>+'[1]Pt 3 MLR and Rebate Calculation'!L34</f>
        <v>1.0952045112428916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+'[1]Pt 3 MLR and Rebate Calculation'!G35</f>
        <v>77607611.019199967</v>
      </c>
      <c r="H35" s="443"/>
      <c r="I35" s="441"/>
      <c r="J35" s="441"/>
      <c r="K35" s="441"/>
      <c r="L35" s="477">
        <f>+'[1]Pt 3 MLR and Rebate Calculation'!L35</f>
        <v>56907.759250000046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+'[1]Pt 3 MLR and Rebate Calculation'!G36</f>
        <v>76957354.43629548</v>
      </c>
      <c r="H36" s="443"/>
      <c r="I36" s="441"/>
      <c r="J36" s="441"/>
      <c r="K36" s="441"/>
      <c r="L36" s="478">
        <f>+'[1]Pt 3 MLR and Rebate Calculation'!L36</f>
        <v>28245.062447853859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f>+'[1]Pt 3 MLR and Rebate Calculation'!D38</f>
        <v>38607.833333333336</v>
      </c>
      <c r="E38" s="432">
        <f>+'[1]Pt 3 MLR and Rebate Calculation'!E38</f>
        <v>67554.833333333328</v>
      </c>
      <c r="F38" s="432">
        <f>+'[1]Pt 3 MLR and Rebate Calculation'!F38</f>
        <v>106162.66666666666</v>
      </c>
      <c r="G38" s="448"/>
      <c r="H38" s="404">
        <f>+'[1]Pt 3 MLR and Rebate Calculation'!H38</f>
        <v>0</v>
      </c>
      <c r="I38" s="405">
        <f>+'[1]Pt 3 MLR and Rebate Calculation'!I38</f>
        <v>189.75</v>
      </c>
      <c r="J38" s="432">
        <f>+'[1]Pt 3 MLR and Rebate Calculation'!J38</f>
        <v>469.83333333333331</v>
      </c>
      <c r="K38" s="432">
        <f>+'[1]Pt 3 MLR and Rebate Calculation'!K38</f>
        <v>659.58333333333326</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+'[1]Pt 3 MLR and Rebate Calculation'!F39</f>
        <v>0</v>
      </c>
      <c r="G39" s="461"/>
      <c r="H39" s="459"/>
      <c r="I39" s="460"/>
      <c r="J39" s="460"/>
      <c r="K39" s="439">
        <f>+'[1]Pt 3 MLR and Rebate Calculation'!K39</f>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f>+'[1]Pt 3 MLR and Rebate Calculation'!F40</f>
        <v>0</v>
      </c>
      <c r="G40" s="447"/>
      <c r="H40" s="443"/>
      <c r="I40" s="441"/>
      <c r="J40" s="441"/>
      <c r="K40" s="398">
        <f>+'[1]Pt 3 MLR and Rebate Calculation'!K40</f>
        <v>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+'[1]Pt 3 MLR and Rebate Calculation'!F41</f>
        <v>1</v>
      </c>
      <c r="G41" s="447"/>
      <c r="H41" s="443"/>
      <c r="I41" s="441"/>
      <c r="J41" s="441"/>
      <c r="K41" s="434">
        <f>+'[1]Pt 3 MLR and Rebate Calculation'!K41</f>
        <v>0</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+'[1]Pt 3 MLR and Rebate Calculation'!F42</f>
        <v>0</v>
      </c>
      <c r="G42" s="447"/>
      <c r="H42" s="443"/>
      <c r="I42" s="441"/>
      <c r="J42" s="441"/>
      <c r="K42" s="436">
        <f>+'[1]Pt 3 MLR and Rebate Calculation'!K42</f>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f>+'[1]Pt 3 MLR and Rebate Calculation'!D45</f>
        <v>0.90292117337273603</v>
      </c>
      <c r="E45" s="436">
        <f>+'[1]Pt 3 MLR and Rebate Calculation'!E45</f>
        <v>1.2239000479620994</v>
      </c>
      <c r="F45" s="436">
        <f>+'[1]Pt 3 MLR and Rebate Calculation'!F45</f>
        <v>1.1006611229381242</v>
      </c>
      <c r="G45" s="447"/>
      <c r="H45" s="438">
        <f>+'[1]Pt 3 MLR and Rebate Calculation'!H45</f>
        <v>0</v>
      </c>
      <c r="I45" s="436">
        <f>+'[1]Pt 3 MLR and Rebate Calculation'!I45</f>
        <v>0.78187383699790947</v>
      </c>
      <c r="J45" s="436">
        <f>+'[1]Pt 3 MLR and Rebate Calculation'!J45</f>
        <v>0.87483884446100835</v>
      </c>
      <c r="K45" s="436">
        <f>+'[1]Pt 3 MLR and Rebate Calculation'!K45</f>
        <v>0.84756930973812683</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+'[1]Pt 3 MLR and Rebate Calculation'!F47</f>
        <v>0</v>
      </c>
      <c r="G47" s="447"/>
      <c r="H47" s="443"/>
      <c r="I47" s="441"/>
      <c r="J47" s="441"/>
      <c r="K47" s="436">
        <f>+'[1]Pt 3 MLR and Rebate Calculation'!K47</f>
        <v>0</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+'[1]Pt 3 MLR and Rebate Calculation'!F48</f>
        <v>1.1006611229381242</v>
      </c>
      <c r="G48" s="447"/>
      <c r="H48" s="443"/>
      <c r="I48" s="441"/>
      <c r="J48" s="441"/>
      <c r="K48" s="436">
        <f>+'[1]Pt 3 MLR and Rebate Calculation'!K48</f>
        <v>0.84756930973812683</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f>+'[1]Pt 3 MLR and Rebate Calculation'!D50</f>
        <v>0.8</v>
      </c>
      <c r="E50" s="407">
        <f>+'[1]Pt 3 MLR and Rebate Calculation'!E50</f>
        <v>0.8</v>
      </c>
      <c r="F50" s="407">
        <f>+'[1]Pt 3 MLR and Rebate Calculation'!F50</f>
        <v>0.8</v>
      </c>
      <c r="G50" s="448"/>
      <c r="H50" s="406">
        <f>+'[1]Pt 3 MLR and Rebate Calculation'!H50</f>
        <v>0</v>
      </c>
      <c r="I50" s="407">
        <f>+'[1]Pt 3 MLR and Rebate Calculation'!I50</f>
        <v>0.8</v>
      </c>
      <c r="J50" s="407">
        <f>+'[1]Pt 3 MLR and Rebate Calculation'!J50</f>
        <v>0.8</v>
      </c>
      <c r="K50" s="407">
        <f>+'[1]Pt 3 MLR and Rebate Calculation'!K50</f>
        <v>0.8</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+'[1]Pt 3 MLR and Rebate Calculation'!F51</f>
        <v>1.1006611229381242</v>
      </c>
      <c r="G51" s="447"/>
      <c r="H51" s="444"/>
      <c r="I51" s="442"/>
      <c r="J51" s="442"/>
      <c r="K51" s="436">
        <f>+'[1]Pt 3 MLR and Rebate Calculation'!K51</f>
        <v>0.84756930973812683</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+'[1]Pt 3 MLR and Rebate Calculation'!F52</f>
        <v>247653880</v>
      </c>
      <c r="G52" s="447"/>
      <c r="H52" s="443"/>
      <c r="I52" s="441"/>
      <c r="J52" s="441"/>
      <c r="K52" s="400">
        <f>+'[1]Pt 3 MLR and Rebate Calculation'!K52</f>
        <v>1905085</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+'[1]Pt 3 MLR and Rebate Calculation'!G58</f>
        <v>3089139.4839999974</v>
      </c>
      <c r="H58" s="452"/>
      <c r="I58" s="453"/>
      <c r="J58" s="453"/>
      <c r="K58" s="453"/>
      <c r="L58" s="400">
        <f>+'[1]Pt 3 MLR and Rebate Calculation'!L58</f>
        <v>10418.516000000003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+'[1]Pt 3 MLR and Rebate Calculation'!$G$59</f>
        <v>190598293.516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+'[1]Pt 3 MLR and Rebate Calculation'!$G$60</f>
        <v>193687433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441" yWindow="63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'[1]Pt 4 Rebate Disbursement'!$C$16</f>
        <v>0</v>
      </c>
      <c r="D16" s="99">
        <f>'[1]Pt 4 Rebate Disbursement'!$D$16</f>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8"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157" sqref="D15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501</v>
      </c>
      <c r="C5" s="113"/>
      <c r="D5" s="136" t="s">
        <v>503</v>
      </c>
      <c r="E5" s="7"/>
    </row>
    <row r="6" spans="1:5" ht="35.25" customHeight="1" x14ac:dyDescent="0.2">
      <c r="B6" s="134" t="s">
        <v>502</v>
      </c>
      <c r="C6" s="113"/>
      <c r="D6" s="137" t="s">
        <v>504</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241</v>
      </c>
      <c r="C27" s="113"/>
      <c r="D27" s="138" t="s">
        <v>505</v>
      </c>
      <c r="E27" s="7"/>
    </row>
    <row r="28" spans="2:5" ht="35.25" customHeight="1" x14ac:dyDescent="0.2">
      <c r="B28" s="134" t="s">
        <v>242</v>
      </c>
      <c r="C28" s="113"/>
      <c r="D28" s="137" t="s">
        <v>531</v>
      </c>
      <c r="E28" s="7"/>
    </row>
    <row r="29" spans="2:5" ht="35.25" customHeight="1" x14ac:dyDescent="0.2">
      <c r="B29" s="134" t="s">
        <v>243</v>
      </c>
      <c r="C29" s="113"/>
      <c r="D29" s="137" t="s">
        <v>532</v>
      </c>
      <c r="E29" s="7"/>
    </row>
    <row r="30" spans="2:5" ht="35.25" customHeight="1" x14ac:dyDescent="0.2">
      <c r="B30" s="134" t="s">
        <v>244</v>
      </c>
      <c r="C30" s="113"/>
      <c r="D30" s="137" t="s">
        <v>506</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7"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508</v>
      </c>
      <c r="C41" s="113"/>
      <c r="D41" s="137"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250</v>
      </c>
      <c r="C48" s="113"/>
      <c r="D48" s="137" t="s">
        <v>505</v>
      </c>
      <c r="E48" s="7"/>
    </row>
    <row r="49" spans="2:5" ht="35.25" customHeight="1" x14ac:dyDescent="0.2">
      <c r="B49" s="134" t="s">
        <v>251</v>
      </c>
      <c r="C49" s="113"/>
      <c r="D49" s="137" t="s">
        <v>505</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509</v>
      </c>
      <c r="C56" s="115"/>
      <c r="D56" s="137" t="s">
        <v>516</v>
      </c>
      <c r="E56" s="7"/>
    </row>
    <row r="57" spans="2:5" ht="35.25" customHeight="1" x14ac:dyDescent="0.2">
      <c r="B57" s="134" t="s">
        <v>510</v>
      </c>
      <c r="C57" s="115"/>
      <c r="D57" s="137" t="s">
        <v>517</v>
      </c>
      <c r="E57" s="7"/>
    </row>
    <row r="58" spans="2:5" ht="35.25" customHeight="1" x14ac:dyDescent="0.2">
      <c r="B58" s="134" t="s">
        <v>511</v>
      </c>
      <c r="C58" s="115"/>
      <c r="D58" s="137" t="s">
        <v>518</v>
      </c>
      <c r="E58" s="7"/>
    </row>
    <row r="59" spans="2:5" ht="35.25" customHeight="1" x14ac:dyDescent="0.2">
      <c r="B59" s="134" t="s">
        <v>512</v>
      </c>
      <c r="C59" s="115"/>
      <c r="D59" s="137" t="s">
        <v>519</v>
      </c>
      <c r="E59" s="7"/>
    </row>
    <row r="60" spans="2:5" ht="35.25" customHeight="1" x14ac:dyDescent="0.2">
      <c r="B60" s="134" t="s">
        <v>513</v>
      </c>
      <c r="C60" s="115"/>
      <c r="D60" s="137" t="s">
        <v>520</v>
      </c>
      <c r="E60" s="7"/>
    </row>
    <row r="61" spans="2:5" ht="35.25" customHeight="1" x14ac:dyDescent="0.2">
      <c r="B61" s="134" t="s">
        <v>514</v>
      </c>
      <c r="C61" s="115"/>
      <c r="D61" s="137" t="s">
        <v>521</v>
      </c>
      <c r="E61" s="7"/>
    </row>
    <row r="62" spans="2:5" ht="35.25" customHeight="1" x14ac:dyDescent="0.2">
      <c r="B62" s="134" t="s">
        <v>515</v>
      </c>
      <c r="C62" s="115"/>
      <c r="D62" s="137" t="s">
        <v>522</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509</v>
      </c>
      <c r="C67" s="115"/>
      <c r="D67" s="137" t="s">
        <v>516</v>
      </c>
      <c r="E67" s="7"/>
    </row>
    <row r="68" spans="2:5" ht="35.25" customHeight="1" x14ac:dyDescent="0.2">
      <c r="B68" s="134" t="s">
        <v>510</v>
      </c>
      <c r="C68" s="115"/>
      <c r="D68" s="137" t="s">
        <v>517</v>
      </c>
      <c r="E68" s="7"/>
    </row>
    <row r="69" spans="2:5" ht="35.25" customHeight="1" x14ac:dyDescent="0.2">
      <c r="B69" s="134" t="s">
        <v>511</v>
      </c>
      <c r="C69" s="115"/>
      <c r="D69" s="137" t="s">
        <v>518</v>
      </c>
      <c r="E69" s="7"/>
    </row>
    <row r="70" spans="2:5" ht="35.25" customHeight="1" x14ac:dyDescent="0.2">
      <c r="B70" s="134" t="s">
        <v>512</v>
      </c>
      <c r="C70" s="115"/>
      <c r="D70" s="137" t="s">
        <v>519</v>
      </c>
      <c r="E70" s="7"/>
    </row>
    <row r="71" spans="2:5" ht="35.25" customHeight="1" x14ac:dyDescent="0.2">
      <c r="B71" s="134" t="s">
        <v>513</v>
      </c>
      <c r="C71" s="115"/>
      <c r="D71" s="137" t="s">
        <v>520</v>
      </c>
      <c r="E71" s="7"/>
    </row>
    <row r="72" spans="2:5" ht="35.25" customHeight="1" x14ac:dyDescent="0.2">
      <c r="B72" s="134" t="s">
        <v>514</v>
      </c>
      <c r="C72" s="115"/>
      <c r="D72" s="137" t="s">
        <v>521</v>
      </c>
      <c r="E72" s="7"/>
    </row>
    <row r="73" spans="2:5" ht="35.25" customHeight="1" x14ac:dyDescent="0.2">
      <c r="B73" s="134" t="s">
        <v>515</v>
      </c>
      <c r="C73" s="115"/>
      <c r="D73" s="137" t="s">
        <v>522</v>
      </c>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509</v>
      </c>
      <c r="C78" s="115"/>
      <c r="D78" s="137" t="s">
        <v>516</v>
      </c>
      <c r="E78" s="7"/>
    </row>
    <row r="79" spans="2:5" ht="35.25" customHeight="1" x14ac:dyDescent="0.2">
      <c r="B79" s="134" t="s">
        <v>510</v>
      </c>
      <c r="C79" s="115"/>
      <c r="D79" s="137" t="s">
        <v>517</v>
      </c>
      <c r="E79" s="7"/>
    </row>
    <row r="80" spans="2:5" ht="35.25" customHeight="1" x14ac:dyDescent="0.2">
      <c r="B80" s="134" t="s">
        <v>511</v>
      </c>
      <c r="C80" s="115"/>
      <c r="D80" s="137" t="s">
        <v>518</v>
      </c>
      <c r="E80" s="7"/>
    </row>
    <row r="81" spans="2:5" ht="35.25" customHeight="1" x14ac:dyDescent="0.2">
      <c r="B81" s="134" t="s">
        <v>512</v>
      </c>
      <c r="C81" s="115"/>
      <c r="D81" s="137" t="s">
        <v>519</v>
      </c>
      <c r="E81" s="7"/>
    </row>
    <row r="82" spans="2:5" ht="35.25" customHeight="1" x14ac:dyDescent="0.2">
      <c r="B82" s="134" t="s">
        <v>513</v>
      </c>
      <c r="C82" s="115"/>
      <c r="D82" s="137" t="s">
        <v>520</v>
      </c>
      <c r="E82" s="7"/>
    </row>
    <row r="83" spans="2:5" ht="35.25" customHeight="1" x14ac:dyDescent="0.2">
      <c r="B83" s="134" t="s">
        <v>514</v>
      </c>
      <c r="C83" s="115"/>
      <c r="D83" s="137" t="s">
        <v>521</v>
      </c>
      <c r="E83" s="7"/>
    </row>
    <row r="84" spans="2:5" ht="35.25" customHeight="1" x14ac:dyDescent="0.2">
      <c r="B84" s="134" t="s">
        <v>515</v>
      </c>
      <c r="C84" s="115"/>
      <c r="D84" s="137" t="s">
        <v>522</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509</v>
      </c>
      <c r="C89" s="115"/>
      <c r="D89" s="137" t="s">
        <v>516</v>
      </c>
      <c r="E89" s="7"/>
    </row>
    <row r="90" spans="2:5" ht="35.25" customHeight="1" x14ac:dyDescent="0.2">
      <c r="B90" s="134" t="s">
        <v>510</v>
      </c>
      <c r="C90" s="115"/>
      <c r="D90" s="137" t="s">
        <v>517</v>
      </c>
      <c r="E90" s="7"/>
    </row>
    <row r="91" spans="2:5" ht="35.25" customHeight="1" x14ac:dyDescent="0.2">
      <c r="B91" s="134" t="s">
        <v>511</v>
      </c>
      <c r="C91" s="115"/>
      <c r="D91" s="137" t="s">
        <v>518</v>
      </c>
      <c r="E91" s="7"/>
    </row>
    <row r="92" spans="2:5" ht="35.25" customHeight="1" x14ac:dyDescent="0.2">
      <c r="B92" s="134" t="s">
        <v>513</v>
      </c>
      <c r="C92" s="115"/>
      <c r="D92" s="137" t="s">
        <v>520</v>
      </c>
      <c r="E92" s="7"/>
    </row>
    <row r="93" spans="2:5" ht="35.25" customHeight="1" x14ac:dyDescent="0.2">
      <c r="B93" s="134" t="s">
        <v>515</v>
      </c>
      <c r="C93" s="115"/>
      <c r="D93" s="137" t="s">
        <v>522</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509</v>
      </c>
      <c r="C100" s="115"/>
      <c r="D100" s="137" t="s">
        <v>516</v>
      </c>
      <c r="E100" s="7"/>
    </row>
    <row r="101" spans="2:5" ht="35.25" customHeight="1" x14ac:dyDescent="0.2">
      <c r="B101" s="134" t="s">
        <v>510</v>
      </c>
      <c r="C101" s="115"/>
      <c r="D101" s="137" t="s">
        <v>517</v>
      </c>
      <c r="E101" s="7"/>
    </row>
    <row r="102" spans="2:5" ht="35.25" customHeight="1" x14ac:dyDescent="0.2">
      <c r="B102" s="134" t="s">
        <v>511</v>
      </c>
      <c r="C102" s="115"/>
      <c r="D102" s="137" t="s">
        <v>518</v>
      </c>
      <c r="E102" s="7"/>
    </row>
    <row r="103" spans="2:5" ht="35.25" customHeight="1" x14ac:dyDescent="0.2">
      <c r="B103" s="134" t="s">
        <v>512</v>
      </c>
      <c r="C103" s="115"/>
      <c r="D103" s="137" t="s">
        <v>519</v>
      </c>
      <c r="E103" s="7"/>
    </row>
    <row r="104" spans="2:5" ht="35.25" customHeight="1" x14ac:dyDescent="0.2">
      <c r="B104" s="134" t="s">
        <v>514</v>
      </c>
      <c r="C104" s="115"/>
      <c r="D104" s="137" t="s">
        <v>521</v>
      </c>
      <c r="E104" s="7"/>
    </row>
    <row r="105" spans="2:5" ht="35.25" customHeight="1" x14ac:dyDescent="0.2">
      <c r="B105" s="134" t="s">
        <v>515</v>
      </c>
      <c r="C105" s="115"/>
      <c r="D105" s="137" t="s">
        <v>522</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523</v>
      </c>
      <c r="C111" s="115"/>
      <c r="D111" s="137" t="s">
        <v>506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524</v>
      </c>
      <c r="C123" s="113"/>
      <c r="D123" s="137" t="s">
        <v>525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261</v>
      </c>
      <c r="C134" s="113"/>
      <c r="D134" s="137" t="s">
        <v>526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262</v>
      </c>
      <c r="C145" s="113"/>
      <c r="D145" s="137" t="s">
        <v>530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263</v>
      </c>
      <c r="C156" s="113"/>
      <c r="D156" s="137" t="s">
        <v>531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264</v>
      </c>
      <c r="C167" s="113"/>
      <c r="D167" s="137" t="s">
        <v>527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266</v>
      </c>
      <c r="C178" s="113"/>
      <c r="D178" s="137" t="s">
        <v>528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248</v>
      </c>
      <c r="C189" s="113"/>
      <c r="D189" s="137"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529</v>
      </c>
      <c r="C200" s="113"/>
      <c r="D200" s="137" t="s">
        <v>506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Jim Mitchell</cp:lastModifiedBy>
  <cp:lastPrinted>2016-08-01T17:52:52Z</cp:lastPrinted>
  <dcterms:created xsi:type="dcterms:W3CDTF">2012-03-15T16:14:51Z</dcterms:created>
  <dcterms:modified xsi:type="dcterms:W3CDTF">2016-08-02T00:30:27Z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