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ginesr\Desktop\submit\"/>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F50" i="10" l="1"/>
  <c r="F47" i="10"/>
</calcChain>
</file>

<file path=xl/sharedStrings.xml><?xml version="1.0" encoding="utf-8"?>
<sst xmlns="http://schemas.openxmlformats.org/spreadsheetml/2006/main" count="703" uniqueCount="518">
  <si>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</si>
  <si>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</si>
  <si>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</si>
  <si>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</si>
  <si>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</si>
  <si>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</si>
  <si>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</si>
  <si>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</si>
  <si>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</si>
  <si>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</si>
  <si>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</si>
  <si>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</si>
  <si>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</si>
  <si>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</si>
  <si>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</si>
  <si>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</si>
  <si>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</si>
  <si>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</si>
  <si>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</si>
  <si>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</si>
  <si>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</si>
  <si>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</si>
  <si>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</si>
  <si>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</si>
  <si>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</si>
  <si>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</si>
  <si>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</si>
  <si>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</si>
  <si>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</si>
  <si>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</si>
  <si>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</si>
  <si>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</si>
  <si>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</si>
  <si>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</si>
  <si>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</si>
  <si>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</si>
  <si>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</si>
  <si>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</si>
  <si>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</si>
  <si>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</si>
  <si>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</si>
  <si>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</si>
  <si>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</si>
  <si>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</si>
  <si>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</si>
  <si>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</si>
  <si>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</si>
  <si>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</si>
  <si>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</si>
  <si>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</si>
  <si>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</si>
  <si>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</si>
  <si>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</si>
  <si>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</si>
  <si>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</si>
  <si>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</si>
  <si>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</si>
  <si>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</si>
  <si>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</si>
  <si>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</si>
  <si>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</si>
  <si>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</si>
  <si>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</si>
  <si>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</si>
  <si>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</si>
  <si>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</si>
  <si>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</si>
  <si>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</si>
  <si>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</si>
  <si>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</si>
  <si>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</si>
  <si>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</si>
  <si>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</si>
  <si>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</si>
  <si>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</si>
  <si>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</si>
  <si>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</si>
  <si>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</si>
  <si>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</si>
  <si>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</si>
  <si>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</si>
  <si>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</si>
  <si>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</si>
  <si>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</si>
  <si>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</si>
  <si>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</si>
  <si>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</si>
  <si>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</si>
  <si>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</si>
  <si>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</si>
  <si>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</si>
  <si>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</si>
  <si>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</si>
  <si>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</si>
  <si>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</si>
  <si>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</si>
  <si>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</si>
  <si>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</si>
  <si>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</si>
  <si>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</si>
  <si>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</si>
  <si>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</si>
  <si>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</si>
  <si>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</si>
  <si>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</si>
  <si>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</si>
  <si>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</si>
  <si>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</si>
  <si>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</si>
  <si>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</si>
  <si>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</si>
  <si>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</si>
  <si>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</si>
  <si>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</si>
  <si>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</si>
  <si>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</si>
  <si>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</si>
  <si>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</si>
  <si>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</si>
  <si>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</si>
  <si>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</si>
  <si>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</si>
  <si>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</si>
  <si>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</si>
  <si>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</si>
  <si>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</si>
  <si>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</si>
  <si>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</si>
  <si>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</si>
  <si>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</si>
  <si>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</si>
  <si>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</si>
  <si>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</si>
  <si>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</si>
  <si>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</si>
  <si>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</si>
  <si>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</si>
  <si>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</si>
  <si>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</si>
  <si>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</si>
  <si>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</si>
  <si>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</si>
  <si>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</si>
  <si>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</si>
  <si>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</si>
  <si>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</si>
  <si>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</si>
  <si>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</si>
  <si>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</si>
  <si>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</si>
  <si>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</si>
  <si>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</si>
  <si>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</si>
  <si>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</si>
  <si>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</si>
  <si>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</si>
  <si>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</si>
  <si>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</si>
  <si>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</si>
  <si>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</si>
  <si>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</si>
  <si>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</si>
  <si>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</si>
  <si>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</si>
  <si>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</si>
  <si>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</si>
  <si>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</si>
  <si>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</si>
  <si>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</si>
  <si>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</si>
  <si>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</si>
  <si>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</si>
  <si>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</si>
  <si>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</si>
  <si>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</si>
  <si>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</si>
  <si>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</si>
  <si>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</si>
  <si>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</si>
  <si>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</si>
  <si>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</si>
  <si>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</si>
  <si>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</si>
  <si>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</si>
  <si>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</si>
  <si>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</si>
  <si>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</si>
  <si>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</si>
  <si>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</si>
  <si>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</si>
  <si>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</si>
  <si>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</si>
  <si>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</si>
  <si>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</si>
  <si>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</si>
  <si>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</si>
  <si>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</si>
  <si>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</si>
  <si>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</si>
  <si>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</si>
  <si>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</si>
  <si>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</si>
  <si>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</si>
  <si>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</si>
  <si>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</si>
  <si>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</si>
  <si>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</si>
  <si>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</si>
  <si>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</si>
  <si>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</si>
  <si>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</si>
  <si>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</si>
  <si>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</si>
  <si>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</si>
  <si>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</si>
  <si>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</si>
  <si>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</si>
  <si>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</si>
  <si>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</si>
  <si>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</si>
  <si>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</si>
  <si>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</si>
  <si>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</si>
  <si>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</si>
  <si>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</si>
  <si>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</si>
  <si>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</si>
  <si>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</si>
  <si>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</si>
  <si>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</si>
  <si>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</si>
  <si>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</si>
  <si>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</si>
  <si>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</si>
  <si>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</si>
  <si>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</si>
  <si>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</si>
  <si>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</si>
  <si>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</si>
  <si>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</si>
  <si>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</si>
  <si>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</si>
  <si>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</si>
  <si>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</si>
  <si>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</si>
  <si>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</si>
  <si>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</si>
  <si>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</si>
  <si>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</si>
  <si>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</si>
  <si>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</si>
  <si>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</si>
  <si>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</si>
  <si>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</si>
  <si>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</si>
  <si>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</si>
  <si>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</si>
  <si>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</si>
  <si>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</si>
  <si>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</si>
  <si>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</si>
  <si>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</si>
  <si>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</si>
  <si>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</si>
  <si>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</si>
  <si>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</si>
  <si>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</si>
  <si>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</si>
  <si>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</si>
  <si>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</si>
  <si>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</si>
  <si>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</si>
  <si>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</si>
  <si>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</si>
  <si>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</si>
  <si>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</si>
  <si>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</si>
  <si>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</si>
  <si>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</si>
  <si>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</si>
  <si>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</si>
  <si>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</si>
  <si>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</si>
  <si>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</si>
  <si>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</si>
  <si>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</si>
  <si>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</si>
  <si>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</si>
  <si>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</si>
  <si>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</si>
  <si>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</si>
  <si>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</si>
  <si>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</si>
  <si>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</si>
  <si>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</si>
  <si>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</si>
  <si>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</si>
  <si>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</si>
  <si>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</si>
  <si>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</si>
  <si>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</si>
  <si>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</si>
  <si>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</si>
  <si>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</si>
  <si>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</si>
  <si>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</si>
  <si>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</si>
  <si>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</si>
  <si>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</si>
  <si>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</si>
  <si>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</si>
  <si>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</si>
  <si>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</si>
  <si>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</si>
  <si>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</si>
  <si>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</si>
  <si>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</si>
  <si>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</si>
  <si>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</si>
  <si>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</si>
  <si>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</si>
  <si>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</si>
  <si>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</si>
  <si>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</si>
  <si>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</si>
  <si>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</si>
  <si>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</si>
  <si>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</si>
  <si>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</si>
  <si>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</si>
  <si>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</si>
  <si>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</si>
  <si>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</si>
  <si>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</si>
  <si>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</si>
  <si>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</si>
  <si>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</si>
  <si>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</si>
  <si>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</si>
  <si>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</si>
  <si>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</si>
  <si>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</si>
  <si>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</si>
  <si>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</si>
  <si>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</si>
  <si>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</si>
  <si>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</si>
  <si>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</si>
  <si>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</si>
  <si>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</si>
  <si>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</si>
  <si>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</si>
  <si>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</si>
  <si>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</si>
  <si>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</si>
  <si>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</si>
  <si>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</si>
  <si>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</si>
  <si>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</si>
  <si>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</si>
  <si>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</si>
  <si>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</si>
  <si>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</si>
  <si>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</si>
  <si>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</si>
  <si>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</si>
  <si>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</si>
  <si>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</si>
  <si>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</si>
  <si>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</si>
  <si>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</si>
  <si>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</si>
  <si>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</si>
  <si>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</si>
  <si>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</si>
  <si>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</si>
  <si>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</si>
  <si>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</si>
  <si>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</si>
  <si>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</si>
  <si>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</si>
  <si>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</si>
  <si>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</si>
  <si>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</si>
  <si>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</si>
  <si>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</si>
  <si>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</si>
  <si>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</si>
  <si>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</si>
  <si>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</si>
  <si>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</si>
  <si>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</si>
  <si>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</si>
  <si>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</si>
  <si>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</si>
  <si>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</si>
  <si>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</si>
  <si>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</si>
  <si>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</si>
  <si>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</si>
  <si>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</si>
  <si>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</si>
  <si>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</si>
  <si>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</si>
  <si>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</si>
  <si>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</si>
  <si>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</si>
  <si>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</si>
  <si>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</si>
  <si>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</si>
  <si>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</si>
  <si>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</si>
  <si>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</si>
  <si>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</si>
  <si>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</si>
  <si>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</si>
  <si>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</si>
  <si>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</si>
  <si>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</si>
  <si>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</si>
  <si>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</si>
  <si>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</si>
  <si>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</si>
  <si>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</si>
  <si>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</si>
  <si>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</si>
  <si>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</si>
  <si>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</si>
  <si>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</si>
  <si>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</si>
  <si>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</si>
  <si>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</si>
  <si>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</si>
  <si>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</si>
  <si>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</si>
  <si>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</si>
  <si>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</si>
  <si>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</si>
  <si>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</si>
  <si>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</si>
  <si>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</si>
  <si>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</si>
  <si>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</si>
  <si>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</si>
  <si>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</si>
  <si>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</si>
  <si>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</si>
  <si>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</si>
  <si>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</si>
  <si>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</si>
  <si>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</si>
  <si>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</si>
  <si>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</si>
  <si>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</si>
  <si>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</si>
  <si>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</si>
  <si>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</si>
  <si>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</si>
  <si>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</si>
  <si>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</si>
  <si>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</si>
  <si>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</si>
  <si>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</si>
  <si>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</si>
  <si>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</si>
  <si>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</si>
  <si>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</si>
  <si>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</si>
  <si>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</si>
  <si>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</si>
  <si>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</si>
  <si>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</si>
  <si>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</si>
  <si>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</si>
  <si>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</si>
  <si>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</si>
  <si>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</si>
  <si>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</si>
  <si>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</si>
  <si>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</si>
  <si>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</si>
  <si>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</si>
  <si>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</si>
  <si>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</si>
  <si>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</si>
  <si>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</si>
  <si>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</si>
  <si>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</si>
  <si>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</si>
  <si>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</si>
  <si>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</si>
  <si>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</si>
  <si>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</si>
  <si>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</si>
  <si>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Sendero Health Plans, inc.</t>
  </si>
  <si>
    <t>2014</t>
  </si>
  <si>
    <t>2028 East Ben White Blvd., Suite 510 Austin, TX 78741</t>
  </si>
  <si>
    <t>275219887</t>
  </si>
  <si>
    <t>14151</t>
  </si>
  <si>
    <t>630</t>
  </si>
  <si>
    <t/>
  </si>
  <si>
    <t>No allocation</t>
  </si>
  <si>
    <t>Allocated by premium if not specfic to a line of business</t>
  </si>
  <si>
    <t>No community benefit expenditures</t>
  </si>
  <si>
    <t>N/A</t>
  </si>
  <si>
    <t>Other</t>
  </si>
  <si>
    <t xml:space="preserve"> Total incurred claims</t>
  </si>
  <si>
    <t xml:space="preserve"> Prescription drugs </t>
  </si>
  <si>
    <t xml:space="preserve"> Pharmaceutical rebates </t>
  </si>
  <si>
    <t xml:space="preserve">State stop loss, market stabilization and claim/census based assessments
</t>
  </si>
  <si>
    <t xml:space="preserve">Net assumed less ceded claims incurred </t>
  </si>
  <si>
    <t xml:space="preserve">Other adjustments due to MLR calculations </t>
  </si>
  <si>
    <t xml:space="preserve"> Rebates paid</t>
  </si>
  <si>
    <t xml:space="preserve"> Estimated rebates unpaid at the end of the previous MLR reporting year</t>
  </si>
  <si>
    <t xml:space="preserve"> Estimated rebates unpaid at the end of the MLR reporting year</t>
  </si>
  <si>
    <t xml:space="preserve">Feeforservice and copay revenue </t>
  </si>
  <si>
    <t xml:space="preserve"> Allowable fraud reduction expenses </t>
  </si>
  <si>
    <t xml:space="preserve"> Community benefit expenditures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</si>
</sst>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4">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165" fontId="20" fillId="28" borderId="16" xfId="56"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165" fontId="31" fillId="28" borderId="16" xfId="56" applyNumberFormat="1" applyFont="1" applyFill="1" applyBorder="1" applyAlignment="1" applyProtection="1">
      <alignment vertical="top"/>
      <protection locked="0"/>
    </xf>
    <xf numFmtId="0" fontId="0" fillId="0" borderId="20" xfId="0" applyFont="1" applyFill="1" applyBorder="1" applyAlignment="1" applyProtection="1">
      <alignment horizontal="left" vertical="top" wrapText="1" indent="1"/>
      <protection locked="0"/>
    </xf>
    <xf numFmtId="0" fontId="0" fillId="0" borderId="37" xfId="0" applyFont="1" applyFill="1" applyBorder="1" applyAlignment="1" applyProtection="1">
      <alignment horizontal="left" vertical="top" wrapText="1" indent="1"/>
      <protection locked="0"/>
    </xf>
    <xf numFmtId="0" fontId="0" fillId="0" borderId="37" xfId="129" applyNumberFormat="1" applyFont="1" applyFill="1" applyBorder="1" applyAlignment="1" applyProtection="1">
      <alignment horizontal="left" vertical="top" wrapText="1" indent="1"/>
      <protection locked="0"/>
    </xf>
    <xf numFmtId="0" fontId="0" fillId="0" borderId="20" xfId="0" applyFill="1" applyBorder="1" applyAlignment="1" applyProtection="1">
      <alignment horizontal="left" vertical="top" wrapText="1" indent="1"/>
      <protection locked="0"/>
    </xf>
    <xf numFmtId="0" fontId="0" fillId="0" borderId="37" xfId="0" applyFill="1" applyBorder="1" applyAlignment="1" applyProtection="1">
      <alignment horizontal="left" vertical="top" wrapText="1" inden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499</v>
      </c>
      <c r="B4" s="231" t="s">
        <v>45</v>
      </c>
      <c r="C4" s="377" t="s">
        <v>494</v>
      </c>
    </row>
    <row r="5" spans="1:6" x14ac:dyDescent="0.2">
      <c r="B5" s="231" t="s">
        <v>215</v>
      </c>
      <c r="C5" s="377" t="s">
        <v>494</v>
      </c>
    </row>
    <row r="6" spans="1:6" x14ac:dyDescent="0.2">
      <c r="B6" s="231" t="s">
        <v>216</v>
      </c>
      <c r="C6" s="377" t="s">
        <v>497</v>
      </c>
    </row>
    <row r="7" spans="1:6" x14ac:dyDescent="0.2">
      <c r="B7" s="231" t="s">
        <v>128</v>
      </c>
      <c r="C7" s="377"/>
    </row>
    <row r="8" spans="1:6" x14ac:dyDescent="0.2">
      <c r="B8" s="231" t="s">
        <v>36</v>
      </c>
      <c r="C8" s="377"/>
    </row>
    <row r="9" spans="1:6" x14ac:dyDescent="0.2">
      <c r="B9" s="231" t="s">
        <v>41</v>
      </c>
      <c r="C9" s="377" t="s">
        <v>498</v>
      </c>
    </row>
    <row r="10" spans="1:6" x14ac:dyDescent="0.2">
      <c r="B10" s="231" t="s">
        <v>58</v>
      </c>
      <c r="C10" s="377" t="s">
        <v>494</v>
      </c>
    </row>
    <row r="11" spans="1:6" x14ac:dyDescent="0.2">
      <c r="B11" s="231" t="s">
        <v>355</v>
      </c>
      <c r="C11" s="377"/>
    </row>
    <row r="12" spans="1:6" x14ac:dyDescent="0.2">
      <c r="B12" s="231" t="s">
        <v>35</v>
      </c>
      <c r="C12" s="377" t="s">
        <v>149</v>
      </c>
    </row>
    <row r="13" spans="1:6" x14ac:dyDescent="0.2">
      <c r="B13" s="231" t="s">
        <v>50</v>
      </c>
      <c r="C13" s="377" t="s">
        <v>186</v>
      </c>
    </row>
    <row r="14" spans="1:6" x14ac:dyDescent="0.2">
      <c r="B14" s="231" t="s">
        <v>51</v>
      </c>
      <c r="C14" s="377" t="s">
        <v>496</v>
      </c>
    </row>
    <row r="15" spans="1:6" x14ac:dyDescent="0.2">
      <c r="B15" s="231" t="s">
        <v>217</v>
      </c>
      <c r="C15" s="377" t="s">
        <v>133</v>
      </c>
    </row>
    <row r="16" spans="1:6" x14ac:dyDescent="0.2">
      <c r="B16" s="232" t="s">
        <v>219</v>
      </c>
      <c r="C16" s="379" t="s">
        <v>135</v>
      </c>
    </row>
    <row r="17" spans="1:3" x14ac:dyDescent="0.2">
      <c r="B17" s="231" t="s">
        <v>218</v>
      </c>
      <c r="C17" s="377" t="s">
        <v>133</v>
      </c>
    </row>
    <row r="18" spans="1:3" x14ac:dyDescent="0.2">
      <c r="B18" s="233" t="s">
        <v>53</v>
      </c>
      <c r="C18" s="377" t="s">
        <v>495</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9" sqref="D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10574626.560000001</v>
      </c>
      <c r="E5" s="106">
        <v>10333092.795563979</v>
      </c>
      <c r="F5" s="106">
        <v>0</v>
      </c>
      <c r="G5" s="106">
        <v>0</v>
      </c>
      <c r="H5" s="106">
        <v>0</v>
      </c>
      <c r="I5" s="105">
        <v>9622311.5700000003</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v>0</v>
      </c>
      <c r="AO5" s="106">
        <v>0</v>
      </c>
      <c r="AP5" s="106">
        <v>0</v>
      </c>
      <c r="AQ5" s="106">
        <v>0</v>
      </c>
      <c r="AR5" s="106">
        <v>0</v>
      </c>
      <c r="AS5" s="105">
        <v>34350244</v>
      </c>
      <c r="AT5" s="107">
        <v>4455484</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-572767</v>
      </c>
      <c r="E8" s="288"/>
      <c r="F8" s="289"/>
      <c r="G8" s="289"/>
      <c r="H8" s="289"/>
      <c r="I8" s="292"/>
      <c r="J8" s="109"/>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v>-546942</v>
      </c>
      <c r="AT8" s="113">
        <v>-103981</v>
      </c>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9562385</v>
      </c>
      <c r="E12" s="106">
        <v>9210273.5450460725</v>
      </c>
      <c r="F12" s="106">
        <v>0</v>
      </c>
      <c r="G12" s="106">
        <v>0</v>
      </c>
      <c r="H12" s="106">
        <v>0</v>
      </c>
      <c r="I12" s="105">
        <v>9210273.5450460725</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v>0</v>
      </c>
      <c r="AO12" s="106">
        <v>0</v>
      </c>
      <c r="AP12" s="106">
        <v>0</v>
      </c>
      <c r="AQ12" s="106">
        <v>0</v>
      </c>
      <c r="AR12" s="106">
        <v>0</v>
      </c>
      <c r="AS12" s="105">
        <v>38748911</v>
      </c>
      <c r="AT12" s="107">
        <v>4492363</v>
      </c>
      <c r="AU12" s="107">
        <v>0</v>
      </c>
      <c r="AV12" s="311"/>
      <c r="AW12" s="316"/>
    </row>
    <row r="13" spans="1:49" ht="25.5" x14ac:dyDescent="0.2">
      <c r="B13" s="155" t="s">
        <v>230</v>
      </c>
      <c r="C13" s="62" t="s">
        <v>37</v>
      </c>
      <c r="D13" s="109">
        <v>2019682</v>
      </c>
      <c r="E13" s="110">
        <v>2019682</v>
      </c>
      <c r="F13" s="110"/>
      <c r="G13" s="288"/>
      <c r="H13" s="289"/>
      <c r="I13" s="109">
        <v>2019682</v>
      </c>
      <c r="J13" s="109"/>
      <c r="K13" s="110"/>
      <c r="L13" s="110"/>
      <c r="M13" s="288"/>
      <c r="N13" s="289"/>
      <c r="O13" s="109"/>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v>3289105</v>
      </c>
      <c r="AT13" s="113">
        <v>355563</v>
      </c>
      <c r="AU13" s="113"/>
      <c r="AV13" s="310"/>
      <c r="AW13" s="317"/>
    </row>
    <row r="14" spans="1:49" ht="25.5" x14ac:dyDescent="0.2">
      <c r="B14" s="155" t="s">
        <v>231</v>
      </c>
      <c r="C14" s="62" t="s">
        <v>6</v>
      </c>
      <c r="D14" s="109">
        <v>84721</v>
      </c>
      <c r="E14" s="110">
        <v>84720.569999999992</v>
      </c>
      <c r="F14" s="110"/>
      <c r="G14" s="287"/>
      <c r="H14" s="290"/>
      <c r="I14" s="109">
        <v>84720.569999999992</v>
      </c>
      <c r="J14" s="109"/>
      <c r="K14" s="110"/>
      <c r="L14" s="110"/>
      <c r="M14" s="287"/>
      <c r="N14" s="290"/>
      <c r="O14" s="109"/>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v>21676</v>
      </c>
      <c r="AT14" s="113">
        <v>1704</v>
      </c>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v>-892352</v>
      </c>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v>-960549</v>
      </c>
      <c r="AT16" s="113">
        <v>0</v>
      </c>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v>0</v>
      </c>
      <c r="AO22" s="115">
        <v>0</v>
      </c>
      <c r="AP22" s="115">
        <v>0</v>
      </c>
      <c r="AQ22" s="115">
        <v>0</v>
      </c>
      <c r="AR22" s="115">
        <v>0</v>
      </c>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v>5595.2100000000009</v>
      </c>
      <c r="E26" s="110">
        <v>5595.2100000000009</v>
      </c>
      <c r="F26" s="110"/>
      <c r="G26" s="110"/>
      <c r="H26" s="110"/>
      <c r="I26" s="109">
        <v>5595.2100000000009</v>
      </c>
      <c r="J26" s="109"/>
      <c r="K26" s="110"/>
      <c r="L26" s="110"/>
      <c r="M26" s="110"/>
      <c r="N26" s="110"/>
      <c r="O26" s="109"/>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v>0</v>
      </c>
      <c r="E27" s="110">
        <v>0</v>
      </c>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v>398151.16689344391</v>
      </c>
      <c r="E28" s="110">
        <v>398151.16689344391</v>
      </c>
      <c r="F28" s="110"/>
      <c r="G28" s="110"/>
      <c r="H28" s="110"/>
      <c r="I28" s="109">
        <v>398151.16689344391</v>
      </c>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v>188735.93550000005</v>
      </c>
      <c r="E31" s="110">
        <v>188735.93550000005</v>
      </c>
      <c r="F31" s="110"/>
      <c r="G31" s="110"/>
      <c r="H31" s="110"/>
      <c r="I31" s="109">
        <v>188735.93550000005</v>
      </c>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v>597191.78032500006</v>
      </c>
      <c r="AT31" s="113">
        <v>77970.962824999995</v>
      </c>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179819.01</v>
      </c>
      <c r="E34" s="110">
        <v>179819.01</v>
      </c>
      <c r="F34" s="110"/>
      <c r="G34" s="110"/>
      <c r="H34" s="110"/>
      <c r="I34" s="109">
        <v>179819.01</v>
      </c>
      <c r="J34" s="109"/>
      <c r="K34" s="110"/>
      <c r="L34" s="110"/>
      <c r="M34" s="110"/>
      <c r="N34" s="110"/>
      <c r="O34" s="109"/>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481296</v>
      </c>
      <c r="E37" s="118">
        <v>481296</v>
      </c>
      <c r="F37" s="118"/>
      <c r="G37" s="118"/>
      <c r="H37" s="118"/>
      <c r="I37" s="117">
        <v>481296</v>
      </c>
      <c r="J37" s="117"/>
      <c r="K37" s="118"/>
      <c r="L37" s="118"/>
      <c r="M37" s="118"/>
      <c r="N37" s="118"/>
      <c r="O37" s="117"/>
      <c r="P37" s="117"/>
      <c r="Q37" s="118"/>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c r="AU45" s="113"/>
      <c r="AV45" s="113"/>
      <c r="AW45" s="317"/>
    </row>
    <row r="46" spans="1:49" x14ac:dyDescent="0.2">
      <c r="B46" s="161" t="s">
        <v>263</v>
      </c>
      <c r="C46" s="62" t="s">
        <v>20</v>
      </c>
      <c r="D46" s="109">
        <v>823716</v>
      </c>
      <c r="E46" s="110">
        <v>823716</v>
      </c>
      <c r="F46" s="110"/>
      <c r="G46" s="110"/>
      <c r="H46" s="110"/>
      <c r="I46" s="109">
        <v>823716</v>
      </c>
      <c r="J46" s="109"/>
      <c r="K46" s="110"/>
      <c r="L46" s="110"/>
      <c r="M46" s="110"/>
      <c r="N46" s="110"/>
      <c r="O46" s="109"/>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v>1616347</v>
      </c>
      <c r="AT46" s="113">
        <v>200701</v>
      </c>
      <c r="AU46" s="113"/>
      <c r="AV46" s="113"/>
      <c r="AW46" s="317"/>
    </row>
    <row r="47" spans="1:49" x14ac:dyDescent="0.2">
      <c r="B47" s="161" t="s">
        <v>264</v>
      </c>
      <c r="C47" s="62" t="s">
        <v>21</v>
      </c>
      <c r="D47" s="109">
        <v>193050</v>
      </c>
      <c r="E47" s="110">
        <v>193050</v>
      </c>
      <c r="F47" s="110"/>
      <c r="G47" s="110"/>
      <c r="H47" s="110"/>
      <c r="I47" s="109">
        <v>193050</v>
      </c>
      <c r="J47" s="109"/>
      <c r="K47" s="110"/>
      <c r="L47" s="110"/>
      <c r="M47" s="110"/>
      <c r="N47" s="110"/>
      <c r="O47" s="109"/>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v>608556</v>
      </c>
      <c r="AT47" s="113">
        <v>79809</v>
      </c>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2634</v>
      </c>
      <c r="E56" s="122">
        <v>2634</v>
      </c>
      <c r="F56" s="122"/>
      <c r="G56" s="122"/>
      <c r="H56" s="122"/>
      <c r="I56" s="121">
        <v>2634</v>
      </c>
      <c r="J56" s="121"/>
      <c r="K56" s="122"/>
      <c r="L56" s="122"/>
      <c r="M56" s="122"/>
      <c r="N56" s="122"/>
      <c r="O56" s="121"/>
      <c r="P56" s="121"/>
      <c r="Q56" s="122"/>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12835</v>
      </c>
      <c r="AT56" s="123">
        <v>1949</v>
      </c>
      <c r="AU56" s="123"/>
      <c r="AV56" s="123"/>
      <c r="AW56" s="308"/>
    </row>
    <row r="57" spans="2:49" x14ac:dyDescent="0.2">
      <c r="B57" s="161" t="s">
        <v>273</v>
      </c>
      <c r="C57" s="62" t="s">
        <v>25</v>
      </c>
      <c r="D57" s="124">
        <v>3732</v>
      </c>
      <c r="E57" s="125">
        <v>3732</v>
      </c>
      <c r="F57" s="125"/>
      <c r="G57" s="125"/>
      <c r="H57" s="125"/>
      <c r="I57" s="124">
        <v>3732</v>
      </c>
      <c r="J57" s="124"/>
      <c r="K57" s="125"/>
      <c r="L57" s="125"/>
      <c r="M57" s="125"/>
      <c r="N57" s="125"/>
      <c r="O57" s="124"/>
      <c r="P57" s="124"/>
      <c r="Q57" s="125"/>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12835</v>
      </c>
      <c r="AT57" s="126">
        <v>1949</v>
      </c>
      <c r="AU57" s="126"/>
      <c r="AV57" s="126"/>
      <c r="AW57" s="309"/>
    </row>
    <row r="58" spans="2:49" x14ac:dyDescent="0.2">
      <c r="B58" s="161" t="s">
        <v>274</v>
      </c>
      <c r="C58" s="62" t="s">
        <v>26</v>
      </c>
      <c r="D58" s="329"/>
      <c r="E58" s="330"/>
      <c r="F58" s="330"/>
      <c r="G58" s="330"/>
      <c r="H58" s="330"/>
      <c r="I58" s="329"/>
      <c r="J58" s="124"/>
      <c r="K58" s="125"/>
      <c r="L58" s="125"/>
      <c r="M58" s="125"/>
      <c r="N58" s="125"/>
      <c r="O58" s="124"/>
      <c r="P58" s="124"/>
      <c r="Q58" s="125"/>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
      <c r="B59" s="161" t="s">
        <v>275</v>
      </c>
      <c r="C59" s="62" t="s">
        <v>27</v>
      </c>
      <c r="D59" s="124">
        <v>36372</v>
      </c>
      <c r="E59" s="125">
        <v>36372</v>
      </c>
      <c r="F59" s="125"/>
      <c r="G59" s="125"/>
      <c r="H59" s="125"/>
      <c r="I59" s="124">
        <v>36372</v>
      </c>
      <c r="J59" s="124"/>
      <c r="K59" s="125"/>
      <c r="L59" s="125"/>
      <c r="M59" s="125"/>
      <c r="N59" s="125"/>
      <c r="O59" s="124"/>
      <c r="P59" s="124"/>
      <c r="Q59" s="125"/>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129821</v>
      </c>
      <c r="AT59" s="126">
        <v>24491</v>
      </c>
      <c r="AU59" s="126"/>
      <c r="AV59" s="126"/>
      <c r="AW59" s="309"/>
    </row>
    <row r="60" spans="2:49" x14ac:dyDescent="0.2">
      <c r="B60" s="161" t="s">
        <v>276</v>
      </c>
      <c r="C60" s="62"/>
      <c r="D60" s="127">
        <v>3031</v>
      </c>
      <c r="E60" s="128">
        <v>3031</v>
      </c>
      <c r="F60" s="128">
        <v>0</v>
      </c>
      <c r="G60" s="128">
        <v>0</v>
      </c>
      <c r="H60" s="128">
        <v>0</v>
      </c>
      <c r="I60" s="127">
        <v>3031</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v>0</v>
      </c>
      <c r="AO60" s="128">
        <v>0</v>
      </c>
      <c r="AP60" s="128">
        <v>0</v>
      </c>
      <c r="AQ60" s="128">
        <v>0</v>
      </c>
      <c r="AR60" s="128">
        <v>0</v>
      </c>
      <c r="AS60" s="127">
        <v>10818.416666666666</v>
      </c>
      <c r="AT60" s="129">
        <v>2040.9166666666667</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11017658</v>
      </c>
      <c r="E5" s="118">
        <v>11017658</v>
      </c>
      <c r="F5" s="118"/>
      <c r="G5" s="130"/>
      <c r="H5" s="130"/>
      <c r="I5" s="117">
        <v>11017658</v>
      </c>
      <c r="J5" s="117"/>
      <c r="K5" s="118"/>
      <c r="L5" s="118"/>
      <c r="M5" s="118"/>
      <c r="N5" s="118"/>
      <c r="O5" s="117"/>
      <c r="P5" s="117"/>
      <c r="Q5" s="118"/>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v>34350244</v>
      </c>
      <c r="AT5" s="119">
        <v>4455484</v>
      </c>
      <c r="AU5" s="119"/>
      <c r="AV5" s="311"/>
      <c r="AW5" s="316"/>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v>6935318</v>
      </c>
      <c r="AT11" s="113">
        <v>577163</v>
      </c>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v>3209001</v>
      </c>
      <c r="AT12" s="113">
        <v>150999</v>
      </c>
      <c r="AU12" s="113"/>
      <c r="AV12" s="310"/>
      <c r="AW12" s="317"/>
    </row>
    <row r="13" spans="2:49" x14ac:dyDescent="0.2">
      <c r="B13" s="176" t="s">
        <v>284</v>
      </c>
      <c r="C13" s="133" t="s">
        <v>10</v>
      </c>
      <c r="D13" s="109">
        <v>232748</v>
      </c>
      <c r="E13" s="110">
        <v>232748</v>
      </c>
      <c r="F13" s="110"/>
      <c r="G13" s="110"/>
      <c r="H13" s="110"/>
      <c r="I13" s="109">
        <v>232748</v>
      </c>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v>892352</v>
      </c>
      <c r="E15" s="110">
        <v>832608.73</v>
      </c>
      <c r="F15" s="110"/>
      <c r="G15" s="110"/>
      <c r="H15" s="110"/>
      <c r="I15" s="109">
        <v>832608.73</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v>-3002635.44</v>
      </c>
      <c r="E16" s="110">
        <v>-1995207.16</v>
      </c>
      <c r="F16" s="110"/>
      <c r="G16" s="110"/>
      <c r="H16" s="110"/>
      <c r="I16" s="109">
        <v>-1995207.16</v>
      </c>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v>1900000</v>
      </c>
      <c r="E17" s="268">
        <v>710781.22556397796</v>
      </c>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v>7935335.4500000002</v>
      </c>
      <c r="E20" s="110">
        <v>7935335.4500000002</v>
      </c>
      <c r="F20" s="110"/>
      <c r="G20" s="110"/>
      <c r="H20" s="110"/>
      <c r="I20" s="109">
        <v>7935335.4500000002</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6751968</v>
      </c>
      <c r="E23" s="287"/>
      <c r="F23" s="287"/>
      <c r="G23" s="287"/>
      <c r="H23" s="287"/>
      <c r="I23" s="291"/>
      <c r="J23" s="109"/>
      <c r="K23" s="287"/>
      <c r="L23" s="287"/>
      <c r="M23" s="287"/>
      <c r="N23" s="287"/>
      <c r="O23" s="291"/>
      <c r="P23" s="109"/>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v>35741342</v>
      </c>
      <c r="AT23" s="113">
        <v>4746547</v>
      </c>
      <c r="AU23" s="113"/>
      <c r="AV23" s="310"/>
      <c r="AW23" s="317"/>
    </row>
    <row r="24" spans="2:49" ht="28.5" customHeight="1" x14ac:dyDescent="0.2">
      <c r="B24" s="178" t="s">
        <v>114</v>
      </c>
      <c r="C24" s="133"/>
      <c r="D24" s="292"/>
      <c r="E24" s="110">
        <v>8700275.3900000006</v>
      </c>
      <c r="F24" s="110"/>
      <c r="G24" s="110"/>
      <c r="H24" s="110"/>
      <c r="I24" s="109">
        <v>8700275.3900000006</v>
      </c>
      <c r="J24" s="292"/>
      <c r="K24" s="110"/>
      <c r="L24" s="110"/>
      <c r="M24" s="110"/>
      <c r="N24" s="110"/>
      <c r="O24" s="109"/>
      <c r="P24" s="292"/>
      <c r="Q24" s="110"/>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296225</v>
      </c>
      <c r="E26" s="287"/>
      <c r="F26" s="287"/>
      <c r="G26" s="287"/>
      <c r="H26" s="287"/>
      <c r="I26" s="291"/>
      <c r="J26" s="109"/>
      <c r="K26" s="287"/>
      <c r="L26" s="287"/>
      <c r="M26" s="287"/>
      <c r="N26" s="287"/>
      <c r="O26" s="291"/>
      <c r="P26" s="109"/>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13191</v>
      </c>
      <c r="AT26" s="113">
        <v>15241</v>
      </c>
      <c r="AU26" s="113"/>
      <c r="AV26" s="310"/>
      <c r="AW26" s="317"/>
    </row>
    <row r="27" spans="2:49" s="5" customFormat="1" ht="25.5" x14ac:dyDescent="0.2">
      <c r="B27" s="178" t="s">
        <v>85</v>
      </c>
      <c r="C27" s="133"/>
      <c r="D27" s="292"/>
      <c r="E27" s="110">
        <v>296225</v>
      </c>
      <c r="F27" s="110"/>
      <c r="G27" s="110"/>
      <c r="H27" s="110"/>
      <c r="I27" s="109">
        <v>296225</v>
      </c>
      <c r="J27" s="292"/>
      <c r="K27" s="110"/>
      <c r="L27" s="110"/>
      <c r="M27" s="110"/>
      <c r="N27" s="110"/>
      <c r="O27" s="109"/>
      <c r="P27" s="292"/>
      <c r="Q27" s="110"/>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c r="E28" s="288"/>
      <c r="F28" s="288"/>
      <c r="G28" s="288"/>
      <c r="H28" s="288"/>
      <c r="I28" s="292"/>
      <c r="J28" s="109"/>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v>2514192</v>
      </c>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v>7421489</v>
      </c>
      <c r="AT30" s="113">
        <v>685382</v>
      </c>
      <c r="AU30" s="113"/>
      <c r="AV30" s="310"/>
      <c r="AW30" s="317"/>
    </row>
    <row r="31" spans="2:49" s="5" customFormat="1" ht="25.5" x14ac:dyDescent="0.2">
      <c r="B31" s="178" t="s">
        <v>84</v>
      </c>
      <c r="C31" s="133"/>
      <c r="D31" s="292"/>
      <c r="E31" s="110">
        <v>213773.1550460713</v>
      </c>
      <c r="F31" s="110"/>
      <c r="G31" s="110"/>
      <c r="H31" s="110"/>
      <c r="I31" s="109">
        <v>213773.1550460713</v>
      </c>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v>4427111</v>
      </c>
      <c r="AT32" s="113">
        <v>954807</v>
      </c>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9562385</v>
      </c>
      <c r="E54" s="115">
        <v>9210273.5450460725</v>
      </c>
      <c r="F54" s="115">
        <v>0</v>
      </c>
      <c r="G54" s="115">
        <v>0</v>
      </c>
      <c r="H54" s="115">
        <v>0</v>
      </c>
      <c r="I54" s="114">
        <v>9210273.5450460725</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v>0</v>
      </c>
      <c r="AO54" s="115">
        <v>0</v>
      </c>
      <c r="AP54" s="115">
        <v>0</v>
      </c>
      <c r="AQ54" s="115">
        <v>0</v>
      </c>
      <c r="AR54" s="115">
        <v>0</v>
      </c>
      <c r="AS54" s="114">
        <v>38748911</v>
      </c>
      <c r="AT54" s="116">
        <v>4492363</v>
      </c>
      <c r="AU54" s="116">
        <v>0</v>
      </c>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v>0</v>
      </c>
      <c r="AO55" s="115">
        <v>0</v>
      </c>
      <c r="AP55" s="115">
        <v>0</v>
      </c>
      <c r="AQ55" s="115">
        <v>0</v>
      </c>
      <c r="AR55" s="115">
        <v>0</v>
      </c>
      <c r="AS55" s="114">
        <v>0</v>
      </c>
      <c r="AT55" s="116">
        <v>0</v>
      </c>
      <c r="AU55" s="116">
        <v>0</v>
      </c>
      <c r="AV55" s="310"/>
      <c r="AW55" s="317"/>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484</v>
      </c>
      <c r="C58" s="185"/>
      <c r="D58" s="186">
        <v>1892907</v>
      </c>
      <c r="E58" s="187">
        <v>1892907</v>
      </c>
      <c r="F58" s="187"/>
      <c r="G58" s="187"/>
      <c r="H58" s="187"/>
      <c r="I58" s="186">
        <v>1892907</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22" sqref="G2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c r="D6" s="110"/>
      <c r="E6" s="115">
        <v>9210273.5450460725</v>
      </c>
      <c r="F6" s="115">
        <v>9210273.5450460725</v>
      </c>
      <c r="G6" s="116">
        <v>9210273.5450460725</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v>0</v>
      </c>
      <c r="AN6" s="252">
        <v>0</v>
      </c>
    </row>
    <row r="7" spans="1:40" x14ac:dyDescent="0.2">
      <c r="B7" s="191" t="s">
        <v>312</v>
      </c>
      <c r="C7" s="109"/>
      <c r="D7" s="110"/>
      <c r="E7" s="115">
        <v>481296</v>
      </c>
      <c r="F7" s="115">
        <v>481296</v>
      </c>
      <c r="G7" s="116">
        <v>513650.73</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v>0</v>
      </c>
      <c r="AN7" s="252">
        <v>0</v>
      </c>
    </row>
    <row r="8" spans="1:40" x14ac:dyDescent="0.2">
      <c r="B8" s="191" t="s">
        <v>483</v>
      </c>
      <c r="C8" s="292"/>
      <c r="D8" s="288"/>
      <c r="E8" s="268">
        <v>1200000</v>
      </c>
      <c r="F8" s="268">
        <v>1200000</v>
      </c>
      <c r="G8" s="269">
        <v>1200000</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832608.73</v>
      </c>
      <c r="F9" s="115">
        <v>832608.73</v>
      </c>
      <c r="G9" s="116">
        <v>832608.73</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-1995207.16</v>
      </c>
      <c r="F10" s="115">
        <v>-1995207.16</v>
      </c>
      <c r="G10" s="116">
        <v>-1995207.16</v>
      </c>
      <c r="H10" s="291"/>
      <c r="I10" s="287"/>
      <c r="J10" s="115">
        <v>0</v>
      </c>
      <c r="K10" s="115">
        <v>0</v>
      </c>
      <c r="L10" s="116">
        <v>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710781.22556397796</v>
      </c>
      <c r="F11" s="115">
        <v>710781.22556397796</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0</v>
      </c>
      <c r="D12" s="115">
        <v>0</v>
      </c>
      <c r="E12" s="115">
        <v>8943386.7494820952</v>
      </c>
      <c r="F12" s="115">
        <v>0</v>
      </c>
      <c r="G12" s="310"/>
      <c r="H12" s="114">
        <v>0</v>
      </c>
      <c r="I12" s="115">
        <v>0</v>
      </c>
      <c r="J12" s="115">
        <v>0</v>
      </c>
      <c r="K12" s="115">
        <v>0</v>
      </c>
      <c r="L12" s="310"/>
      <c r="M12" s="114">
        <v>0</v>
      </c>
      <c r="N12" s="115">
        <v>0</v>
      </c>
      <c r="O12" s="115">
        <v>0</v>
      </c>
      <c r="P12" s="115">
        <v>0</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v>0</v>
      </c>
      <c r="AM13" s="115">
        <v>0</v>
      </c>
      <c r="AN13" s="252">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c r="D15" s="118"/>
      <c r="E15" s="106">
        <v>10784910.000000002</v>
      </c>
      <c r="F15" s="106">
        <v>10784910.000000002</v>
      </c>
      <c r="G15" s="107">
        <v>10784910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v>0</v>
      </c>
      <c r="AN15" s="253">
        <v>0</v>
      </c>
    </row>
    <row r="16" spans="1:40" x14ac:dyDescent="0.2">
      <c r="B16" s="191" t="s">
        <v>313</v>
      </c>
      <c r="C16" s="109"/>
      <c r="D16" s="110"/>
      <c r="E16" s="115">
        <v>772301.32239344402</v>
      </c>
      <c r="F16" s="115">
        <v>772301.32239344402</v>
      </c>
      <c r="G16" s="116">
        <v>772301.32239344402</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v>0</v>
      </c>
      <c r="AN16" s="252">
        <v>0</v>
      </c>
    </row>
    <row r="17" spans="1:40" s="76" customFormat="1" x14ac:dyDescent="0.2">
      <c r="A17" s="143"/>
      <c r="B17" s="192" t="s">
        <v>320</v>
      </c>
      <c r="C17" s="114">
        <v>0</v>
      </c>
      <c r="D17" s="115">
        <v>0</v>
      </c>
      <c r="E17" s="115">
        <v>10012608.677606558</v>
      </c>
      <c r="F17" s="115">
        <v>10012608.677606558</v>
      </c>
      <c r="G17" s="313"/>
      <c r="H17" s="114">
        <v>0</v>
      </c>
      <c r="I17" s="115">
        <v>0</v>
      </c>
      <c r="J17" s="115">
        <v>0</v>
      </c>
      <c r="K17" s="115">
        <v>0</v>
      </c>
      <c r="L17" s="313"/>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v>0</v>
      </c>
      <c r="AM17" s="115">
        <v>0</v>
      </c>
      <c r="AN17" s="252">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9686522.7050460726</v>
      </c>
      <c r="H19" s="346"/>
      <c r="I19" s="345"/>
      <c r="J19" s="345"/>
      <c r="K19" s="345"/>
      <c r="L19" s="107">
        <v>0</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1016766</v>
      </c>
      <c r="H20" s="291"/>
      <c r="I20" s="287"/>
      <c r="J20" s="287"/>
      <c r="K20" s="287"/>
      <c r="L20" s="116">
        <v>0</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0.96743246609749334</v>
      </c>
      <c r="H21" s="291"/>
      <c r="I21" s="287"/>
      <c r="J21" s="287"/>
      <c r="K21" s="287"/>
      <c r="L21" s="254">
        <v>0</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v>3.0599999999999999E-2</v>
      </c>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606764.08586295729</v>
      </c>
      <c r="H23" s="291"/>
      <c r="I23" s="287"/>
      <c r="J23" s="287"/>
      <c r="K23" s="287"/>
      <c r="L23" s="116">
        <v>0</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-690680.02743951662</v>
      </c>
      <c r="H24" s="291"/>
      <c r="I24" s="287"/>
      <c r="J24" s="287"/>
      <c r="K24" s="287"/>
      <c r="L24" s="116">
        <v>0</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606764.08586295729</v>
      </c>
      <c r="H25" s="291"/>
      <c r="I25" s="287"/>
      <c r="J25" s="287"/>
      <c r="K25" s="287"/>
      <c r="L25" s="116">
        <v>0</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2395831.4082564013</v>
      </c>
      <c r="H26" s="291"/>
      <c r="I26" s="287"/>
      <c r="J26" s="287"/>
      <c r="K26" s="287"/>
      <c r="L26" s="116">
        <v>0</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2395831.4082564013</v>
      </c>
      <c r="H27" s="291"/>
      <c r="I27" s="287"/>
      <c r="J27" s="287"/>
      <c r="K27" s="287"/>
      <c r="L27" s="116">
        <v>0</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3081208.8834495158</v>
      </c>
      <c r="H28" s="291"/>
      <c r="I28" s="287"/>
      <c r="J28" s="287"/>
      <c r="K28" s="287"/>
      <c r="L28" s="116">
        <v>0</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2774823.0579147553</v>
      </c>
      <c r="H29" s="291"/>
      <c r="I29" s="287"/>
      <c r="J29" s="287"/>
      <c r="K29" s="287"/>
      <c r="L29" s="116">
        <v>0</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8389078.5917435996</v>
      </c>
      <c r="H30" s="291"/>
      <c r="I30" s="287"/>
      <c r="J30" s="287"/>
      <c r="K30" s="287"/>
      <c r="L30" s="116">
        <v>0</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2395831.4082564013</v>
      </c>
      <c r="H31" s="291"/>
      <c r="I31" s="287"/>
      <c r="J31" s="287"/>
      <c r="K31" s="287"/>
      <c r="L31" s="116">
        <v>0</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8389078.5917435996</v>
      </c>
      <c r="H32" s="291"/>
      <c r="I32" s="287"/>
      <c r="J32" s="287"/>
      <c r="K32" s="287"/>
      <c r="L32" s="116">
        <v>0</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1.1546587147937077</v>
      </c>
      <c r="H33" s="353"/>
      <c r="I33" s="354"/>
      <c r="J33" s="354"/>
      <c r="K33" s="354"/>
      <c r="L33" s="374">
        <v>0</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v>710781.22556397796</v>
      </c>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v>0</v>
      </c>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c r="D37" s="122"/>
      <c r="E37" s="255">
        <v>3031</v>
      </c>
      <c r="F37" s="255">
        <v>3031</v>
      </c>
      <c r="G37" s="311"/>
      <c r="H37" s="121"/>
      <c r="I37" s="122"/>
      <c r="J37" s="255">
        <v>0</v>
      </c>
      <c r="K37" s="255">
        <v>0</v>
      </c>
      <c r="L37" s="311"/>
      <c r="M37" s="121"/>
      <c r="N37" s="122"/>
      <c r="O37" s="255">
        <v>0</v>
      </c>
      <c r="P37" s="255">
        <v>0</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v>0</v>
      </c>
      <c r="AN37" s="256">
        <v>0</v>
      </c>
    </row>
    <row r="38" spans="1:40" x14ac:dyDescent="0.2">
      <c r="B38" s="191" t="s">
        <v>322</v>
      </c>
      <c r="C38" s="350"/>
      <c r="D38" s="351"/>
      <c r="E38" s="351"/>
      <c r="F38" s="266">
        <v>4.8813999999999996E-2</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v>0</v>
      </c>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v>1</v>
      </c>
    </row>
    <row r="41" spans="1:40" x14ac:dyDescent="0.2">
      <c r="B41" s="191" t="s">
        <v>325</v>
      </c>
      <c r="C41" s="291"/>
      <c r="D41" s="287"/>
      <c r="E41" s="287"/>
      <c r="F41" s="259">
        <v>4.8813999999999996E-2</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t="s">
        <v>500</v>
      </c>
      <c r="D44" s="259" t="s">
        <v>500</v>
      </c>
      <c r="E44" s="259">
        <v>0.8932124521638598</v>
      </c>
      <c r="F44" s="259">
        <v>0.8932124521638598</v>
      </c>
      <c r="G44" s="310"/>
      <c r="H44" s="261" t="s">
        <v>500</v>
      </c>
      <c r="I44" s="259" t="s">
        <v>500</v>
      </c>
      <c r="J44" s="259" t="s">
        <v>500</v>
      </c>
      <c r="K44" s="259" t="s">
        <v>500</v>
      </c>
      <c r="L44" s="310"/>
      <c r="M44" s="261" t="s">
        <v>500</v>
      </c>
      <c r="N44" s="259" t="s">
        <v>500</v>
      </c>
      <c r="O44" s="259" t="s">
        <v>500</v>
      </c>
      <c r="P44" s="259" t="s">
        <v>500</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500</v>
      </c>
      <c r="R45" s="259" t="s">
        <v>500</v>
      </c>
      <c r="S45" s="259" t="s">
        <v>500</v>
      </c>
      <c r="T45" s="259" t="s">
        <v>500</v>
      </c>
      <c r="U45" s="261" t="s">
        <v>500</v>
      </c>
      <c r="V45" s="259" t="s">
        <v>500</v>
      </c>
      <c r="W45" s="259" t="s">
        <v>500</v>
      </c>
      <c r="X45" s="259" t="s">
        <v>500</v>
      </c>
      <c r="Y45" s="261" t="s">
        <v>500</v>
      </c>
      <c r="Z45" s="259" t="s">
        <v>500</v>
      </c>
      <c r="AA45" s="259" t="s">
        <v>500</v>
      </c>
      <c r="AB45" s="259" t="s">
        <v>500</v>
      </c>
      <c r="AC45" s="291"/>
      <c r="AD45" s="287"/>
      <c r="AE45" s="287"/>
      <c r="AF45" s="287"/>
      <c r="AG45" s="291"/>
      <c r="AH45" s="287"/>
      <c r="AI45" s="287"/>
      <c r="AJ45" s="287"/>
      <c r="AK45" s="291"/>
      <c r="AL45" s="259" t="s">
        <v>500</v>
      </c>
      <c r="AM45" s="259" t="s">
        <v>500</v>
      </c>
      <c r="AN45" s="260" t="s">
        <v>500</v>
      </c>
    </row>
    <row r="46" spans="1:40" x14ac:dyDescent="0.2">
      <c r="B46" s="197" t="s">
        <v>330</v>
      </c>
      <c r="C46" s="291"/>
      <c r="D46" s="287"/>
      <c r="E46" s="287"/>
      <c r="F46" s="259">
        <v>4.8813999999999996E-2</v>
      </c>
      <c r="G46" s="310"/>
      <c r="H46" s="291"/>
      <c r="I46" s="287"/>
      <c r="J46" s="287"/>
      <c r="K46" s="259" t="s">
        <v>500</v>
      </c>
      <c r="L46" s="310"/>
      <c r="M46" s="291"/>
      <c r="N46" s="287"/>
      <c r="O46" s="287"/>
      <c r="P46" s="259" t="s">
        <v>500</v>
      </c>
      <c r="Q46" s="292"/>
      <c r="R46" s="288"/>
      <c r="S46" s="288"/>
      <c r="T46" s="259" t="s">
        <v>500</v>
      </c>
      <c r="U46" s="292"/>
      <c r="V46" s="288"/>
      <c r="W46" s="288"/>
      <c r="X46" s="259" t="s">
        <v>500</v>
      </c>
      <c r="Y46" s="292"/>
      <c r="Z46" s="288"/>
      <c r="AA46" s="288"/>
      <c r="AB46" s="259" t="s">
        <v>500</v>
      </c>
      <c r="AC46" s="291"/>
      <c r="AD46" s="287"/>
      <c r="AE46" s="287"/>
      <c r="AF46" s="287"/>
      <c r="AG46" s="291"/>
      <c r="AH46" s="287"/>
      <c r="AI46" s="287"/>
      <c r="AJ46" s="287"/>
      <c r="AK46" s="291"/>
      <c r="AL46" s="288"/>
      <c r="AM46" s="288"/>
      <c r="AN46" s="260" t="s">
        <v>500</v>
      </c>
    </row>
    <row r="47" spans="1:40" s="76" customFormat="1" x14ac:dyDescent="0.2">
      <c r="A47" s="143"/>
      <c r="B47" s="199" t="s">
        <v>329</v>
      </c>
      <c r="C47" s="291"/>
      <c r="D47" s="287"/>
      <c r="E47" s="287"/>
      <c r="F47" s="380">
        <f>IF(F$44="","",ROUND(F$44+MAX(0,F$46),3))</f>
        <v>0.94199999999999995</v>
      </c>
      <c r="G47" s="310"/>
      <c r="H47" s="291"/>
      <c r="I47" s="287"/>
      <c r="J47" s="287"/>
      <c r="K47" s="259" t="s">
        <v>500</v>
      </c>
      <c r="L47" s="310"/>
      <c r="M47" s="291"/>
      <c r="N47" s="287"/>
      <c r="O47" s="287"/>
      <c r="P47" s="259" t="s">
        <v>500</v>
      </c>
      <c r="Q47" s="291"/>
      <c r="R47" s="287"/>
      <c r="S47" s="287"/>
      <c r="T47" s="259" t="s">
        <v>500</v>
      </c>
      <c r="U47" s="291"/>
      <c r="V47" s="287"/>
      <c r="W47" s="287"/>
      <c r="X47" s="259" t="s">
        <v>500</v>
      </c>
      <c r="Y47" s="291"/>
      <c r="Z47" s="287"/>
      <c r="AA47" s="287"/>
      <c r="AB47" s="259" t="s">
        <v>500</v>
      </c>
      <c r="AC47" s="291"/>
      <c r="AD47" s="287"/>
      <c r="AE47" s="287"/>
      <c r="AF47" s="287"/>
      <c r="AG47" s="291"/>
      <c r="AH47" s="287"/>
      <c r="AI47" s="287"/>
      <c r="AJ47" s="287"/>
      <c r="AK47" s="291"/>
      <c r="AL47" s="287"/>
      <c r="AM47" s="287"/>
      <c r="AN47" s="260" t="s">
        <v>500</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t="s">
        <v>500</v>
      </c>
      <c r="D49" s="141" t="s">
        <v>500</v>
      </c>
      <c r="E49" s="141" t="s">
        <v>500</v>
      </c>
      <c r="F49" s="381">
        <v>0.8</v>
      </c>
      <c r="G49" s="311"/>
      <c r="H49" s="140" t="s">
        <v>500</v>
      </c>
      <c r="I49" s="141" t="s">
        <v>500</v>
      </c>
      <c r="J49" s="141" t="s">
        <v>500</v>
      </c>
      <c r="K49" s="141" t="s">
        <v>500</v>
      </c>
      <c r="L49" s="311"/>
      <c r="M49" s="140">
        <v>0.85</v>
      </c>
      <c r="N49" s="141">
        <v>0.85</v>
      </c>
      <c r="O49" s="141">
        <v>0.85</v>
      </c>
      <c r="P49" s="141">
        <v>0.85</v>
      </c>
      <c r="Q49" s="140" t="s">
        <v>500</v>
      </c>
      <c r="R49" s="141" t="s">
        <v>500</v>
      </c>
      <c r="S49" s="141" t="s">
        <v>500</v>
      </c>
      <c r="T49" s="141" t="s">
        <v>500</v>
      </c>
      <c r="U49" s="140" t="s">
        <v>500</v>
      </c>
      <c r="V49" s="141" t="s">
        <v>500</v>
      </c>
      <c r="W49" s="141" t="s">
        <v>500</v>
      </c>
      <c r="X49" s="141" t="s">
        <v>500</v>
      </c>
      <c r="Y49" s="140">
        <v>0.85</v>
      </c>
      <c r="Z49" s="141">
        <v>0.85</v>
      </c>
      <c r="AA49" s="141">
        <v>0.85</v>
      </c>
      <c r="AB49" s="141">
        <v>0.85</v>
      </c>
      <c r="AC49" s="346"/>
      <c r="AD49" s="345"/>
      <c r="AE49" s="345"/>
      <c r="AF49" s="345"/>
      <c r="AG49" s="346"/>
      <c r="AH49" s="345"/>
      <c r="AI49" s="345"/>
      <c r="AJ49" s="345"/>
      <c r="AK49" s="346"/>
      <c r="AL49" s="141">
        <v>0.8</v>
      </c>
      <c r="AM49" s="141">
        <v>0.8</v>
      </c>
      <c r="AN49" s="202">
        <v>0.8</v>
      </c>
    </row>
    <row r="50" spans="1:40" s="9" customFormat="1" x14ac:dyDescent="0.2">
      <c r="A50" s="142"/>
      <c r="B50" s="197" t="s">
        <v>333</v>
      </c>
      <c r="C50" s="292"/>
      <c r="D50" s="288"/>
      <c r="E50" s="288"/>
      <c r="F50" s="382">
        <f>F$47</f>
        <v>0.94199999999999995</v>
      </c>
      <c r="G50" s="310"/>
      <c r="H50" s="292"/>
      <c r="I50" s="288"/>
      <c r="J50" s="288"/>
      <c r="K50" s="259" t="s">
        <v>500</v>
      </c>
      <c r="L50" s="310"/>
      <c r="M50" s="292"/>
      <c r="N50" s="288"/>
      <c r="O50" s="288"/>
      <c r="P50" s="259" t="s">
        <v>500</v>
      </c>
      <c r="Q50" s="292"/>
      <c r="R50" s="288"/>
      <c r="S50" s="288"/>
      <c r="T50" s="259" t="s">
        <v>500</v>
      </c>
      <c r="U50" s="292"/>
      <c r="V50" s="288"/>
      <c r="W50" s="288"/>
      <c r="X50" s="259" t="s">
        <v>500</v>
      </c>
      <c r="Y50" s="292"/>
      <c r="Z50" s="288"/>
      <c r="AA50" s="288"/>
      <c r="AB50" s="259" t="s">
        <v>500</v>
      </c>
      <c r="AC50" s="291"/>
      <c r="AD50" s="287"/>
      <c r="AE50" s="287"/>
      <c r="AF50" s="287"/>
      <c r="AG50" s="291"/>
      <c r="AH50" s="287"/>
      <c r="AI50" s="287"/>
      <c r="AJ50" s="287"/>
      <c r="AK50" s="291"/>
      <c r="AL50" s="288"/>
      <c r="AM50" s="288"/>
      <c r="AN50" s="260" t="s">
        <v>500</v>
      </c>
    </row>
    <row r="51" spans="1:40" x14ac:dyDescent="0.2">
      <c r="B51" s="195" t="s">
        <v>334</v>
      </c>
      <c r="C51" s="291"/>
      <c r="D51" s="287"/>
      <c r="E51" s="287"/>
      <c r="F51" s="115">
        <v>10012608.677606558</v>
      </c>
      <c r="G51" s="310"/>
      <c r="H51" s="291"/>
      <c r="I51" s="287"/>
      <c r="J51" s="287"/>
      <c r="K51" s="115" t="s">
        <v>500</v>
      </c>
      <c r="L51" s="310"/>
      <c r="M51" s="291"/>
      <c r="N51" s="287"/>
      <c r="O51" s="287"/>
      <c r="P51" s="115" t="s">
        <v>500</v>
      </c>
      <c r="Q51" s="291"/>
      <c r="R51" s="287"/>
      <c r="S51" s="287"/>
      <c r="T51" s="115" t="s">
        <v>500</v>
      </c>
      <c r="U51" s="291"/>
      <c r="V51" s="287"/>
      <c r="W51" s="287"/>
      <c r="X51" s="115" t="s">
        <v>500</v>
      </c>
      <c r="Y51" s="291"/>
      <c r="Z51" s="287"/>
      <c r="AA51" s="287"/>
      <c r="AB51" s="115" t="s">
        <v>500</v>
      </c>
      <c r="AC51" s="291"/>
      <c r="AD51" s="287"/>
      <c r="AE51" s="287"/>
      <c r="AF51" s="287"/>
      <c r="AG51" s="291"/>
      <c r="AH51" s="287"/>
      <c r="AI51" s="287"/>
      <c r="AJ51" s="287"/>
      <c r="AK51" s="291"/>
      <c r="AL51" s="287"/>
      <c r="AM51" s="287"/>
      <c r="AN51" s="252" t="s">
        <v>500</v>
      </c>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C49:E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F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1" sqref="B2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2634</v>
      </c>
      <c r="D4" s="149">
        <v>0</v>
      </c>
      <c r="E4" s="149">
        <v>0</v>
      </c>
      <c r="F4" s="149">
        <v>0</v>
      </c>
      <c r="G4" s="149">
        <v>0</v>
      </c>
      <c r="H4" s="149">
        <v>0</v>
      </c>
      <c r="I4" s="363"/>
      <c r="J4" s="363"/>
      <c r="K4" s="208">
        <v>0</v>
      </c>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v>0</v>
      </c>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88"/>
      <c r="D23" s="389"/>
      <c r="E23" s="389"/>
      <c r="F23" s="389"/>
      <c r="G23" s="389"/>
      <c r="H23" s="389"/>
      <c r="I23" s="389"/>
      <c r="J23" s="389"/>
      <c r="K23" s="390"/>
    </row>
    <row r="24" spans="2:12" s="5" customFormat="1" ht="100.15" customHeight="1" x14ac:dyDescent="0.2">
      <c r="B24" s="101" t="s">
        <v>213</v>
      </c>
      <c r="C24" s="391"/>
      <c r="D24" s="392"/>
      <c r="E24" s="392"/>
      <c r="F24" s="392"/>
      <c r="G24" s="392"/>
      <c r="H24" s="392"/>
      <c r="I24" s="392"/>
      <c r="J24" s="392"/>
      <c r="K24" s="393"/>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D22" sqref="D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1" sqref="B1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75" thickBot="1" x14ac:dyDescent="0.3">
      <c r="B4" s="270" t="s">
        <v>54</v>
      </c>
      <c r="C4" s="271"/>
      <c r="D4" s="272"/>
      <c r="E4" s="7"/>
    </row>
    <row r="5" spans="1:5" ht="35.25" customHeight="1" thickTop="1" thickBot="1" x14ac:dyDescent="0.25">
      <c r="B5" s="383" t="s">
        <v>506</v>
      </c>
      <c r="C5" s="150"/>
      <c r="D5" s="220" t="s">
        <v>501</v>
      </c>
      <c r="E5" s="7"/>
    </row>
    <row r="6" spans="1:5" ht="35.25" customHeight="1" thickTop="1" thickBot="1" x14ac:dyDescent="0.25">
      <c r="B6" s="384" t="s">
        <v>507</v>
      </c>
      <c r="C6" s="150"/>
      <c r="D6" s="220" t="s">
        <v>501</v>
      </c>
      <c r="E6" s="7"/>
    </row>
    <row r="7" spans="1:5" ht="35.25" customHeight="1" thickTop="1" thickBot="1" x14ac:dyDescent="0.25">
      <c r="B7" s="384" t="s">
        <v>508</v>
      </c>
      <c r="C7" s="150"/>
      <c r="D7" s="220" t="s">
        <v>501</v>
      </c>
      <c r="E7" s="7"/>
    </row>
    <row r="8" spans="1:5" ht="35.25" customHeight="1" thickTop="1" thickBot="1" x14ac:dyDescent="0.25">
      <c r="B8" s="384" t="s">
        <v>509</v>
      </c>
      <c r="C8" s="150"/>
      <c r="D8" s="220" t="s">
        <v>501</v>
      </c>
      <c r="E8" s="7"/>
    </row>
    <row r="9" spans="1:5" ht="35.25" customHeight="1" thickTop="1" thickBot="1" x14ac:dyDescent="0.25">
      <c r="B9" s="384" t="s">
        <v>510</v>
      </c>
      <c r="C9" s="150"/>
      <c r="D9" s="220" t="s">
        <v>501</v>
      </c>
      <c r="E9" s="7"/>
    </row>
    <row r="10" spans="1:5" ht="35.25" customHeight="1" thickTop="1" thickBot="1" x14ac:dyDescent="0.25">
      <c r="B10" s="384" t="s">
        <v>511</v>
      </c>
      <c r="C10" s="150"/>
      <c r="D10" s="220" t="s">
        <v>501</v>
      </c>
      <c r="E10" s="7"/>
    </row>
    <row r="11" spans="1:5" ht="35.25" customHeight="1" thickTop="1" thickBot="1" x14ac:dyDescent="0.25">
      <c r="B11" s="384" t="s">
        <v>512</v>
      </c>
      <c r="C11" s="150"/>
      <c r="D11" s="220" t="s">
        <v>501</v>
      </c>
      <c r="E11" s="7"/>
    </row>
    <row r="12" spans="1:5" ht="35.25" customHeight="1" thickTop="1" thickBot="1" x14ac:dyDescent="0.25">
      <c r="B12" s="384" t="s">
        <v>513</v>
      </c>
      <c r="C12" s="150"/>
      <c r="D12" s="220" t="s">
        <v>501</v>
      </c>
      <c r="E12" s="7"/>
    </row>
    <row r="13" spans="1:5" ht="35.25" customHeight="1" thickTop="1" thickBot="1" x14ac:dyDescent="0.25">
      <c r="B13" s="384" t="s">
        <v>514</v>
      </c>
      <c r="C13" s="150"/>
      <c r="D13" s="220" t="s">
        <v>501</v>
      </c>
      <c r="E13" s="7"/>
    </row>
    <row r="14" spans="1:5" ht="35.25" customHeight="1" thickTop="1" thickBot="1" x14ac:dyDescent="0.25">
      <c r="B14" s="384" t="s">
        <v>515</v>
      </c>
      <c r="C14" s="150"/>
      <c r="D14" s="220" t="s">
        <v>501</v>
      </c>
      <c r="E14" s="7"/>
    </row>
    <row r="15" spans="1:5" ht="35.25" customHeight="1" thickTop="1" x14ac:dyDescent="0.2">
      <c r="B15" s="384" t="s">
        <v>516</v>
      </c>
      <c r="C15" s="150"/>
      <c r="D15" s="220" t="s">
        <v>501</v>
      </c>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3" t="s">
        <v>55</v>
      </c>
      <c r="C25" s="274"/>
      <c r="D25" s="275"/>
      <c r="E25" s="7"/>
    </row>
    <row r="26" spans="2:5" ht="15" x14ac:dyDescent="0.25">
      <c r="B26" s="276" t="s">
        <v>67</v>
      </c>
      <c r="C26" s="277"/>
      <c r="D26" s="278"/>
      <c r="E26" s="7"/>
    </row>
    <row r="27" spans="2:5" ht="35.25" customHeight="1" x14ac:dyDescent="0.2">
      <c r="B27" s="385" t="s">
        <v>242</v>
      </c>
      <c r="C27" s="150"/>
      <c r="D27" s="222" t="s">
        <v>502</v>
      </c>
      <c r="E27" s="7"/>
    </row>
    <row r="28" spans="2:5" ht="35.25" customHeight="1" x14ac:dyDescent="0.2">
      <c r="B28" s="385" t="s">
        <v>243</v>
      </c>
      <c r="C28" s="150"/>
      <c r="D28" s="222" t="s">
        <v>502</v>
      </c>
      <c r="E28" s="7"/>
    </row>
    <row r="29" spans="2:5" ht="35.25" customHeight="1" x14ac:dyDescent="0.2">
      <c r="B29" s="385" t="s">
        <v>244</v>
      </c>
      <c r="C29" s="150"/>
      <c r="D29" s="222" t="s">
        <v>502</v>
      </c>
      <c r="E29" s="7"/>
    </row>
    <row r="30" spans="2:5" ht="35.25" customHeight="1" x14ac:dyDescent="0.2">
      <c r="B30" s="385" t="s">
        <v>245</v>
      </c>
      <c r="C30" s="150"/>
      <c r="D30" s="222" t="s">
        <v>502</v>
      </c>
      <c r="E30" s="7"/>
    </row>
    <row r="31" spans="2:5" ht="35.25" customHeight="1" x14ac:dyDescent="0.2">
      <c r="B31" s="219"/>
      <c r="C31" s="150"/>
      <c r="D31" s="221"/>
      <c r="E31" s="7"/>
    </row>
    <row r="32" spans="2:5" ht="35.25" customHeight="1" x14ac:dyDescent="0.2">
      <c r="B32" s="219"/>
      <c r="C32" s="150"/>
      <c r="D32" s="221"/>
      <c r="E32" s="7"/>
    </row>
    <row r="33" spans="2:5" ht="15" x14ac:dyDescent="0.25">
      <c r="B33" s="279" t="s">
        <v>68</v>
      </c>
      <c r="C33" s="280"/>
      <c r="D33" s="281"/>
      <c r="E33" s="7"/>
    </row>
    <row r="34" spans="2:5" ht="35.25" customHeight="1" x14ac:dyDescent="0.2">
      <c r="B34" s="385" t="s">
        <v>247</v>
      </c>
      <c r="C34" s="150"/>
      <c r="D34" s="222" t="s">
        <v>502</v>
      </c>
      <c r="E34" s="7"/>
    </row>
    <row r="35" spans="2:5" ht="35.25" customHeight="1" x14ac:dyDescent="0.2">
      <c r="B35" s="385" t="s">
        <v>248</v>
      </c>
      <c r="C35" s="150"/>
      <c r="D35" s="222" t="s">
        <v>502</v>
      </c>
      <c r="E35" s="7"/>
    </row>
    <row r="36" spans="2:5" ht="35.25" customHeight="1" x14ac:dyDescent="0.2">
      <c r="B36" s="385" t="s">
        <v>249</v>
      </c>
      <c r="C36" s="150"/>
      <c r="D36" s="222" t="s">
        <v>502</v>
      </c>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75" thickBot="1" x14ac:dyDescent="0.3">
      <c r="B40" s="279" t="s">
        <v>126</v>
      </c>
      <c r="C40" s="280"/>
      <c r="D40" s="281"/>
      <c r="E40" s="7"/>
    </row>
    <row r="41" spans="2:5" ht="35.25" customHeight="1" thickTop="1" x14ac:dyDescent="0.2">
      <c r="B41" s="384" t="s">
        <v>517</v>
      </c>
      <c r="C41" s="150"/>
      <c r="D41" s="221" t="s">
        <v>503</v>
      </c>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75" thickBot="1" x14ac:dyDescent="0.3">
      <c r="B47" s="279" t="s">
        <v>69</v>
      </c>
      <c r="C47" s="280"/>
      <c r="D47" s="281"/>
      <c r="E47" s="7"/>
    </row>
    <row r="48" spans="2:5" ht="35.25" customHeight="1" x14ac:dyDescent="0.2">
      <c r="B48" s="385" t="s">
        <v>251</v>
      </c>
      <c r="C48" s="150"/>
      <c r="D48" s="222" t="s">
        <v>502</v>
      </c>
      <c r="E48" s="7"/>
    </row>
    <row r="49" spans="2:5" ht="35.25" customHeight="1" x14ac:dyDescent="0.2">
      <c r="B49" s="385" t="s">
        <v>252</v>
      </c>
      <c r="C49" s="150"/>
      <c r="D49" s="222" t="s">
        <v>502</v>
      </c>
      <c r="E49" s="7"/>
    </row>
    <row r="50" spans="2:5" ht="35.25" customHeight="1" x14ac:dyDescent="0.2">
      <c r="B50" s="219"/>
      <c r="C50" s="150"/>
      <c r="D50" s="221"/>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3" t="s">
        <v>56</v>
      </c>
      <c r="C54" s="274"/>
      <c r="D54" s="275"/>
      <c r="E54" s="7"/>
    </row>
    <row r="55" spans="2:5" ht="15.75" thickBot="1" x14ac:dyDescent="0.3">
      <c r="B55" s="276" t="s">
        <v>127</v>
      </c>
      <c r="C55" s="277"/>
      <c r="D55" s="278"/>
      <c r="E55" s="7"/>
    </row>
    <row r="56" spans="2:5" ht="35.25" customHeight="1" thickTop="1" x14ac:dyDescent="0.2">
      <c r="B56" s="386" t="s">
        <v>254</v>
      </c>
      <c r="C56" s="152" t="s">
        <v>133</v>
      </c>
      <c r="D56" s="222" t="s">
        <v>502</v>
      </c>
      <c r="E56" s="7"/>
    </row>
    <row r="57" spans="2:5" ht="35.25" customHeight="1" x14ac:dyDescent="0.2">
      <c r="B57" s="219"/>
      <c r="C57" s="152"/>
      <c r="D57" s="221"/>
      <c r="E57" s="7"/>
    </row>
    <row r="58" spans="2:5" ht="35.25" customHeight="1" x14ac:dyDescent="0.2">
      <c r="B58" s="219"/>
      <c r="C58" s="152"/>
      <c r="D58" s="221"/>
      <c r="E58" s="7"/>
    </row>
    <row r="59" spans="2:5" ht="35.25" customHeight="1" x14ac:dyDescent="0.2">
      <c r="B59" s="219"/>
      <c r="C59" s="152"/>
      <c r="D59" s="221"/>
      <c r="E59" s="7"/>
    </row>
    <row r="60" spans="2:5" ht="35.25" customHeight="1" x14ac:dyDescent="0.2">
      <c r="B60" s="219"/>
      <c r="C60" s="152"/>
      <c r="D60" s="221"/>
      <c r="E60" s="7"/>
    </row>
    <row r="61" spans="2:5" ht="35.25" customHeight="1" x14ac:dyDescent="0.2">
      <c r="B61" s="219"/>
      <c r="C61" s="152"/>
      <c r="D61" s="221"/>
      <c r="E61" s="7"/>
    </row>
    <row r="62" spans="2:5" ht="35.25" customHeight="1" x14ac:dyDescent="0.2">
      <c r="B62" s="219"/>
      <c r="C62" s="152"/>
      <c r="D62" s="221"/>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9" t="s">
        <v>113</v>
      </c>
      <c r="C66" s="280"/>
      <c r="D66" s="281"/>
      <c r="E66" s="7"/>
    </row>
    <row r="67" spans="2:5" ht="35.25" customHeight="1" x14ac:dyDescent="0.2">
      <c r="B67" s="384" t="s">
        <v>255</v>
      </c>
      <c r="C67" s="152" t="s">
        <v>135</v>
      </c>
      <c r="D67" s="221" t="s">
        <v>504</v>
      </c>
      <c r="E67" s="7"/>
    </row>
    <row r="68" spans="2:5" ht="35.25" customHeight="1" x14ac:dyDescent="0.2">
      <c r="B68" s="219"/>
      <c r="C68" s="152"/>
      <c r="D68" s="221"/>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75" thickBot="1" x14ac:dyDescent="0.3">
      <c r="B77" s="279" t="s">
        <v>70</v>
      </c>
      <c r="C77" s="280"/>
      <c r="D77" s="281"/>
      <c r="E77" s="7"/>
    </row>
    <row r="78" spans="2:5" ht="35.25" customHeight="1" thickTop="1" x14ac:dyDescent="0.2">
      <c r="B78" s="384" t="s">
        <v>70</v>
      </c>
      <c r="C78" s="152" t="s">
        <v>135</v>
      </c>
      <c r="D78" s="221" t="s">
        <v>504</v>
      </c>
      <c r="E78" s="7"/>
    </row>
    <row r="79" spans="2:5" ht="35.25" customHeight="1" x14ac:dyDescent="0.2">
      <c r="B79" s="219"/>
      <c r="C79" s="152"/>
      <c r="D79" s="221"/>
      <c r="E79" s="7"/>
    </row>
    <row r="80" spans="2:5" ht="35.25" customHeight="1" x14ac:dyDescent="0.2">
      <c r="B80" s="219"/>
      <c r="C80" s="152"/>
      <c r="D80" s="221"/>
      <c r="E80" s="7"/>
    </row>
    <row r="81" spans="2:5" ht="35.25" customHeight="1" x14ac:dyDescent="0.2">
      <c r="B81" s="219"/>
      <c r="C81" s="152"/>
      <c r="D81" s="221"/>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9" t="s">
        <v>71</v>
      </c>
      <c r="C88" s="280"/>
      <c r="D88" s="281"/>
      <c r="E88" s="7"/>
    </row>
    <row r="89" spans="2:5" ht="35.25" customHeight="1" x14ac:dyDescent="0.2">
      <c r="B89" s="385" t="s">
        <v>257</v>
      </c>
      <c r="C89" s="152" t="s">
        <v>135</v>
      </c>
      <c r="D89" s="221" t="s">
        <v>504</v>
      </c>
      <c r="E89" s="7"/>
    </row>
    <row r="90" spans="2:5" ht="35.25" customHeight="1" x14ac:dyDescent="0.2">
      <c r="B90" s="219"/>
      <c r="C90" s="152"/>
      <c r="D90" s="221"/>
      <c r="E90" s="7"/>
    </row>
    <row r="91" spans="2:5" ht="35.25" customHeight="1" x14ac:dyDescent="0.2">
      <c r="B91" s="219"/>
      <c r="C91" s="152"/>
      <c r="D91" s="221"/>
      <c r="E91" s="7"/>
    </row>
    <row r="92" spans="2:5" ht="35.25" customHeight="1" x14ac:dyDescent="0.2">
      <c r="B92" s="219"/>
      <c r="C92" s="152"/>
      <c r="D92" s="221"/>
      <c r="E92" s="7"/>
    </row>
    <row r="93" spans="2:5" ht="35.25" customHeight="1" x14ac:dyDescent="0.2">
      <c r="B93" s="219"/>
      <c r="C93" s="152"/>
      <c r="D93" s="221"/>
      <c r="E93" s="7"/>
    </row>
    <row r="94" spans="2:5" ht="35.25" customHeight="1" x14ac:dyDescent="0.2">
      <c r="B94" s="219"/>
      <c r="C94" s="152"/>
      <c r="D94" s="221"/>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9" t="s">
        <v>199</v>
      </c>
      <c r="C99" s="280"/>
      <c r="D99" s="281"/>
      <c r="E99" s="7"/>
    </row>
    <row r="100" spans="2:5" ht="35.25" customHeight="1" x14ac:dyDescent="0.2">
      <c r="B100" s="385" t="s">
        <v>258</v>
      </c>
      <c r="C100" s="152" t="s">
        <v>135</v>
      </c>
      <c r="D100" s="221" t="s">
        <v>504</v>
      </c>
      <c r="E100" s="7"/>
    </row>
    <row r="101" spans="2:5" ht="35.25" customHeight="1" x14ac:dyDescent="0.2">
      <c r="B101" s="219"/>
      <c r="C101" s="152"/>
      <c r="D101" s="221"/>
      <c r="E101" s="7"/>
    </row>
    <row r="102" spans="2:5" ht="35.25" customHeight="1" x14ac:dyDescent="0.2">
      <c r="B102" s="219"/>
      <c r="C102" s="152"/>
      <c r="D102" s="221"/>
      <c r="E102" s="7"/>
    </row>
    <row r="103" spans="2:5" ht="35.25" customHeight="1" x14ac:dyDescent="0.2">
      <c r="B103" s="219"/>
      <c r="C103" s="152"/>
      <c r="D103" s="221"/>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9" t="s">
        <v>100</v>
      </c>
      <c r="C110" s="280"/>
      <c r="D110" s="281"/>
      <c r="E110" s="27"/>
    </row>
    <row r="111" spans="2:5" s="5" customFormat="1" ht="35.25" customHeight="1" x14ac:dyDescent="0.2">
      <c r="B111" s="384" t="s">
        <v>259</v>
      </c>
      <c r="C111" s="152" t="s">
        <v>135</v>
      </c>
      <c r="D111" s="221" t="s">
        <v>504</v>
      </c>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3" t="s">
        <v>57</v>
      </c>
      <c r="C121" s="274"/>
      <c r="D121" s="275"/>
      <c r="E121" s="7"/>
    </row>
    <row r="122" spans="2:5" ht="15.75" thickBot="1" x14ac:dyDescent="0.3">
      <c r="B122" s="279" t="s">
        <v>72</v>
      </c>
      <c r="C122" s="280"/>
      <c r="D122" s="281"/>
      <c r="E122" s="7"/>
    </row>
    <row r="123" spans="2:5" ht="35.25" customHeight="1" thickTop="1" x14ac:dyDescent="0.2">
      <c r="B123" s="386" t="s">
        <v>261</v>
      </c>
      <c r="C123" s="150"/>
      <c r="D123" s="221" t="s">
        <v>504</v>
      </c>
      <c r="E123" s="7"/>
    </row>
    <row r="124" spans="2:5" s="5" customFormat="1" ht="35.25" customHeight="1" x14ac:dyDescent="0.2">
      <c r="B124" s="219"/>
      <c r="C124" s="150"/>
      <c r="D124" s="221"/>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9" t="s">
        <v>73</v>
      </c>
      <c r="C133" s="280"/>
      <c r="D133" s="281"/>
      <c r="E133" s="7"/>
    </row>
    <row r="134" spans="2:5" s="5" customFormat="1" ht="35.25" customHeight="1" x14ac:dyDescent="0.2">
      <c r="B134" s="387" t="s">
        <v>262</v>
      </c>
      <c r="C134" s="150"/>
      <c r="D134" s="221" t="s">
        <v>504</v>
      </c>
      <c r="E134" s="27"/>
    </row>
    <row r="135" spans="2:5" s="5" customFormat="1" ht="35.25" customHeight="1" x14ac:dyDescent="0.2">
      <c r="B135" s="219"/>
      <c r="C135" s="150"/>
      <c r="D135" s="221"/>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9" t="s">
        <v>74</v>
      </c>
      <c r="C144" s="280"/>
      <c r="D144" s="281"/>
      <c r="E144" s="7"/>
    </row>
    <row r="145" spans="2:5" s="5" customFormat="1" ht="35.25" customHeight="1" x14ac:dyDescent="0.2">
      <c r="B145" s="387" t="s">
        <v>263</v>
      </c>
      <c r="C145" s="150"/>
      <c r="D145" s="222" t="s">
        <v>502</v>
      </c>
      <c r="E145" s="27"/>
    </row>
    <row r="146" spans="2:5" s="5" customFormat="1" ht="35.25" customHeight="1" x14ac:dyDescent="0.2">
      <c r="B146" s="219"/>
      <c r="C146" s="150"/>
      <c r="D146" s="221"/>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9" t="s">
        <v>75</v>
      </c>
      <c r="C155" s="280"/>
      <c r="D155" s="281"/>
      <c r="E155" s="7"/>
    </row>
    <row r="156" spans="2:5" s="5" customFormat="1" ht="35.25" customHeight="1" x14ac:dyDescent="0.2">
      <c r="B156" s="387" t="s">
        <v>264</v>
      </c>
      <c r="C156" s="150"/>
      <c r="D156" s="222" t="s">
        <v>502</v>
      </c>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9" t="s">
        <v>76</v>
      </c>
      <c r="C166" s="280"/>
      <c r="D166" s="281"/>
      <c r="E166" s="7"/>
    </row>
    <row r="167" spans="2:5" s="5" customFormat="1" ht="35.25" customHeight="1" x14ac:dyDescent="0.2">
      <c r="B167" s="219" t="s">
        <v>505</v>
      </c>
      <c r="C167" s="150"/>
      <c r="D167" s="222" t="s">
        <v>502</v>
      </c>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9" t="s">
        <v>78</v>
      </c>
      <c r="C177" s="280"/>
      <c r="D177" s="281"/>
      <c r="E177" s="1"/>
    </row>
    <row r="178" spans="2:5" s="5" customFormat="1" ht="35.25" customHeight="1" x14ac:dyDescent="0.2">
      <c r="B178" s="219" t="s">
        <v>505</v>
      </c>
      <c r="C178" s="150"/>
      <c r="D178" s="222" t="s">
        <v>502</v>
      </c>
      <c r="E178" s="27"/>
    </row>
    <row r="179" spans="2:5" s="5" customFormat="1" ht="35.25" customHeight="1" x14ac:dyDescent="0.2">
      <c r="B179" s="219"/>
      <c r="C179" s="150"/>
      <c r="D179" s="221"/>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9" t="s">
        <v>79</v>
      </c>
      <c r="C188" s="280"/>
      <c r="D188" s="281"/>
      <c r="E188" s="1"/>
    </row>
    <row r="189" spans="2:5" s="5" customFormat="1" ht="35.25" customHeight="1" x14ac:dyDescent="0.2">
      <c r="B189" s="384" t="s">
        <v>517</v>
      </c>
      <c r="C189" s="150"/>
      <c r="D189" s="221" t="s">
        <v>504</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9" t="s">
        <v>81</v>
      </c>
      <c r="C199" s="280"/>
      <c r="D199" s="281"/>
      <c r="E199" s="1"/>
    </row>
    <row r="200" spans="2:5" s="5" customFormat="1" ht="35.25" customHeight="1" x14ac:dyDescent="0.2">
      <c r="B200" s="384" t="s">
        <v>259</v>
      </c>
      <c r="C200" s="150"/>
      <c r="D200" s="221" t="s">
        <v>504</v>
      </c>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Gines, Richard</cp:lastModifiedBy>
  <cp:lastPrinted>2014-12-18T11:24:00Z</cp:lastPrinted>
  <dcterms:created xsi:type="dcterms:W3CDTF">2012-03-15T16:14:51Z</dcterms:created>
  <dcterms:modified xsi:type="dcterms:W3CDTF">2015-07-31T23:46:55Z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