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inesr\Desktop\"/>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50" i="10" l="1"/>
  <c r="F47" i="10"/>
</calcChain>
</file>

<file path=xl/sharedStrings.xml><?xml version="1.0" encoding="utf-8"?>
<sst xmlns="http://schemas.openxmlformats.org/spreadsheetml/2006/main" count="703" uniqueCount="518">
  <si>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</si>
  <si>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</si>
  <si>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</si>
  <si>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</si>
  <si>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</si>
  <si>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</si>
  <si>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</si>
  <si>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</si>
  <si>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</si>
  <si>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</si>
  <si>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</si>
  <si>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</si>
  <si>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</si>
  <si>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</si>
  <si>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</si>
  <si>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</si>
  <si>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</si>
  <si>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</si>
  <si>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</si>
  <si>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</si>
  <si>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</si>
  <si>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</si>
  <si>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</si>
  <si>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</si>
  <si>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</si>
  <si>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</si>
  <si>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</si>
  <si>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</si>
  <si>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</si>
  <si>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</si>
  <si>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</si>
  <si>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</si>
  <si>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</si>
  <si>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</si>
  <si>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</si>
  <si>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</si>
  <si>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</si>
  <si>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</si>
  <si>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</si>
  <si>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</si>
  <si>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</si>
  <si>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</si>
  <si>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</si>
  <si>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</si>
  <si>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</si>
  <si>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</si>
  <si>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</si>
  <si>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</si>
  <si>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</si>
  <si>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</si>
  <si>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</si>
  <si>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</si>
  <si>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</si>
  <si>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</si>
  <si>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</si>
  <si>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</si>
  <si>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</si>
  <si>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</si>
  <si>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</si>
  <si>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</si>
  <si>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</si>
  <si>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</si>
  <si>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</si>
  <si>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</si>
  <si>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</si>
  <si>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</si>
  <si>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</si>
  <si>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</si>
  <si>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</si>
  <si>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</si>
  <si>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</si>
  <si>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</si>
  <si>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</si>
  <si>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</si>
  <si>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</si>
  <si>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</si>
  <si>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</si>
  <si>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</si>
  <si>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</si>
  <si>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</si>
  <si>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</si>
  <si>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</si>
  <si>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</si>
  <si>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</si>
  <si>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</si>
  <si>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</si>
  <si>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</si>
  <si>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</si>
  <si>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</si>
  <si>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</si>
  <si>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</si>
  <si>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</si>
  <si>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</si>
  <si>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</si>
  <si>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</si>
  <si>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</si>
  <si>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</si>
  <si>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</si>
  <si>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</si>
  <si>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</si>
  <si>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</si>
  <si>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</si>
  <si>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</si>
  <si>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</si>
  <si>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</si>
  <si>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</si>
  <si>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</si>
  <si>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</si>
  <si>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</si>
  <si>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</si>
  <si>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</si>
  <si>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</si>
  <si>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</si>
  <si>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</si>
  <si>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</si>
  <si>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</si>
  <si>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</si>
  <si>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</si>
  <si>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</si>
  <si>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</si>
  <si>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</si>
  <si>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</si>
  <si>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</si>
  <si>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</si>
  <si>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</si>
  <si>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</si>
  <si>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</si>
  <si>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</si>
  <si>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</si>
  <si>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</si>
  <si>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</si>
  <si>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</si>
  <si>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</si>
  <si>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</si>
  <si>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</si>
  <si>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</si>
  <si>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</si>
  <si>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</si>
  <si>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</si>
  <si>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</si>
  <si>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</si>
  <si>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</si>
  <si>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</si>
  <si>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</si>
  <si>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</si>
  <si>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</si>
  <si>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</si>
  <si>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</si>
  <si>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</si>
  <si>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</si>
  <si>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</si>
  <si>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</si>
  <si>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</si>
  <si>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</si>
  <si>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</si>
  <si>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</si>
  <si>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</si>
  <si>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</si>
  <si>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</si>
  <si>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</si>
  <si>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</si>
  <si>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</si>
  <si>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</si>
  <si>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</si>
  <si>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</si>
  <si>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</si>
  <si>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</si>
  <si>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</si>
  <si>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</si>
  <si>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</si>
  <si>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</si>
  <si>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</si>
  <si>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</si>
  <si>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</si>
  <si>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</si>
  <si>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</si>
  <si>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</si>
  <si>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</si>
  <si>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</si>
  <si>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</si>
  <si>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</si>
  <si>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</si>
  <si>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</si>
  <si>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</si>
  <si>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</si>
  <si>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</si>
  <si>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</si>
  <si>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</si>
  <si>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</si>
  <si>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</si>
  <si>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</si>
  <si>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</si>
  <si>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</si>
  <si>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</si>
  <si>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</si>
  <si>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</si>
  <si>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</si>
  <si>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</si>
  <si>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</si>
  <si>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</si>
  <si>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</si>
  <si>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</si>
  <si>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</si>
  <si>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</si>
  <si>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</si>
  <si>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</si>
  <si>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</si>
  <si>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</si>
  <si>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</si>
  <si>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</si>
  <si>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</si>
  <si>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</si>
  <si>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</si>
  <si>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</si>
  <si>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</si>
  <si>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</si>
  <si>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</si>
  <si>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</si>
  <si>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</si>
  <si>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</si>
  <si>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</si>
  <si>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</si>
  <si>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</si>
  <si>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</si>
  <si>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</si>
  <si>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</si>
  <si>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</si>
  <si>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</si>
  <si>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</si>
  <si>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</si>
  <si>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</si>
  <si>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</si>
  <si>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</si>
  <si>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</si>
  <si>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</si>
  <si>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</si>
  <si>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</si>
  <si>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</si>
  <si>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</si>
  <si>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</si>
  <si>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</si>
  <si>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</si>
  <si>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</si>
  <si>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</si>
  <si>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</si>
  <si>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</si>
  <si>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</si>
  <si>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</si>
  <si>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</si>
  <si>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</si>
  <si>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</si>
  <si>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</si>
  <si>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</si>
  <si>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</si>
  <si>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</si>
  <si>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</si>
  <si>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</si>
  <si>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</si>
  <si>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</si>
  <si>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</si>
  <si>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</si>
  <si>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</si>
  <si>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</si>
  <si>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</si>
  <si>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</si>
  <si>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</si>
  <si>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</si>
  <si>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</si>
  <si>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</si>
  <si>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</si>
  <si>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</si>
  <si>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</si>
  <si>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</si>
  <si>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</si>
  <si>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</si>
  <si>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</si>
  <si>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</si>
  <si>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</si>
  <si>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</si>
  <si>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</si>
  <si>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</si>
  <si>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</si>
  <si>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</si>
  <si>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</si>
  <si>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</si>
  <si>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</si>
  <si>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</si>
  <si>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</si>
  <si>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</si>
  <si>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</si>
  <si>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</si>
  <si>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</si>
  <si>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</si>
  <si>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</si>
  <si>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</si>
  <si>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</si>
  <si>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</si>
  <si>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</si>
  <si>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</si>
  <si>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</si>
  <si>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</si>
  <si>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</si>
  <si>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</si>
  <si>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</si>
  <si>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</si>
  <si>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</si>
  <si>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</si>
  <si>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</si>
  <si>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</si>
  <si>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</si>
  <si>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</si>
  <si>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</si>
  <si>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</si>
  <si>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</si>
  <si>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</si>
  <si>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</si>
  <si>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</si>
  <si>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</si>
  <si>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</si>
  <si>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</si>
  <si>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</si>
  <si>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</si>
  <si>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</si>
  <si>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</si>
  <si>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</si>
  <si>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</si>
  <si>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</si>
  <si>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</si>
  <si>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</si>
  <si>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</si>
  <si>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</si>
  <si>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</si>
  <si>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</si>
  <si>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</si>
  <si>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</si>
  <si>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</si>
  <si>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</si>
  <si>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</si>
  <si>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</si>
  <si>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</si>
  <si>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</si>
  <si>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</si>
  <si>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</si>
  <si>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</si>
  <si>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</si>
  <si>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</si>
  <si>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</si>
  <si>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</si>
  <si>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</si>
  <si>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</si>
  <si>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</si>
  <si>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</si>
  <si>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</si>
  <si>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</si>
  <si>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</si>
  <si>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</si>
  <si>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</si>
  <si>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</si>
  <si>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</si>
  <si>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</si>
  <si>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</si>
  <si>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</si>
  <si>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</si>
  <si>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</si>
  <si>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</si>
  <si>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</si>
  <si>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</si>
  <si>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</si>
  <si>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</si>
  <si>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</si>
  <si>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</si>
  <si>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</si>
  <si>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</si>
  <si>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</si>
  <si>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</si>
  <si>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</si>
  <si>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</si>
  <si>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</si>
  <si>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</si>
  <si>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</si>
  <si>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</si>
  <si>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</si>
  <si>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</si>
  <si>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</si>
  <si>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</si>
  <si>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</si>
  <si>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</si>
  <si>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</si>
  <si>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</si>
  <si>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</si>
  <si>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</si>
  <si>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</si>
  <si>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</si>
  <si>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</si>
  <si>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</si>
  <si>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</si>
  <si>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</si>
  <si>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</si>
  <si>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</si>
  <si>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</si>
  <si>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</si>
  <si>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</si>
  <si>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</si>
  <si>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</si>
  <si>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</si>
  <si>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</si>
  <si>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</si>
  <si>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</si>
  <si>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</si>
  <si>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</si>
  <si>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</si>
  <si>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</si>
  <si>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</si>
  <si>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</si>
  <si>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</si>
  <si>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</si>
  <si>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</si>
  <si>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</si>
  <si>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</si>
  <si>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</si>
  <si>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</si>
  <si>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</si>
  <si>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</si>
  <si>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</si>
  <si>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</si>
  <si>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</si>
  <si>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</si>
  <si>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</si>
  <si>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</si>
  <si>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</si>
  <si>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</si>
  <si>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</si>
  <si>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</si>
  <si>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</si>
  <si>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</si>
  <si>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</si>
  <si>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</si>
  <si>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</si>
  <si>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</si>
  <si>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</si>
  <si>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</si>
  <si>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</si>
  <si>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</si>
  <si>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</si>
  <si>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</si>
  <si>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</si>
  <si>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</si>
  <si>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</si>
  <si>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</si>
  <si>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</si>
  <si>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</si>
  <si>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</si>
  <si>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</si>
  <si>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</si>
  <si>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</si>
  <si>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</si>
  <si>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</si>
  <si>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</si>
  <si>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</si>
  <si>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</si>
  <si>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</si>
  <si>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</si>
  <si>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</si>
  <si>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</si>
  <si>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</si>
  <si>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</si>
  <si>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</si>
  <si>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</si>
  <si>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</si>
  <si>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</si>
  <si>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</si>
  <si>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</si>
  <si>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</si>
  <si>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</si>
  <si>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</si>
  <si>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</si>
  <si>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</si>
  <si>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</si>
  <si>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</si>
  <si>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</si>
  <si>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</si>
  <si>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</si>
  <si>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</si>
  <si>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</si>
  <si>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</si>
  <si>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</si>
  <si>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</si>
  <si>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</si>
  <si>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</si>
  <si>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</si>
  <si>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</si>
  <si>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</si>
  <si>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</si>
  <si>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</si>
  <si>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Sendero Health Plans, inc.</t>
  </si>
  <si>
    <t>2014</t>
  </si>
  <si>
    <t>2028 East Ben White Blvd., Suite 510 Austin, TX 78741</t>
  </si>
  <si>
    <t>275219887</t>
  </si>
  <si>
    <t>14151</t>
  </si>
  <si>
    <t>630</t>
  </si>
  <si>
    <t/>
  </si>
  <si>
    <t>No allocation</t>
  </si>
  <si>
    <t>Allocated by premium if not specfic to a line of business</t>
  </si>
  <si>
    <t>No community benefit expenditures</t>
  </si>
  <si>
    <t>N/A</t>
  </si>
  <si>
    <t>Other</t>
  </si>
  <si>
    <t xml:space="preserve"> Total incurred claims</t>
  </si>
  <si>
    <t xml:space="preserve"> Prescription drugs </t>
  </si>
  <si>
    <t xml:space="preserve"> Pharmaceutical rebates </t>
  </si>
  <si>
    <t xml:space="preserve">State stop loss, market stabilization and claim/census based assessments
</t>
  </si>
  <si>
    <t xml:space="preserve">Net assumed less ceded claims incurred </t>
  </si>
  <si>
    <t xml:space="preserve">Other adjustments due to MLR calculations </t>
  </si>
  <si>
    <t xml:space="preserve"> Rebates paid</t>
  </si>
  <si>
    <t xml:space="preserve"> Estimated rebates unpaid at the end of the previous MLR reporting year</t>
  </si>
  <si>
    <t xml:space="preserve"> Estimated rebates unpaid at the end of the MLR reporting year</t>
  </si>
  <si>
    <t xml:space="preserve">Feeforservice and copay revenue </t>
  </si>
  <si>
    <t xml:space="preserve"> Allowable fraud reduction expenses </t>
  </si>
  <si>
    <t xml:space="preserve"> Community benefit expenditures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</si>
</sst>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0" fontId="0" fillId="0" borderId="20" xfId="0" applyFont="1" applyFill="1" applyBorder="1" applyAlignment="1" applyProtection="1">
      <alignment horizontal="left" vertical="top" wrapText="1" indent="1"/>
      <protection locked="0"/>
    </xf>
    <xf numFmtId="0" fontId="0" fillId="0" borderId="37" xfId="0" applyFont="1"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3">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186</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H40" sqref="H4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10574626.560000001</v>
      </c>
      <c r="E5" s="106">
        <v>10333092.795563979</v>
      </c>
      <c r="F5" s="106">
        <v>0</v>
      </c>
      <c r="G5" s="106">
        <v>0</v>
      </c>
      <c r="H5" s="106">
        <v>0</v>
      </c>
      <c r="I5" s="105">
        <v>9622311.5700000003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34350244</v>
      </c>
      <c r="AT5" s="107">
        <v>4455484</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-572767</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-546942</v>
      </c>
      <c r="AT8" s="113">
        <v>-103981</v>
      </c>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9562385</v>
      </c>
      <c r="E12" s="106">
        <v>9210273.5450460725</v>
      </c>
      <c r="F12" s="106">
        <v>0</v>
      </c>
      <c r="G12" s="106">
        <v>0</v>
      </c>
      <c r="H12" s="106">
        <v>0</v>
      </c>
      <c r="I12" s="105">
        <v>9210273.5450460725</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38748911</v>
      </c>
      <c r="AT12" s="107">
        <v>4492363</v>
      </c>
      <c r="AU12" s="107">
        <v>0</v>
      </c>
      <c r="AV12" s="311"/>
      <c r="AW12" s="316"/>
    </row>
    <row r="13" spans="1:49" ht="25.5" x14ac:dyDescent="0.2">
      <c r="B13" s="155" t="s">
        <v>230</v>
      </c>
      <c r="C13" s="62" t="s">
        <v>37</v>
      </c>
      <c r="D13" s="109">
        <v>2019682</v>
      </c>
      <c r="E13" s="110">
        <v>2019682</v>
      </c>
      <c r="F13" s="110"/>
      <c r="G13" s="288"/>
      <c r="H13" s="289"/>
      <c r="I13" s="109">
        <v>2019682</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3289105</v>
      </c>
      <c r="AT13" s="113">
        <v>355563</v>
      </c>
      <c r="AU13" s="113"/>
      <c r="AV13" s="310"/>
      <c r="AW13" s="317"/>
    </row>
    <row r="14" spans="1:49" ht="25.5" x14ac:dyDescent="0.2">
      <c r="B14" s="155" t="s">
        <v>231</v>
      </c>
      <c r="C14" s="62" t="s">
        <v>6</v>
      </c>
      <c r="D14" s="109">
        <v>84721</v>
      </c>
      <c r="E14" s="110">
        <v>84720.569999999992</v>
      </c>
      <c r="F14" s="110"/>
      <c r="G14" s="287"/>
      <c r="H14" s="290"/>
      <c r="I14" s="109">
        <v>84720.569999999992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21676</v>
      </c>
      <c r="AT14" s="113">
        <v>1704</v>
      </c>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-892352</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-960549</v>
      </c>
      <c r="AT16" s="113">
        <v>0</v>
      </c>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5595.2100000000009</v>
      </c>
      <c r="E26" s="110">
        <v>5595.2100000000009</v>
      </c>
      <c r="F26" s="110"/>
      <c r="G26" s="110"/>
      <c r="H26" s="110"/>
      <c r="I26" s="109">
        <v>5595.2100000000009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398151.16689344391</v>
      </c>
      <c r="E28" s="110">
        <v>398151.16689344391</v>
      </c>
      <c r="F28" s="110"/>
      <c r="G28" s="110"/>
      <c r="H28" s="110"/>
      <c r="I28" s="109">
        <v>398151.16689344391</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188735.93550000005</v>
      </c>
      <c r="E31" s="110">
        <v>188735.93550000005</v>
      </c>
      <c r="F31" s="110"/>
      <c r="G31" s="110"/>
      <c r="H31" s="110"/>
      <c r="I31" s="109">
        <v>188735.93550000005</v>
      </c>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597191.78032500006</v>
      </c>
      <c r="AT31" s="113">
        <v>77970.962824999995</v>
      </c>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179819.01</v>
      </c>
      <c r="E34" s="110">
        <v>179819.01</v>
      </c>
      <c r="F34" s="110"/>
      <c r="G34" s="110"/>
      <c r="H34" s="110"/>
      <c r="I34" s="109">
        <v>179819.01</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481296</v>
      </c>
      <c r="E37" s="118">
        <v>481296</v>
      </c>
      <c r="F37" s="118"/>
      <c r="G37" s="118"/>
      <c r="H37" s="118"/>
      <c r="I37" s="117">
        <v>481296</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394">
        <v>0</v>
      </c>
      <c r="E42" s="395">
        <v>0</v>
      </c>
      <c r="F42" s="395">
        <v>0</v>
      </c>
      <c r="G42" s="395"/>
      <c r="H42" s="395"/>
      <c r="I42" s="394">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v>823716</v>
      </c>
      <c r="E46" s="110">
        <v>823716</v>
      </c>
      <c r="F46" s="110"/>
      <c r="G46" s="110"/>
      <c r="H46" s="110"/>
      <c r="I46" s="109">
        <v>823716</v>
      </c>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1616347</v>
      </c>
      <c r="AT46" s="113">
        <v>200701</v>
      </c>
      <c r="AU46" s="113"/>
      <c r="AV46" s="113"/>
      <c r="AW46" s="317"/>
    </row>
    <row r="47" spans="1:49" x14ac:dyDescent="0.2">
      <c r="B47" s="161" t="s">
        <v>264</v>
      </c>
      <c r="C47" s="62" t="s">
        <v>21</v>
      </c>
      <c r="D47" s="109">
        <v>193050</v>
      </c>
      <c r="E47" s="110">
        <v>193050</v>
      </c>
      <c r="F47" s="110"/>
      <c r="G47" s="110"/>
      <c r="H47" s="110"/>
      <c r="I47" s="109">
        <v>193050</v>
      </c>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608556</v>
      </c>
      <c r="AT47" s="113">
        <v>79809</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2634</v>
      </c>
      <c r="E56" s="122">
        <v>2634</v>
      </c>
      <c r="F56" s="122"/>
      <c r="G56" s="122"/>
      <c r="H56" s="122"/>
      <c r="I56" s="121">
        <v>2634</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12835</v>
      </c>
      <c r="AT56" s="123">
        <v>1949</v>
      </c>
      <c r="AU56" s="123"/>
      <c r="AV56" s="123"/>
      <c r="AW56" s="308"/>
    </row>
    <row r="57" spans="2:49" x14ac:dyDescent="0.2">
      <c r="B57" s="161" t="s">
        <v>273</v>
      </c>
      <c r="C57" s="62" t="s">
        <v>25</v>
      </c>
      <c r="D57" s="124">
        <v>3732</v>
      </c>
      <c r="E57" s="125">
        <v>3732</v>
      </c>
      <c r="F57" s="125"/>
      <c r="G57" s="125"/>
      <c r="H57" s="125"/>
      <c r="I57" s="124">
        <v>3732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12835</v>
      </c>
      <c r="AT57" s="126">
        <v>1949</v>
      </c>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36372</v>
      </c>
      <c r="E59" s="125">
        <v>36372</v>
      </c>
      <c r="F59" s="125"/>
      <c r="G59" s="125"/>
      <c r="H59" s="125"/>
      <c r="I59" s="124">
        <v>36372</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129821</v>
      </c>
      <c r="AT59" s="126">
        <v>24491</v>
      </c>
      <c r="AU59" s="126"/>
      <c r="AV59" s="126"/>
      <c r="AW59" s="309"/>
    </row>
    <row r="60" spans="2:49" x14ac:dyDescent="0.2">
      <c r="B60" s="161" t="s">
        <v>276</v>
      </c>
      <c r="C60" s="62"/>
      <c r="D60" s="127">
        <v>3031</v>
      </c>
      <c r="E60" s="128">
        <v>3031</v>
      </c>
      <c r="F60" s="128">
        <v>0</v>
      </c>
      <c r="G60" s="128">
        <v>0</v>
      </c>
      <c r="H60" s="128">
        <v>0</v>
      </c>
      <c r="I60" s="127">
        <v>3031</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10818.416666666666</v>
      </c>
      <c r="AT60" s="129">
        <v>2040.9166666666667</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1 D44:AD47 D49:AD52 J42:AD42">
    <cfRule type="cellIs" dxfId="568" priority="37" stopIfTrue="1" operator="lessThan">
      <formula>0</formula>
    </cfRule>
  </conditionalFormatting>
  <conditionalFormatting sqref="AS53">
    <cfRule type="cellIs" dxfId="567" priority="36" stopIfTrue="1" operator="lessThan">
      <formula>0</formula>
    </cfRule>
  </conditionalFormatting>
  <conditionalFormatting sqref="G56:I57 G59:I59 D59 D56:D57 G7:I7 E13:F15 D6:D10 D13:D21">
    <cfRule type="cellIs" dxfId="566" priority="99" stopIfTrue="1" operator="lessThan">
      <formula>0</formula>
    </cfRule>
  </conditionalFormatting>
  <conditionalFormatting sqref="AI34:AI35">
    <cfRule type="cellIs" dxfId="565" priority="54" stopIfTrue="1" operator="lessThan">
      <formula>0</formula>
    </cfRule>
  </conditionalFormatting>
  <conditionalFormatting sqref="AQ56:AR57 AQ59:AR59 AN59 AN56:AN57">
    <cfRule type="cellIs" dxfId="564" priority="4" stopIfTrue="1" operator="lessThan">
      <formula>0</formula>
    </cfRule>
  </conditionalFormatting>
  <conditionalFormatting sqref="M7:O7 J6:J10">
    <cfRule type="cellIs" dxfId="563" priority="96" stopIfTrue="1" operator="lessThan">
      <formula>0</formula>
    </cfRule>
  </conditionalFormatting>
  <conditionalFormatting sqref="S7:T7 P6:P10">
    <cfRule type="cellIs" dxfId="562" priority="94" stopIfTrue="1" operator="lessThan">
      <formula>0</formula>
    </cfRule>
  </conditionalFormatting>
  <conditionalFormatting sqref="U6:U10">
    <cfRule type="cellIs" dxfId="561" priority="93" stopIfTrue="1" operator="lessThan">
      <formula>0</formula>
    </cfRule>
  </conditionalFormatting>
  <conditionalFormatting sqref="X6:X10">
    <cfRule type="cellIs" dxfId="560" priority="92" stopIfTrue="1" operator="lessThan">
      <formula>0</formula>
    </cfRule>
  </conditionalFormatting>
  <conditionalFormatting sqref="AA6:AA10">
    <cfRule type="cellIs" dxfId="559" priority="91" stopIfTrue="1" operator="lessThan">
      <formula>0</formula>
    </cfRule>
  </conditionalFormatting>
  <conditionalFormatting sqref="AD6:AD10">
    <cfRule type="cellIs" dxfId="558" priority="90" stopIfTrue="1" operator="lessThan">
      <formula>0</formula>
    </cfRule>
  </conditionalFormatting>
  <conditionalFormatting sqref="AI6:AI10">
    <cfRule type="cellIs" dxfId="557" priority="89" stopIfTrue="1" operator="lessThan">
      <formula>0</formula>
    </cfRule>
  </conditionalFormatting>
  <conditionalFormatting sqref="AT6:AT10">
    <cfRule type="cellIs" dxfId="556" priority="86" stopIfTrue="1" operator="lessThan">
      <formula>0</formula>
    </cfRule>
  </conditionalFormatting>
  <conditionalFormatting sqref="AS6:AS10">
    <cfRule type="cellIs" dxfId="555" priority="87" stopIfTrue="1" operator="lessThan">
      <formula>0</formula>
    </cfRule>
  </conditionalFormatting>
  <conditionalFormatting sqref="AU6:AU10">
    <cfRule type="cellIs" dxfId="554" priority="85" stopIfTrue="1" operator="lessThan">
      <formula>0</formula>
    </cfRule>
  </conditionalFormatting>
  <conditionalFormatting sqref="I13:I15">
    <cfRule type="cellIs" dxfId="553" priority="84" stopIfTrue="1" operator="lessThan">
      <formula>0</formula>
    </cfRule>
  </conditionalFormatting>
  <conditionalFormatting sqref="K13:L15 J13:J21">
    <cfRule type="cellIs" dxfId="552" priority="83" stopIfTrue="1" operator="lessThan">
      <formula>0</formula>
    </cfRule>
  </conditionalFormatting>
  <conditionalFormatting sqref="O13:O15">
    <cfRule type="cellIs" dxfId="551" priority="82" stopIfTrue="1" operator="lessThan">
      <formula>0</formula>
    </cfRule>
  </conditionalFormatting>
  <conditionalFormatting sqref="V13:V15 U13:U21">
    <cfRule type="cellIs" dxfId="550" priority="80" stopIfTrue="1" operator="lessThan">
      <formula>0</formula>
    </cfRule>
  </conditionalFormatting>
  <conditionalFormatting sqref="W13:W15">
    <cfRule type="cellIs" dxfId="549" priority="79" stopIfTrue="1" operator="lessThan">
      <formula>0</formula>
    </cfRule>
  </conditionalFormatting>
  <conditionalFormatting sqref="Y13:Y15 X13:X21">
    <cfRule type="cellIs" dxfId="548" priority="78" stopIfTrue="1" operator="lessThan">
      <formula>0</formula>
    </cfRule>
  </conditionalFormatting>
  <conditionalFormatting sqref="Z13:Z15">
    <cfRule type="cellIs" dxfId="547" priority="77" stopIfTrue="1" operator="lessThan">
      <formula>0</formula>
    </cfRule>
  </conditionalFormatting>
  <conditionalFormatting sqref="AB13:AB15 AA13:AA21">
    <cfRule type="cellIs" dxfId="546" priority="76" stopIfTrue="1" operator="lessThan">
      <formula>0</formula>
    </cfRule>
  </conditionalFormatting>
  <conditionalFormatting sqref="AC13:AC15">
    <cfRule type="cellIs" dxfId="545" priority="75" stopIfTrue="1" operator="lessThan">
      <formula>0</formula>
    </cfRule>
  </conditionalFormatting>
  <conditionalFormatting sqref="AD13:AD21">
    <cfRule type="cellIs" dxfId="544" priority="74" stopIfTrue="1" operator="lessThan">
      <formula>0</formula>
    </cfRule>
  </conditionalFormatting>
  <conditionalFormatting sqref="AI13:AI21">
    <cfRule type="cellIs" dxfId="543" priority="73" stopIfTrue="1" operator="lessThan">
      <formula>0</formula>
    </cfRule>
  </conditionalFormatting>
  <conditionalFormatting sqref="AT13:AT21">
    <cfRule type="cellIs" dxfId="542" priority="70" stopIfTrue="1" operator="lessThan">
      <formula>0</formula>
    </cfRule>
  </conditionalFormatting>
  <conditionalFormatting sqref="AS13:AS21">
    <cfRule type="cellIs" dxfId="541" priority="71" stopIfTrue="1" operator="lessThan">
      <formula>0</formula>
    </cfRule>
  </conditionalFormatting>
  <conditionalFormatting sqref="AU13:AU21">
    <cfRule type="cellIs" dxfId="540" priority="69" stopIfTrue="1" operator="lessThan">
      <formula>0</formula>
    </cfRule>
  </conditionalFormatting>
  <conditionalFormatting sqref="D53:F53">
    <cfRule type="cellIs" dxfId="539" priority="62" stopIfTrue="1" operator="lessThan">
      <formula>0</formula>
    </cfRule>
  </conditionalFormatting>
  <conditionalFormatting sqref="I53">
    <cfRule type="cellIs" dxfId="538" priority="61" stopIfTrue="1" operator="lessThan">
      <formula>0</formula>
    </cfRule>
  </conditionalFormatting>
  <conditionalFormatting sqref="J53:L53">
    <cfRule type="cellIs" dxfId="537" priority="60" stopIfTrue="1" operator="lessThan">
      <formula>0</formula>
    </cfRule>
  </conditionalFormatting>
  <conditionalFormatting sqref="O53">
    <cfRule type="cellIs" dxfId="536" priority="59" stopIfTrue="1" operator="lessThan">
      <formula>0</formula>
    </cfRule>
  </conditionalFormatting>
  <conditionalFormatting sqref="P53:R53">
    <cfRule type="cellIs" dxfId="535" priority="58" stopIfTrue="1" operator="lessThan">
      <formula>0</formula>
    </cfRule>
  </conditionalFormatting>
  <conditionalFormatting sqref="U53:AD53">
    <cfRule type="cellIs" dxfId="534" priority="57" stopIfTrue="1" operator="lessThan">
      <formula>0</formula>
    </cfRule>
  </conditionalFormatting>
  <conditionalFormatting sqref="AI25:AI28">
    <cfRule type="cellIs" dxfId="533" priority="56" stopIfTrue="1" operator="lessThan">
      <formula>0</formula>
    </cfRule>
  </conditionalFormatting>
  <conditionalFormatting sqref="AI30:AI32">
    <cfRule type="cellIs" dxfId="532" priority="55" stopIfTrue="1" operator="lessThan">
      <formula>0</formula>
    </cfRule>
  </conditionalFormatting>
  <conditionalFormatting sqref="AN25:AR28">
    <cfRule type="cellIs" dxfId="531" priority="53" stopIfTrue="1" operator="lessThan">
      <formula>0</formula>
    </cfRule>
  </conditionalFormatting>
  <conditionalFormatting sqref="AN30:AR32">
    <cfRule type="cellIs" dxfId="530" priority="52" stopIfTrue="1" operator="lessThan">
      <formula>0</formula>
    </cfRule>
  </conditionalFormatting>
  <conditionalFormatting sqref="AN34:AR35">
    <cfRule type="cellIs" dxfId="529" priority="51" stopIfTrue="1" operator="lessThan">
      <formula>0</formula>
    </cfRule>
  </conditionalFormatting>
  <conditionalFormatting sqref="AS25:AV26 AS27:AU27">
    <cfRule type="cellIs" dxfId="528" priority="50" stopIfTrue="1" operator="lessThan">
      <formula>0</formula>
    </cfRule>
  </conditionalFormatting>
  <conditionalFormatting sqref="AS28:AV28">
    <cfRule type="cellIs" dxfId="527" priority="49" stopIfTrue="1" operator="lessThan">
      <formula>0</formula>
    </cfRule>
  </conditionalFormatting>
  <conditionalFormatting sqref="AS30:AV32">
    <cfRule type="cellIs" dxfId="526" priority="48" stopIfTrue="1" operator="lessThan">
      <formula>0</formula>
    </cfRule>
  </conditionalFormatting>
  <conditionalFormatting sqref="AI44:AI47">
    <cfRule type="cellIs" dxfId="525" priority="47" stopIfTrue="1" operator="lessThan">
      <formula>0</formula>
    </cfRule>
  </conditionalFormatting>
  <conditionalFormatting sqref="AI49:AI52">
    <cfRule type="cellIs" dxfId="524" priority="46" stopIfTrue="1" operator="lessThan">
      <formula>0</formula>
    </cfRule>
  </conditionalFormatting>
  <conditionalFormatting sqref="AI53">
    <cfRule type="cellIs" dxfId="523" priority="45" stopIfTrue="1" operator="lessThan">
      <formula>0</formula>
    </cfRule>
  </conditionalFormatting>
  <conditionalFormatting sqref="AI37:AI42">
    <cfRule type="cellIs" dxfId="522" priority="44" stopIfTrue="1" operator="lessThan">
      <formula>0</formula>
    </cfRule>
  </conditionalFormatting>
  <conditionalFormatting sqref="AN37:AR42">
    <cfRule type="cellIs" dxfId="521" priority="43" stopIfTrue="1" operator="lessThan">
      <formula>0</formula>
    </cfRule>
  </conditionalFormatting>
  <conditionalFormatting sqref="AN44:AR47">
    <cfRule type="cellIs" dxfId="520" priority="42" stopIfTrue="1" operator="lessThan">
      <formula>0</formula>
    </cfRule>
  </conditionalFormatting>
  <conditionalFormatting sqref="AN49:AR52">
    <cfRule type="cellIs" dxfId="519" priority="41" stopIfTrue="1" operator="lessThan">
      <formula>0</formula>
    </cfRule>
  </conditionalFormatting>
  <conditionalFormatting sqref="AN53:AP53">
    <cfRule type="cellIs" dxfId="518" priority="40" stopIfTrue="1" operator="lessThan">
      <formula>0</formula>
    </cfRule>
  </conditionalFormatting>
  <conditionalFormatting sqref="AS37:AS42">
    <cfRule type="cellIs" dxfId="517" priority="39" stopIfTrue="1" operator="lessThan">
      <formula>0</formula>
    </cfRule>
  </conditionalFormatting>
  <conditionalFormatting sqref="AS44:AS47">
    <cfRule type="cellIs" dxfId="516" priority="38" stopIfTrue="1" operator="lessThan">
      <formula>0</formula>
    </cfRule>
  </conditionalFormatting>
  <conditionalFormatting sqref="AT37:AT42">
    <cfRule type="cellIs" dxfId="515" priority="35" stopIfTrue="1" operator="lessThan">
      <formula>0</formula>
    </cfRule>
  </conditionalFormatting>
  <conditionalFormatting sqref="AT44:AT47">
    <cfRule type="cellIs" dxfId="514" priority="34" stopIfTrue="1" operator="lessThan">
      <formula>0</formula>
    </cfRule>
  </conditionalFormatting>
  <conditionalFormatting sqref="AT49:AT52">
    <cfRule type="cellIs" dxfId="513" priority="33" stopIfTrue="1" operator="lessThan">
      <formula>0</formula>
    </cfRule>
  </conditionalFormatting>
  <conditionalFormatting sqref="AT53">
    <cfRule type="cellIs" dxfId="512" priority="32" stopIfTrue="1" operator="lessThan">
      <formula>0</formula>
    </cfRule>
  </conditionalFormatting>
  <conditionalFormatting sqref="AU37:AU42">
    <cfRule type="cellIs" dxfId="511" priority="31" stopIfTrue="1" operator="lessThan">
      <formula>0</formula>
    </cfRule>
  </conditionalFormatting>
  <conditionalFormatting sqref="AU44:AU47">
    <cfRule type="cellIs" dxfId="510" priority="30" stopIfTrue="1" operator="lessThan">
      <formula>0</formula>
    </cfRule>
  </conditionalFormatting>
  <conditionalFormatting sqref="AU49:AU52">
    <cfRule type="cellIs" dxfId="509" priority="29" stopIfTrue="1" operator="lessThan">
      <formula>0</formula>
    </cfRule>
  </conditionalFormatting>
  <conditionalFormatting sqref="AU53">
    <cfRule type="cellIs" dxfId="508" priority="28" stopIfTrue="1" operator="lessThan">
      <formula>0</formula>
    </cfRule>
  </conditionalFormatting>
  <conditionalFormatting sqref="AV37:AV42">
    <cfRule type="cellIs" dxfId="507" priority="27" stopIfTrue="1" operator="lessThan">
      <formula>0</formula>
    </cfRule>
  </conditionalFormatting>
  <conditionalFormatting sqref="AV44:AV47">
    <cfRule type="cellIs" dxfId="506" priority="26" stopIfTrue="1" operator="lessThan">
      <formula>0</formula>
    </cfRule>
  </conditionalFormatting>
  <conditionalFormatting sqref="AV49:AV52">
    <cfRule type="cellIs" dxfId="505" priority="25" stopIfTrue="1" operator="lessThan">
      <formula>0</formula>
    </cfRule>
  </conditionalFormatting>
  <conditionalFormatting sqref="AV53">
    <cfRule type="cellIs" dxfId="504" priority="24" stopIfTrue="1" operator="lessThan">
      <formula>0</formula>
    </cfRule>
  </conditionalFormatting>
  <conditionalFormatting sqref="AS35:AV35">
    <cfRule type="cellIs" dxfId="503" priority="23" stopIfTrue="1" operator="lessThan">
      <formula>0</formula>
    </cfRule>
  </conditionalFormatting>
  <conditionalFormatting sqref="AV34">
    <cfRule type="cellIs" dxfId="502" priority="22" stopIfTrue="1" operator="lessThan">
      <formula>0</formula>
    </cfRule>
  </conditionalFormatting>
  <conditionalFormatting sqref="AT34">
    <cfRule type="cellIs" dxfId="501" priority="21" stopIfTrue="1" operator="lessThan">
      <formula>0</formula>
    </cfRule>
  </conditionalFormatting>
  <conditionalFormatting sqref="AW61:AW62">
    <cfRule type="cellIs" dxfId="500" priority="20" stopIfTrue="1" operator="lessThan">
      <formula>0</formula>
    </cfRule>
  </conditionalFormatting>
  <conditionalFormatting sqref="M56:O57 J56:J57">
    <cfRule type="cellIs" dxfId="499" priority="19" stopIfTrue="1" operator="lessThan">
      <formula>0</formula>
    </cfRule>
  </conditionalFormatting>
  <conditionalFormatting sqref="M58:O59 J58:J59">
    <cfRule type="cellIs" dxfId="498" priority="17" stopIfTrue="1" operator="lessThan">
      <formula>0</formula>
    </cfRule>
  </conditionalFormatting>
  <conditionalFormatting sqref="S56:U57 P56:P57">
    <cfRule type="cellIs" dxfId="497" priority="15" stopIfTrue="1" operator="lessThan">
      <formula>0</formula>
    </cfRule>
  </conditionalFormatting>
  <conditionalFormatting sqref="V56:W57">
    <cfRule type="cellIs" dxfId="496" priority="14" stopIfTrue="1" operator="lessThan">
      <formula>0</formula>
    </cfRule>
  </conditionalFormatting>
  <conditionalFormatting sqref="S59:U59 P59">
    <cfRule type="cellIs" dxfId="495" priority="13" stopIfTrue="1" operator="lessThan">
      <formula>0</formula>
    </cfRule>
  </conditionalFormatting>
  <conditionalFormatting sqref="V59:W59">
    <cfRule type="cellIs" dxfId="494" priority="12" stopIfTrue="1" operator="lessThan">
      <formula>0</formula>
    </cfRule>
  </conditionalFormatting>
  <conditionalFormatting sqref="S58:T58 P58">
    <cfRule type="cellIs" dxfId="493" priority="11" stopIfTrue="1" operator="lessThan">
      <formula>0</formula>
    </cfRule>
  </conditionalFormatting>
  <conditionalFormatting sqref="X56:X57">
    <cfRule type="cellIs" dxfId="492" priority="10" stopIfTrue="1" operator="lessThan">
      <formula>0</formula>
    </cfRule>
  </conditionalFormatting>
  <conditionalFormatting sqref="X59">
    <cfRule type="cellIs" dxfId="491" priority="9" stopIfTrue="1" operator="lessThan">
      <formula>0</formula>
    </cfRule>
  </conditionalFormatting>
  <conditionalFormatting sqref="X58">
    <cfRule type="cellIs" dxfId="490" priority="8" stopIfTrue="1" operator="lessThan">
      <formula>0</formula>
    </cfRule>
  </conditionalFormatting>
  <conditionalFormatting sqref="AA56:AA57">
    <cfRule type="cellIs" dxfId="489" priority="7" stopIfTrue="1" operator="lessThan">
      <formula>0</formula>
    </cfRule>
  </conditionalFormatting>
  <conditionalFormatting sqref="AA59">
    <cfRule type="cellIs" dxfId="488" priority="6" stopIfTrue="1" operator="lessThan">
      <formula>0</formula>
    </cfRule>
  </conditionalFormatting>
  <conditionalFormatting sqref="AA58">
    <cfRule type="cellIs" dxfId="487" priority="5" stopIfTrue="1" operator="lessThan">
      <formula>0</formula>
    </cfRule>
  </conditionalFormatting>
  <conditionalFormatting sqref="Q13:R15 P13:P21">
    <cfRule type="cellIs" dxfId="486" priority="81" stopIfTrue="1" operator="lessThan">
      <formula>0</formula>
    </cfRule>
  </conditionalFormatting>
  <conditionalFormatting sqref="AQ7:AR7 AO13:AP15 AN6:AN10 AN13:AN21">
    <cfRule type="cellIs" dxfId="485" priority="3" stopIfTrue="1" operator="lessThan">
      <formula>0</formula>
    </cfRule>
  </conditionalFormatting>
  <conditionalFormatting sqref="AU34">
    <cfRule type="cellIs" dxfId="484" priority="2" stopIfTrue="1" operator="lessThan">
      <formula>0</formula>
    </cfRule>
  </conditionalFormatting>
  <conditionalFormatting sqref="D42:I42">
    <cfRule type="cellIs" dxfId="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11017658</v>
      </c>
      <c r="E5" s="118">
        <v>11017658</v>
      </c>
      <c r="F5" s="118"/>
      <c r="G5" s="130"/>
      <c r="H5" s="130"/>
      <c r="I5" s="117">
        <v>11017658</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34350244</v>
      </c>
      <c r="AT5" s="119">
        <v>4455484</v>
      </c>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6935318</v>
      </c>
      <c r="AT11" s="113">
        <v>577163</v>
      </c>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3209001</v>
      </c>
      <c r="AT12" s="113">
        <v>150999</v>
      </c>
      <c r="AU12" s="113"/>
      <c r="AV12" s="310"/>
      <c r="AW12" s="317"/>
    </row>
    <row r="13" spans="2:49" x14ac:dyDescent="0.2">
      <c r="B13" s="176" t="s">
        <v>284</v>
      </c>
      <c r="C13" s="133" t="s">
        <v>10</v>
      </c>
      <c r="D13" s="109">
        <v>232748</v>
      </c>
      <c r="E13" s="110">
        <v>232748</v>
      </c>
      <c r="F13" s="110"/>
      <c r="G13" s="110"/>
      <c r="H13" s="110"/>
      <c r="I13" s="109">
        <v>232748</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892352</v>
      </c>
      <c r="E15" s="110">
        <v>832608.73</v>
      </c>
      <c r="F15" s="110"/>
      <c r="G15" s="110"/>
      <c r="H15" s="110"/>
      <c r="I15" s="109">
        <v>832608.73</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-3002635.44</v>
      </c>
      <c r="E16" s="110">
        <v>-1995207.16</v>
      </c>
      <c r="F16" s="110"/>
      <c r="G16" s="110"/>
      <c r="H16" s="110"/>
      <c r="I16" s="109">
        <v>-1995207.16</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1900000</v>
      </c>
      <c r="E17" s="268">
        <v>710781.22556397796</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7935335.4500000002</v>
      </c>
      <c r="E20" s="110">
        <v>7935335.4500000002</v>
      </c>
      <c r="F20" s="110"/>
      <c r="G20" s="110"/>
      <c r="H20" s="110"/>
      <c r="I20" s="109">
        <v>7935335.4500000002</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6751968</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35741342</v>
      </c>
      <c r="AT23" s="113">
        <v>4746547</v>
      </c>
      <c r="AU23" s="113"/>
      <c r="AV23" s="310"/>
      <c r="AW23" s="317"/>
    </row>
    <row r="24" spans="2:49" ht="28.5" customHeight="1" x14ac:dyDescent="0.2">
      <c r="B24" s="178" t="s">
        <v>114</v>
      </c>
      <c r="C24" s="133"/>
      <c r="D24" s="292"/>
      <c r="E24" s="110">
        <v>8700275.3900000006</v>
      </c>
      <c r="F24" s="110"/>
      <c r="G24" s="110"/>
      <c r="H24" s="110"/>
      <c r="I24" s="109">
        <v>8700275.3900000006</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296225</v>
      </c>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13191</v>
      </c>
      <c r="AT26" s="113">
        <v>15241</v>
      </c>
      <c r="AU26" s="113"/>
      <c r="AV26" s="310"/>
      <c r="AW26" s="317"/>
    </row>
    <row r="27" spans="2:49" s="5" customFormat="1" ht="25.5" x14ac:dyDescent="0.2">
      <c r="B27" s="178" t="s">
        <v>85</v>
      </c>
      <c r="C27" s="133"/>
      <c r="D27" s="292"/>
      <c r="E27" s="110">
        <v>296225</v>
      </c>
      <c r="F27" s="110"/>
      <c r="G27" s="110"/>
      <c r="H27" s="110"/>
      <c r="I27" s="109">
        <v>296225</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2514192</v>
      </c>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v>7421489</v>
      </c>
      <c r="AT30" s="113">
        <v>685382</v>
      </c>
      <c r="AU30" s="113"/>
      <c r="AV30" s="310"/>
      <c r="AW30" s="317"/>
    </row>
    <row r="31" spans="2:49" s="5" customFormat="1" ht="25.5" x14ac:dyDescent="0.2">
      <c r="B31" s="178" t="s">
        <v>84</v>
      </c>
      <c r="C31" s="133"/>
      <c r="D31" s="292"/>
      <c r="E31" s="110">
        <v>213773.1550460713</v>
      </c>
      <c r="F31" s="110"/>
      <c r="G31" s="110"/>
      <c r="H31" s="110"/>
      <c r="I31" s="109">
        <v>213773.1550460713</v>
      </c>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v>4427111</v>
      </c>
      <c r="AT32" s="113">
        <v>954807</v>
      </c>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9562385</v>
      </c>
      <c r="E54" s="115">
        <v>9210273.5450460725</v>
      </c>
      <c r="F54" s="115">
        <v>0</v>
      </c>
      <c r="G54" s="115">
        <v>0</v>
      </c>
      <c r="H54" s="115">
        <v>0</v>
      </c>
      <c r="I54" s="114">
        <v>9210273.5450460725</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38748911</v>
      </c>
      <c r="AT54" s="116">
        <v>4492363</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1892907</v>
      </c>
      <c r="E58" s="187">
        <v>1892907</v>
      </c>
      <c r="F58" s="187"/>
      <c r="G58" s="187"/>
      <c r="H58" s="187"/>
      <c r="I58" s="186">
        <v>1892907</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G29" sqref="G2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9210273.5450460725</v>
      </c>
      <c r="F6" s="115">
        <v>9210273.5450460725</v>
      </c>
      <c r="G6" s="116">
        <v>9210273.5450460725</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c r="D7" s="110"/>
      <c r="E7" s="115">
        <v>481296</v>
      </c>
      <c r="F7" s="115">
        <v>481296</v>
      </c>
      <c r="G7" s="116">
        <v>481296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v>1200000</v>
      </c>
      <c r="F8" s="268">
        <v>1200000</v>
      </c>
      <c r="G8" s="269">
        <v>1200000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832608.73</v>
      </c>
      <c r="F9" s="115">
        <v>832608.73</v>
      </c>
      <c r="G9" s="116">
        <v>832608.73</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-1995207.16</v>
      </c>
      <c r="F10" s="115">
        <v>-1995207.16</v>
      </c>
      <c r="G10" s="116">
        <v>-1995207.16</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710781.22556397796</v>
      </c>
      <c r="F11" s="115">
        <v>710781.22556397796</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8943386.7494820952</v>
      </c>
      <c r="F12" s="115">
        <v>0</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10784910.000000002</v>
      </c>
      <c r="F15" s="106">
        <v>10784910.000000002</v>
      </c>
      <c r="G15" s="107">
        <v>10784910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c r="E16" s="115">
        <v>772301.32239344402</v>
      </c>
      <c r="F16" s="115">
        <v>772301.32239344402</v>
      </c>
      <c r="G16" s="116">
        <v>772301.32239344402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0</v>
      </c>
      <c r="E17" s="115">
        <v>10012608.677606558</v>
      </c>
      <c r="F17" s="115">
        <v>10012608.677606558</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9654167.9750460722</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1016766</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0.96420106746385226</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606764.08586295729</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-658325.29743951617</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606764.08586295729</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2395831.4082564013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2395831.4082564013</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3081208.8834495158</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2774823.0579147553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8389078.5917435996</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2395831.4082564013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8389078.5917435996</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1.1508019467772723</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710781.22556397796</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3031</v>
      </c>
      <c r="F37" s="255">
        <v>3031</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4.8813999999999996E-2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4.8813999999999996E-2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500</v>
      </c>
      <c r="D44" s="259" t="s">
        <v>500</v>
      </c>
      <c r="E44" s="259">
        <v>0.8932124521638598</v>
      </c>
      <c r="F44" s="259">
        <v>0.8932124521638598</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t="s">
        <v>500</v>
      </c>
      <c r="AM45" s="259" t="s">
        <v>500</v>
      </c>
      <c r="AN45" s="260" t="s">
        <v>500</v>
      </c>
    </row>
    <row r="46" spans="1:40" x14ac:dyDescent="0.2">
      <c r="B46" s="197" t="s">
        <v>330</v>
      </c>
      <c r="C46" s="291"/>
      <c r="D46" s="287"/>
      <c r="E46" s="287"/>
      <c r="F46" s="259">
        <v>4.8813999999999996E-2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t="s">
        <v>500</v>
      </c>
    </row>
    <row r="47" spans="1:40" s="76" customFormat="1" x14ac:dyDescent="0.2">
      <c r="A47" s="143"/>
      <c r="B47" s="199" t="s">
        <v>329</v>
      </c>
      <c r="C47" s="291"/>
      <c r="D47" s="287"/>
      <c r="E47" s="287"/>
      <c r="F47" s="380">
        <f>IF(F$44="","",ROUND(F$44+MAX(0,F$46),3))</f>
        <v>0.94199999999999995</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500</v>
      </c>
      <c r="D49" s="141" t="s">
        <v>500</v>
      </c>
      <c r="E49" s="141" t="s">
        <v>500</v>
      </c>
      <c r="F49" s="381">
        <v>0.8</v>
      </c>
      <c r="G49" s="311"/>
      <c r="H49" s="140" t="s">
        <v>500</v>
      </c>
      <c r="I49" s="141" t="s">
        <v>500</v>
      </c>
      <c r="J49" s="141" t="s">
        <v>500</v>
      </c>
      <c r="K49" s="141" t="s">
        <v>500</v>
      </c>
      <c r="L49" s="311"/>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382">
        <f>F$47</f>
        <v>0.94199999999999995</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t="s">
        <v>500</v>
      </c>
    </row>
    <row r="51" spans="1:40" x14ac:dyDescent="0.2">
      <c r="B51" s="195" t="s">
        <v>334</v>
      </c>
      <c r="C51" s="291"/>
      <c r="D51" s="287"/>
      <c r="E51" s="287"/>
      <c r="F51" s="115">
        <v>10012608.677606558</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t="s">
        <v>500</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28" stopIfTrue="1" operator="lessThan">
      <formula>0</formula>
    </cfRule>
  </conditionalFormatting>
  <conditionalFormatting sqref="C15:C16">
    <cfRule type="cellIs" dxfId="40" priority="41" stopIfTrue="1" operator="lessThan">
      <formula>0</formula>
    </cfRule>
  </conditionalFormatting>
  <conditionalFormatting sqref="C5:C7">
    <cfRule type="cellIs" dxfId="39" priority="42" stopIfTrue="1" operator="lessThan">
      <formula>0</formula>
    </cfRule>
  </conditionalFormatting>
  <conditionalFormatting sqref="H15:H16">
    <cfRule type="cellIs" dxfId="38" priority="25" stopIfTrue="1" operator="lessThan">
      <formula>0</formula>
    </cfRule>
  </conditionalFormatting>
  <conditionalFormatting sqref="Q37">
    <cfRule type="cellIs" dxfId="37" priority="15" stopIfTrue="1" operator="lessThan">
      <formula>0</formula>
    </cfRule>
  </conditionalFormatting>
  <conditionalFormatting sqref="M37">
    <cfRule type="cellIs" dxfId="36" priority="19" stopIfTrue="1" operator="lessThan">
      <formula>0</formula>
    </cfRule>
  </conditionalFormatting>
  <conditionalFormatting sqref="H49:K49">
    <cfRule type="cellIs" dxfId="35" priority="22" stopIfTrue="1" operator="lessThan">
      <formula>0</formula>
    </cfRule>
  </conditionalFormatting>
  <conditionalFormatting sqref="Q49:T49">
    <cfRule type="cellIs" dxfId="34" priority="14" stopIfTrue="1" operator="lessThan">
      <formula>0</formula>
    </cfRule>
  </conditionalFormatting>
  <conditionalFormatting sqref="M5:M7">
    <cfRule type="cellIs" dxfId="33" priority="21" stopIfTrue="1" operator="lessThan">
      <formula>0</formula>
    </cfRule>
  </conditionalFormatting>
  <conditionalFormatting sqref="L22">
    <cfRule type="cellIs" dxfId="32" priority="24" stopIfTrue="1" operator="lessThan">
      <formula>0</formula>
    </cfRule>
  </conditionalFormatting>
  <conditionalFormatting sqref="G22">
    <cfRule type="cellIs" dxfId="31" priority="30" stopIfTrue="1" operator="lessThan">
      <formula>0</formula>
    </cfRule>
  </conditionalFormatting>
  <conditionalFormatting sqref="C49:E49">
    <cfRule type="cellIs" dxfId="30" priority="27" stopIfTrue="1" operator="lessThan">
      <formula>0</formula>
    </cfRule>
  </conditionalFormatting>
  <conditionalFormatting sqref="H5:H7">
    <cfRule type="cellIs" dxfId="29" priority="26" stopIfTrue="1" operator="lessThan">
      <formula>0</formula>
    </cfRule>
  </conditionalFormatting>
  <conditionalFormatting sqref="H37">
    <cfRule type="cellIs" dxfId="28" priority="23" stopIfTrue="1" operator="lessThan">
      <formula>0</formula>
    </cfRule>
  </conditionalFormatting>
  <conditionalFormatting sqref="M15:M16">
    <cfRule type="cellIs" dxfId="27" priority="20" stopIfTrue="1" operator="lessThan">
      <formula>0</formula>
    </cfRule>
  </conditionalFormatting>
  <conditionalFormatting sqref="M49:P49">
    <cfRule type="cellIs" dxfId="26" priority="18" stopIfTrue="1" operator="lessThan">
      <formula>0</formula>
    </cfRule>
  </conditionalFormatting>
  <conditionalFormatting sqref="Q5:Q7">
    <cfRule type="cellIs" dxfId="25" priority="17" stopIfTrue="1" operator="lessThan">
      <formula>0</formula>
    </cfRule>
  </conditionalFormatting>
  <conditionalFormatting sqref="Q15:Q16">
    <cfRule type="cellIs" dxfId="24" priority="16" stopIfTrue="1" operator="lessThan">
      <formula>0</formula>
    </cfRule>
  </conditionalFormatting>
  <conditionalFormatting sqref="U5:U7">
    <cfRule type="cellIs" dxfId="23" priority="13" stopIfTrue="1" operator="lessThan">
      <formula>0</formula>
    </cfRule>
  </conditionalFormatting>
  <conditionalFormatting sqref="U15:U16">
    <cfRule type="cellIs" dxfId="22" priority="12" stopIfTrue="1" operator="lessThan">
      <formula>0</formula>
    </cfRule>
  </conditionalFormatting>
  <conditionalFormatting sqref="U37">
    <cfRule type="cellIs" dxfId="21" priority="11" stopIfTrue="1" operator="lessThan">
      <formula>0</formula>
    </cfRule>
  </conditionalFormatting>
  <conditionalFormatting sqref="U49:X49">
    <cfRule type="cellIs" dxfId="20" priority="10" stopIfTrue="1" operator="lessThan">
      <formula>0</formula>
    </cfRule>
  </conditionalFormatting>
  <conditionalFormatting sqref="Y5:Y7">
    <cfRule type="cellIs" dxfId="19" priority="9" stopIfTrue="1" operator="lessThan">
      <formula>0</formula>
    </cfRule>
  </conditionalFormatting>
  <conditionalFormatting sqref="Y15:Y16">
    <cfRule type="cellIs" dxfId="18" priority="8" stopIfTrue="1" operator="lessThan">
      <formula>0</formula>
    </cfRule>
  </conditionalFormatting>
  <conditionalFormatting sqref="Y37">
    <cfRule type="cellIs" dxfId="17" priority="7" stopIfTrue="1" operator="lessThan">
      <formula>0</formula>
    </cfRule>
  </conditionalFormatting>
  <conditionalFormatting sqref="Y49:AB49">
    <cfRule type="cellIs" dxfId="16" priority="6" stopIfTrue="1" operator="lessThan">
      <formula>0</formula>
    </cfRule>
  </conditionalFormatting>
  <conditionalFormatting sqref="AL49:AN49">
    <cfRule type="cellIs" dxfId="15" priority="2" stopIfTrue="1" operator="lessThan">
      <formula>0</formula>
    </cfRule>
  </conditionalFormatting>
  <conditionalFormatting sqref="F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1" sqref="B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2634</v>
      </c>
      <c r="D4" s="149">
        <v>0</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22" sqref="D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thickBot="1" x14ac:dyDescent="0.25">
      <c r="B5" s="383" t="s">
        <v>506</v>
      </c>
      <c r="C5" s="150"/>
      <c r="D5" s="220" t="s">
        <v>501</v>
      </c>
      <c r="E5" s="7"/>
    </row>
    <row r="6" spans="1:5" ht="35.25" customHeight="1" thickTop="1" thickBot="1" x14ac:dyDescent="0.25">
      <c r="B6" s="384" t="s">
        <v>507</v>
      </c>
      <c r="C6" s="150"/>
      <c r="D6" s="220" t="s">
        <v>501</v>
      </c>
      <c r="E6" s="7"/>
    </row>
    <row r="7" spans="1:5" ht="35.25" customHeight="1" thickTop="1" thickBot="1" x14ac:dyDescent="0.25">
      <c r="B7" s="384" t="s">
        <v>508</v>
      </c>
      <c r="C7" s="150"/>
      <c r="D7" s="220" t="s">
        <v>501</v>
      </c>
      <c r="E7" s="7"/>
    </row>
    <row r="8" spans="1:5" ht="35.25" customHeight="1" thickTop="1" thickBot="1" x14ac:dyDescent="0.25">
      <c r="B8" s="384" t="s">
        <v>509</v>
      </c>
      <c r="C8" s="150"/>
      <c r="D8" s="220" t="s">
        <v>501</v>
      </c>
      <c r="E8" s="7"/>
    </row>
    <row r="9" spans="1:5" ht="35.25" customHeight="1" thickTop="1" thickBot="1" x14ac:dyDescent="0.25">
      <c r="B9" s="384" t="s">
        <v>510</v>
      </c>
      <c r="C9" s="150"/>
      <c r="D9" s="220" t="s">
        <v>501</v>
      </c>
      <c r="E9" s="7"/>
    </row>
    <row r="10" spans="1:5" ht="35.25" customHeight="1" thickTop="1" thickBot="1" x14ac:dyDescent="0.25">
      <c r="B10" s="384" t="s">
        <v>511</v>
      </c>
      <c r="C10" s="150"/>
      <c r="D10" s="220" t="s">
        <v>501</v>
      </c>
      <c r="E10" s="7"/>
    </row>
    <row r="11" spans="1:5" ht="35.25" customHeight="1" thickTop="1" thickBot="1" x14ac:dyDescent="0.25">
      <c r="B11" s="384" t="s">
        <v>512</v>
      </c>
      <c r="C11" s="150"/>
      <c r="D11" s="220" t="s">
        <v>501</v>
      </c>
      <c r="E11" s="7"/>
    </row>
    <row r="12" spans="1:5" ht="35.25" customHeight="1" thickTop="1" thickBot="1" x14ac:dyDescent="0.25">
      <c r="B12" s="384" t="s">
        <v>513</v>
      </c>
      <c r="C12" s="150"/>
      <c r="D12" s="220" t="s">
        <v>501</v>
      </c>
      <c r="E12" s="7"/>
    </row>
    <row r="13" spans="1:5" ht="35.25" customHeight="1" thickTop="1" thickBot="1" x14ac:dyDescent="0.25">
      <c r="B13" s="384" t="s">
        <v>514</v>
      </c>
      <c r="C13" s="150"/>
      <c r="D13" s="220" t="s">
        <v>501</v>
      </c>
      <c r="E13" s="7"/>
    </row>
    <row r="14" spans="1:5" ht="35.25" customHeight="1" thickTop="1" thickBot="1" x14ac:dyDescent="0.25">
      <c r="B14" s="384" t="s">
        <v>515</v>
      </c>
      <c r="C14" s="150"/>
      <c r="D14" s="220" t="s">
        <v>501</v>
      </c>
      <c r="E14" s="7"/>
    </row>
    <row r="15" spans="1:5" ht="35.25" customHeight="1" thickTop="1" x14ac:dyDescent="0.2">
      <c r="B15" s="384" t="s">
        <v>516</v>
      </c>
      <c r="C15" s="150"/>
      <c r="D15" s="220" t="s">
        <v>501</v>
      </c>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385" t="s">
        <v>242</v>
      </c>
      <c r="C27" s="150"/>
      <c r="D27" s="222" t="s">
        <v>502</v>
      </c>
      <c r="E27" s="7"/>
    </row>
    <row r="28" spans="2:5" ht="35.25" customHeight="1" x14ac:dyDescent="0.2">
      <c r="B28" s="385" t="s">
        <v>243</v>
      </c>
      <c r="C28" s="150"/>
      <c r="D28" s="222" t="s">
        <v>502</v>
      </c>
      <c r="E28" s="7"/>
    </row>
    <row r="29" spans="2:5" ht="35.25" customHeight="1" x14ac:dyDescent="0.2">
      <c r="B29" s="385" t="s">
        <v>244</v>
      </c>
      <c r="C29" s="150"/>
      <c r="D29" s="222" t="s">
        <v>502</v>
      </c>
      <c r="E29" s="7"/>
    </row>
    <row r="30" spans="2:5" ht="35.25" customHeight="1" x14ac:dyDescent="0.2">
      <c r="B30" s="385" t="s">
        <v>245</v>
      </c>
      <c r="C30" s="150"/>
      <c r="D30" s="222" t="s">
        <v>502</v>
      </c>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385" t="s">
        <v>247</v>
      </c>
      <c r="C34" s="150"/>
      <c r="D34" s="222" t="s">
        <v>502</v>
      </c>
      <c r="E34" s="7"/>
    </row>
    <row r="35" spans="2:5" ht="35.25" customHeight="1" x14ac:dyDescent="0.2">
      <c r="B35" s="385" t="s">
        <v>248</v>
      </c>
      <c r="C35" s="150"/>
      <c r="D35" s="222" t="s">
        <v>502</v>
      </c>
      <c r="E35" s="7"/>
    </row>
    <row r="36" spans="2:5" ht="35.25" customHeight="1" x14ac:dyDescent="0.2">
      <c r="B36" s="385" t="s">
        <v>249</v>
      </c>
      <c r="C36" s="150"/>
      <c r="D36" s="222" t="s">
        <v>502</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75" thickBot="1" x14ac:dyDescent="0.3">
      <c r="B40" s="279" t="s">
        <v>126</v>
      </c>
      <c r="C40" s="280"/>
      <c r="D40" s="281"/>
      <c r="E40" s="7"/>
    </row>
    <row r="41" spans="2:5" ht="35.25" customHeight="1" thickTop="1" x14ac:dyDescent="0.2">
      <c r="B41" s="384" t="s">
        <v>517</v>
      </c>
      <c r="C41" s="150"/>
      <c r="D41" s="221" t="s">
        <v>503</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75" thickBot="1" x14ac:dyDescent="0.3">
      <c r="B47" s="279" t="s">
        <v>69</v>
      </c>
      <c r="C47" s="280"/>
      <c r="D47" s="281"/>
      <c r="E47" s="7"/>
    </row>
    <row r="48" spans="2:5" ht="35.25" customHeight="1" x14ac:dyDescent="0.2">
      <c r="B48" s="385" t="s">
        <v>251</v>
      </c>
      <c r="C48" s="150"/>
      <c r="D48" s="222" t="s">
        <v>502</v>
      </c>
      <c r="E48" s="7"/>
    </row>
    <row r="49" spans="2:5" ht="35.25" customHeight="1" x14ac:dyDescent="0.2">
      <c r="B49" s="385" t="s">
        <v>252</v>
      </c>
      <c r="C49" s="150"/>
      <c r="D49" s="222" t="s">
        <v>502</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386" t="s">
        <v>254</v>
      </c>
      <c r="C56" s="152" t="s">
        <v>133</v>
      </c>
      <c r="D56" s="222" t="s">
        <v>502</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384" t="s">
        <v>255</v>
      </c>
      <c r="C67" s="152" t="s">
        <v>135</v>
      </c>
      <c r="D67" s="221" t="s">
        <v>504</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75" thickBot="1" x14ac:dyDescent="0.3">
      <c r="B77" s="279" t="s">
        <v>70</v>
      </c>
      <c r="C77" s="280"/>
      <c r="D77" s="281"/>
      <c r="E77" s="7"/>
    </row>
    <row r="78" spans="2:5" ht="35.25" customHeight="1" thickTop="1" x14ac:dyDescent="0.2">
      <c r="B78" s="384" t="s">
        <v>70</v>
      </c>
      <c r="C78" s="152" t="s">
        <v>135</v>
      </c>
      <c r="D78" s="221" t="s">
        <v>504</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385" t="s">
        <v>257</v>
      </c>
      <c r="C89" s="152" t="s">
        <v>135</v>
      </c>
      <c r="D89" s="221" t="s">
        <v>504</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5" t="s">
        <v>258</v>
      </c>
      <c r="C100" s="152" t="s">
        <v>135</v>
      </c>
      <c r="D100" s="221" t="s">
        <v>504</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384" t="s">
        <v>259</v>
      </c>
      <c r="C111" s="152" t="s">
        <v>135</v>
      </c>
      <c r="D111" s="221" t="s">
        <v>504</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386" t="s">
        <v>261</v>
      </c>
      <c r="C123" s="150"/>
      <c r="D123" s="221" t="s">
        <v>504</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7" t="s">
        <v>262</v>
      </c>
      <c r="C134" s="150"/>
      <c r="D134" s="221" t="s">
        <v>504</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387" t="s">
        <v>263</v>
      </c>
      <c r="C145" s="150"/>
      <c r="D145" s="222" t="s">
        <v>502</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387" t="s">
        <v>264</v>
      </c>
      <c r="C156" s="150"/>
      <c r="D156" s="222" t="s">
        <v>502</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505</v>
      </c>
      <c r="C167" s="150"/>
      <c r="D167" s="222" t="s">
        <v>502</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505</v>
      </c>
      <c r="C178" s="150"/>
      <c r="D178" s="222" t="s">
        <v>502</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384" t="s">
        <v>517</v>
      </c>
      <c r="C189" s="150"/>
      <c r="D189" s="221" t="s">
        <v>504</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384" t="s">
        <v>259</v>
      </c>
      <c r="C200" s="150"/>
      <c r="D200" s="221" t="s">
        <v>504</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Gines, Richard</cp:lastModifiedBy>
  <cp:lastPrinted>2014-12-18T11:24:00Z</cp:lastPrinted>
  <dcterms:created xsi:type="dcterms:W3CDTF">2012-03-15T16:14:51Z</dcterms:created>
  <dcterms:modified xsi:type="dcterms:W3CDTF">2015-08-04T22:07:05Z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