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38" i="10" l="1"/>
  <c r="F17" i="10"/>
  <c r="F16" i="10"/>
  <c r="F15" i="10"/>
  <c r="F12" i="10"/>
  <c r="F6" i="10"/>
  <c r="E12" i="10"/>
  <c r="D12" i="10"/>
  <c r="C12" i="10"/>
  <c r="E17" i="10"/>
  <c r="D17" i="10"/>
  <c r="C17" i="10"/>
  <c r="AT60" i="4" l="1"/>
  <c r="E25" i="4"/>
  <c r="E31" i="4"/>
  <c r="E35" i="4"/>
  <c r="E46" i="4"/>
  <c r="E47" i="4"/>
  <c r="E49" i="4"/>
  <c r="E51" i="4"/>
  <c r="E56" i="4"/>
  <c r="E57" i="4"/>
  <c r="E59" i="4"/>
  <c r="E60" i="4"/>
  <c r="D60" i="4"/>
  <c r="E6" i="18"/>
  <c r="E5" i="18"/>
  <c r="AT54" i="18" l="1"/>
  <c r="E54" i="18"/>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<sst xmlns="http://schemas.openxmlformats.org/spreadsheetml/2006/main" count="575" uniqueCount="507">
  <si>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</si>
  <si>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</si>
  <si>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</si>
  <si>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</si>
  <si>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</si>
  <si>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</si>
  <si>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</si>
  <si>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</si>
  <si>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</si>
  <si>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</si>
  <si>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</si>
  <si>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</si>
  <si>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</si>
  <si>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</si>
  <si>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</si>
  <si>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</si>
  <si>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</si>
  <si>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</si>
  <si>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</si>
  <si>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</si>
  <si>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</si>
  <si>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</si>
  <si>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</si>
  <si>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</si>
  <si>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</si>
  <si>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</si>
  <si>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</si>
  <si>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</si>
  <si>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</si>
  <si>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</si>
  <si>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</si>
  <si>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</si>
  <si>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</si>
  <si>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</si>
  <si>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</si>
  <si>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</si>
  <si>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</si>
  <si>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</si>
  <si>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</si>
  <si>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</si>
  <si>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</si>
  <si>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</si>
  <si>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</si>
  <si>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</si>
  <si>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</si>
  <si>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</si>
  <si>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</si>
  <si>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</si>
  <si>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</si>
  <si>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</si>
  <si>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</si>
  <si>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</si>
  <si>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</si>
  <si>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</si>
  <si>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</si>
  <si>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</si>
  <si>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</si>
  <si>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</si>
  <si>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</si>
  <si>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</si>
  <si>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</si>
  <si>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</si>
  <si>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</si>
  <si>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</si>
  <si>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</si>
  <si>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</si>
  <si>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</si>
  <si>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</si>
  <si>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</si>
  <si>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</si>
  <si>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</si>
  <si>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</si>
  <si>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</si>
  <si>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</si>
  <si>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</si>
  <si>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</si>
  <si>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</si>
  <si>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</si>
  <si>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</si>
  <si>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</si>
  <si>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</si>
  <si>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</si>
  <si>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</si>
  <si>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</si>
  <si>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</si>
  <si>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</si>
  <si>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</si>
  <si>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</si>
  <si>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</si>
  <si>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</si>
  <si>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</si>
  <si>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</si>
  <si>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</si>
  <si>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</si>
  <si>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</si>
  <si>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</si>
  <si>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</si>
  <si>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</si>
  <si>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</si>
  <si>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</si>
  <si>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</si>
  <si>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</si>
  <si>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</si>
  <si>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</si>
  <si>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</si>
  <si>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</si>
  <si>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</si>
  <si>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</si>
  <si>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</si>
  <si>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</si>
  <si>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</si>
  <si>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</si>
  <si>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</si>
  <si>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</si>
  <si>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</si>
  <si>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</si>
  <si>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</si>
  <si>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</si>
  <si>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</si>
  <si>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</si>
  <si>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</si>
  <si>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</si>
  <si>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</si>
  <si>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</si>
  <si>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</si>
  <si>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</si>
  <si>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</si>
  <si>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</si>
  <si>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</si>
  <si>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</si>
  <si>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</si>
  <si>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</si>
  <si>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</si>
  <si>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</si>
  <si>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</si>
  <si>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</si>
  <si>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</si>
  <si>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</si>
  <si>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</si>
  <si>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</si>
  <si>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</si>
  <si>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</si>
  <si>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</si>
  <si>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</si>
  <si>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</si>
  <si>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</si>
  <si>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</si>
  <si>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</si>
  <si>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</si>
  <si>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</si>
  <si>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</si>
  <si>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</si>
  <si>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</si>
  <si>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</si>
  <si>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</si>
  <si>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</si>
  <si>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</si>
  <si>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</si>
  <si>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</si>
  <si>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</si>
  <si>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</si>
  <si>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</si>
  <si>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</si>
  <si>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</si>
  <si>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</si>
  <si>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</si>
  <si>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</si>
  <si>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</si>
  <si>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</si>
  <si>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</si>
  <si>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</si>
  <si>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</si>
  <si>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</si>
  <si>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</si>
  <si>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</si>
  <si>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</si>
  <si>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</si>
  <si>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</si>
  <si>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</si>
  <si>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</si>
  <si>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</si>
  <si>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</si>
  <si>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</si>
  <si>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</si>
  <si>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</si>
  <si>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</si>
  <si>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</si>
  <si>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</si>
  <si>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</si>
  <si>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</si>
  <si>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</si>
  <si>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</si>
  <si>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</si>
  <si>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</si>
  <si>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</si>
  <si>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</si>
  <si>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</si>
  <si>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</si>
  <si>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</si>
  <si>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</si>
  <si>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</si>
  <si>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</si>
  <si>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</si>
  <si>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</si>
  <si>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</si>
  <si>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</si>
  <si>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</si>
  <si>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</si>
  <si>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</si>
  <si>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</si>
  <si>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</si>
  <si>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</si>
  <si>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</si>
  <si>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</si>
  <si>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</si>
  <si>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</si>
  <si>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</si>
  <si>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</si>
  <si>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</si>
  <si>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</si>
  <si>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</si>
  <si>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</si>
  <si>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</si>
  <si>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</si>
  <si>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</si>
  <si>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</si>
  <si>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</si>
  <si>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</si>
  <si>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</si>
  <si>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</si>
  <si>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</si>
  <si>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</si>
  <si>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</si>
  <si>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</si>
  <si>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</si>
  <si>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</si>
  <si>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</si>
  <si>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</si>
  <si>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</si>
  <si>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</si>
  <si>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</si>
  <si>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</si>
  <si>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</si>
  <si>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</si>
  <si>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</si>
  <si>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</si>
  <si>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</si>
  <si>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</si>
  <si>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</si>
  <si>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</si>
  <si>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</si>
  <si>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</si>
  <si>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</si>
  <si>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</si>
  <si>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</si>
  <si>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</si>
  <si>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</si>
  <si>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</si>
  <si>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</si>
  <si>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</si>
  <si>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</si>
  <si>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</si>
  <si>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</si>
  <si>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</si>
  <si>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</si>
  <si>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</si>
  <si>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</si>
  <si>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</si>
  <si>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</si>
  <si>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</si>
  <si>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</si>
  <si>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</si>
  <si>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</si>
  <si>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</si>
  <si>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</si>
  <si>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</si>
  <si>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</si>
  <si>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</si>
  <si>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</si>
  <si>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</si>
  <si>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</si>
  <si>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</si>
  <si>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</si>
  <si>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</si>
  <si>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</si>
  <si>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</si>
  <si>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</si>
  <si>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</si>
  <si>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</si>
  <si>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</si>
  <si>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</si>
  <si>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</si>
  <si>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</si>
  <si>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</si>
  <si>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</si>
  <si>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</si>
  <si>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</si>
  <si>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</si>
  <si>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</si>
  <si>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</si>
  <si>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</si>
  <si>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</si>
  <si>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</si>
  <si>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</si>
  <si>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</si>
  <si>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</si>
  <si>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</si>
  <si>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</si>
  <si>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</si>
  <si>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</si>
  <si>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</si>
  <si>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</si>
  <si>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</si>
  <si>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</si>
  <si>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</si>
  <si>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</si>
  <si>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</si>
  <si>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</si>
  <si>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</si>
  <si>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</si>
  <si>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</si>
  <si>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</si>
  <si>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</si>
  <si>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</si>
  <si>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</si>
  <si>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</si>
  <si>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</si>
  <si>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</si>
  <si>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</si>
  <si>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</si>
  <si>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</si>
  <si>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</si>
  <si>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</si>
  <si>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</si>
  <si>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</si>
  <si>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</si>
  <si>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</si>
  <si>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</si>
  <si>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</si>
  <si>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</si>
  <si>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</si>
  <si>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</si>
  <si>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</si>
  <si>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</si>
  <si>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</si>
  <si>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</si>
  <si>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</si>
  <si>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</si>
  <si>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</si>
  <si>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</si>
  <si>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</si>
  <si>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</si>
  <si>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</si>
  <si>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</si>
  <si>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</si>
  <si>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</si>
  <si>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</si>
  <si>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</si>
  <si>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</si>
  <si>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</si>
  <si>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</si>
  <si>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</si>
  <si>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</si>
  <si>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</si>
  <si>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</si>
  <si>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</si>
  <si>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</si>
  <si>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</si>
  <si>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</si>
  <si>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</si>
  <si>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</si>
  <si>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</si>
  <si>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</si>
  <si>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</si>
  <si>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</si>
  <si>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</si>
  <si>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</si>
  <si>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</si>
  <si>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</si>
  <si>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</si>
  <si>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</si>
  <si>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</si>
  <si>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</si>
  <si>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</si>
  <si>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</si>
  <si>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</si>
  <si>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</si>
  <si>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</si>
  <si>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</si>
  <si>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</si>
  <si>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</si>
  <si>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</si>
  <si>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</si>
  <si>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</si>
  <si>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</si>
  <si>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</si>
  <si>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</si>
  <si>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</si>
  <si>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</si>
  <si>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</si>
  <si>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</si>
  <si>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</si>
  <si>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</si>
  <si>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</si>
  <si>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</si>
  <si>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</si>
  <si>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</si>
  <si>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</si>
  <si>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</si>
  <si>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</si>
  <si>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</si>
  <si>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</si>
  <si>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</si>
  <si>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</si>
  <si>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</si>
  <si>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</si>
  <si>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</si>
  <si>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</si>
  <si>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</si>
  <si>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</si>
  <si>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</si>
  <si>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</si>
  <si>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</si>
  <si>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</si>
  <si>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</si>
  <si>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</si>
  <si>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</si>
  <si>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</si>
  <si>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</si>
  <si>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</si>
  <si>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</si>
  <si>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</si>
  <si>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</si>
  <si>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</si>
  <si>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</si>
  <si>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</si>
  <si>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</si>
  <si>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</si>
  <si>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</si>
  <si>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</si>
  <si>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</si>
  <si>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</si>
  <si>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</si>
  <si>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</si>
  <si>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</si>
  <si>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</si>
  <si>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</si>
  <si>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</si>
  <si>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</si>
  <si>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</si>
  <si>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</si>
  <si>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</si>
  <si>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</si>
  <si>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</si>
  <si>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</si>
  <si>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</si>
  <si>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</si>
  <si>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</si>
  <si>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</si>
  <si>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</si>
  <si>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</si>
  <si>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</si>
  <si>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</si>
  <si>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</si>
  <si>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</si>
  <si>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</si>
  <si>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</si>
  <si>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</si>
  <si>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</si>
  <si>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</si>
  <si>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</si>
  <si>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</si>
  <si>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</si>
  <si>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</si>
  <si>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</si>
  <si>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</si>
  <si>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</si>
  <si>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</si>
  <si>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</si>
  <si>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</si>
  <si>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</si>
  <si>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</si>
  <si>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</si>
  <si>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</si>
  <si>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</si>
  <si>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</si>
  <si>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</si>
  <si>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</si>
  <si>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</si>
  <si>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</si>
  <si>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</si>
  <si>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</si>
  <si>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</si>
  <si>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</si>
  <si>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</si>
  <si>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</si>
  <si>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</si>
  <si>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</si>
  <si>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</si>
  <si>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</si>
  <si>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</si>
  <si>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</si>
  <si>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</si>
  <si>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</si>
  <si>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89269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</si>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</sst>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28" borderId="71" xfId="56"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1" activePane="bottomRight" state="frozen"/>
      <selection activeCell="B1" sqref="B1"/>
      <selection pane="topRight" activeCell="B1" sqref="B1"/>
      <selection pane="bottomLeft" activeCell="B1" sqref="B1"/>
      <selection pane="bottomRight" activeCell="AT60" sqref="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5335</v>
      </c>
      <c r="E5" s="213">
        <v>5335</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10878170</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-3104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-43280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-2375</v>
      </c>
      <c r="E12" s="213">
        <v>441</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8255970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v>
      </c>
      <c r="E25" s="217">
        <f>+D25</f>
        <v>15</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30791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54</v>
      </c>
      <c r="E31" s="217">
        <f>+D31</f>
        <v>54</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108972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v>
      </c>
      <c r="E35" s="217">
        <f>+D35</f>
        <v>9</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17813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216</v>
      </c>
      <c r="E46" s="217">
        <f>+D46</f>
        <v>216</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439360</v>
      </c>
      <c r="AU46" s="220"/>
      <c r="AV46" s="220"/>
      <c r="AW46" s="297"/>
    </row>
    <row r="47" spans="1:49" x14ac:dyDescent="0.2">
      <c r="B47" s="245" t="s">
        <v>263</v>
      </c>
      <c r="C47" s="203" t="s">
        <v>21</v>
      </c>
      <c r="D47" s="216">
        <v>-45</v>
      </c>
      <c r="E47" s="217">
        <f>+D47</f>
        <v>-45</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314749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v>
      </c>
      <c r="E49" s="217">
        <f>+D49</f>
        <v>9</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18076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534</v>
      </c>
      <c r="E51" s="217">
        <f>+D51</f>
        <v>534</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1085838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4595</v>
      </c>
      <c r="AU56" s="230"/>
      <c r="AV56" s="230"/>
      <c r="AW56" s="288"/>
    </row>
    <row r="57" spans="2:49" x14ac:dyDescent="0.2">
      <c r="B57" s="245" t="s">
        <v>272</v>
      </c>
      <c r="C57" s="203" t="s">
        <v>25</v>
      </c>
      <c r="D57" s="231">
        <v>1</v>
      </c>
      <c r="E57" s="232">
        <f>+D57</f>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4873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18</v>
      </c>
      <c r="E59" s="232">
        <f>+D59</f>
        <v>18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63247</v>
      </c>
      <c r="AU59" s="233"/>
      <c r="AV59" s="233"/>
      <c r="AW59" s="289"/>
    </row>
    <row r="60" spans="2:49" x14ac:dyDescent="0.2">
      <c r="B60" s="245" t="s">
        <v>275</v>
      </c>
      <c r="C60" s="203"/>
      <c r="D60" s="234">
        <f>+D59/12</f>
        <v>1.5</v>
      </c>
      <c r="E60" s="235">
        <f>+D60</f>
        <v>1.5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5270.583333333333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4729</v>
      </c>
      <c r="E5" s="326">
        <f>+D5-D7</f>
        <v>4720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10805948</v>
      </c>
      <c r="AU5" s="327"/>
      <c r="AV5" s="369"/>
      <c r="AW5" s="373"/>
    </row>
    <row r="6" spans="2:49" x14ac:dyDescent="0.2">
      <c r="B6" s="343" t="s">
        <v>278</v>
      </c>
      <c r="C6" s="331" t="s">
        <v>8</v>
      </c>
      <c r="D6" s="318">
        <v>615</v>
      </c>
      <c r="E6" s="319">
        <f>+D6</f>
        <v>615</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411402</v>
      </c>
      <c r="AU6" s="321"/>
      <c r="AV6" s="368"/>
      <c r="AW6" s="374"/>
    </row>
    <row r="7" spans="2:49" x14ac:dyDescent="0.2">
      <c r="B7" s="343" t="s">
        <v>279</v>
      </c>
      <c r="C7" s="331" t="s">
        <v>9</v>
      </c>
      <c r="D7" s="318">
        <v>9</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339180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1512</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8395257</v>
      </c>
      <c r="AU23" s="321"/>
      <c r="AV23" s="368"/>
      <c r="AW23" s="374"/>
    </row>
    <row r="24" spans="2:49" ht="28.5" customHeight="1" x14ac:dyDescent="0.2">
      <c r="B24" s="345" t="s">
        <v>114</v>
      </c>
      <c r="C24" s="331"/>
      <c r="D24" s="365"/>
      <c r="E24" s="319">
        <v>441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24181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28399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1115</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1347719</v>
      </c>
      <c r="AU30" s="321"/>
      <c r="AV30" s="368"/>
      <c r="AW30" s="374"/>
    </row>
    <row r="31" spans="2:49" s="5" customFormat="1" ht="25.5" x14ac:dyDescent="0.2">
      <c r="B31" s="345" t="s">
        <v>84</v>
      </c>
      <c r="C31" s="331"/>
      <c r="D31" s="365"/>
      <c r="E31" s="319">
        <v>751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5002</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1633618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1274303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1123473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-2375</v>
      </c>
      <c r="E54" s="323">
        <f>+E24+E27+E29+E35-E36</f>
        <v>441</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99">
        <f>+AT23+AT26+AT30+AT34-AT28-AT32-AT36</f>
        <v>8255970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13671</v>
      </c>
      <c r="D5" s="403">
        <v>-7581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4182</v>
      </c>
      <c r="D6" s="398">
        <v>4031</v>
      </c>
      <c r="E6" s="400">
        <v>441</v>
      </c>
      <c r="F6" s="400">
        <f>+E6+D6+C6</f>
        <v>8654</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4182</v>
      </c>
      <c r="D12" s="400">
        <f t="shared" ref="D12:E12" si="0">+D6</f>
        <v>4031</v>
      </c>
      <c r="E12" s="400">
        <f t="shared" si="0"/>
        <v>441</v>
      </c>
      <c r="F12" s="400">
        <f>+E12+D12+C12</f>
        <v>8654</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83">
        <v>15174</v>
      </c>
      <c r="D15" s="484">
        <v>15315</v>
      </c>
      <c r="E15" s="395">
        <v>5335</v>
      </c>
      <c r="F15" s="395">
        <f>+E15+D15+C15</f>
        <v>35824</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485">
        <v>191</v>
      </c>
      <c r="D16" s="97">
        <v>268</v>
      </c>
      <c r="E16" s="400">
        <v>78</v>
      </c>
      <c r="F16" s="400">
        <f>+E16+D16+C16</f>
        <v>537</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97">
        <f>+C15-C16</f>
        <v>14983</v>
      </c>
      <c r="D17" s="97">
        <f>+D15-D16</f>
        <v>15047</v>
      </c>
      <c r="E17" s="97">
        <f>+E15-E16</f>
        <v>5257</v>
      </c>
      <c r="F17" s="400">
        <f>+E17+D17+C17</f>
        <v>35287</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v>2</v>
      </c>
      <c r="F38" s="432">
        <f>+E38+D38+C38</f>
        <v>8</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7" priority="49"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6"/>
      <c r="D23" s="487"/>
      <c r="E23" s="487"/>
      <c r="F23" s="487"/>
      <c r="G23" s="487"/>
      <c r="H23" s="487"/>
      <c r="I23" s="487"/>
      <c r="J23" s="487"/>
      <c r="K23" s="488"/>
    </row>
    <row r="24" spans="2:12" s="5" customFormat="1" ht="100.15" customHeight="1" x14ac:dyDescent="0.2">
      <c r="B24" s="90" t="s">
        <v>213</v>
      </c>
      <c r="C24" s="489"/>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80" sqref="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2016-07-25T19:05:29Z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