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<sst xmlns="http://schemas.openxmlformats.org/spreadsheetml/2006/main" count="609" uniqueCount="505">
  <si>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</si>
  <si>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</si>
  <si>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</si>
  <si>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</si>
  <si>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</si>
  <si>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</si>
  <si>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</si>
  <si>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</si>
  <si>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</si>
  <si>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</si>
  <si>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</si>
  <si>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</si>
  <si>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</si>
  <si>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</si>
  <si>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</si>
  <si>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</si>
  <si>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</si>
  <si>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</si>
  <si>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</si>
  <si>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</si>
  <si>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</si>
  <si>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</si>
  <si>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</si>
  <si>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</si>
  <si>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</si>
  <si>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</si>
  <si>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</si>
  <si>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</si>
  <si>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</si>
  <si>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</si>
  <si>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</si>
  <si>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</si>
  <si>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</si>
  <si>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</si>
  <si>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</si>
  <si>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</si>
  <si>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</si>
  <si>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</si>
  <si>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</si>
  <si>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</si>
  <si>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</si>
  <si>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</si>
  <si>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</si>
  <si>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</si>
  <si>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</si>
  <si>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</si>
  <si>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</si>
  <si>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</si>
  <si>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</si>
  <si>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</si>
  <si>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</si>
  <si>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</si>
  <si>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</si>
  <si>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</si>
  <si>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</si>
  <si>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</si>
  <si>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</si>
  <si>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</si>
  <si>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</si>
  <si>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</si>
  <si>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</si>
  <si>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</si>
  <si>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</si>
  <si>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</si>
  <si>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</si>
  <si>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</si>
  <si>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</si>
  <si>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</si>
  <si>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</si>
  <si>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</si>
  <si>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</si>
  <si>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</si>
  <si>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</si>
  <si>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</si>
  <si>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</si>
  <si>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</si>
  <si>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</si>
  <si>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</si>
  <si>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</si>
  <si>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</si>
  <si>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</si>
  <si>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</si>
  <si>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</si>
  <si>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</si>
  <si>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</si>
  <si>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</si>
  <si>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</si>
  <si>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</si>
  <si>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</si>
  <si>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</si>
  <si>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</si>
  <si>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</si>
  <si>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</si>
  <si>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</si>
  <si>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</si>
  <si>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</si>
  <si>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</si>
  <si>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</si>
  <si>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</si>
  <si>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</si>
  <si>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</si>
  <si>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</si>
  <si>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</si>
  <si>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</si>
  <si>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</si>
  <si>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</si>
  <si>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</si>
  <si>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</si>
  <si>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</si>
  <si>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</si>
  <si>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</si>
  <si>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</si>
  <si>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</si>
  <si>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</si>
  <si>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</si>
  <si>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</si>
  <si>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</si>
  <si>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</si>
  <si>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</si>
  <si>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</si>
  <si>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</si>
  <si>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</si>
  <si>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</si>
  <si>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</si>
  <si>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</si>
  <si>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</si>
  <si>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</si>
  <si>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</si>
  <si>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</si>
  <si>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</si>
  <si>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</si>
  <si>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</si>
  <si>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</si>
  <si>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</si>
  <si>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</si>
  <si>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</si>
  <si>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</si>
  <si>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</si>
  <si>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</si>
  <si>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</si>
  <si>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</si>
  <si>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</si>
  <si>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</si>
  <si>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</si>
  <si>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</si>
  <si>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</si>
  <si>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</si>
  <si>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</si>
  <si>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</si>
  <si>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</si>
  <si>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</si>
  <si>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</si>
  <si>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</si>
  <si>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</si>
  <si>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</si>
  <si>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</si>
  <si>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</si>
  <si>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</si>
  <si>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</si>
  <si>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</si>
  <si>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</si>
  <si>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</si>
  <si>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</si>
  <si>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</si>
  <si>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</si>
  <si>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</si>
  <si>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</si>
  <si>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</si>
  <si>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</si>
  <si>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</si>
  <si>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</si>
  <si>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</si>
  <si>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</si>
  <si>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</si>
  <si>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</si>
  <si>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</si>
  <si>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</si>
  <si>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</si>
  <si>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</si>
  <si>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</si>
  <si>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</si>
  <si>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</si>
  <si>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</si>
  <si>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</si>
  <si>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</si>
  <si>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</si>
  <si>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</si>
  <si>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</si>
  <si>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</si>
  <si>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</si>
  <si>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</si>
  <si>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</si>
  <si>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</si>
  <si>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</si>
  <si>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</si>
  <si>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</si>
  <si>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</si>
  <si>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</si>
  <si>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</si>
  <si>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</si>
  <si>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</si>
  <si>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</si>
  <si>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</si>
  <si>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</si>
  <si>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</si>
  <si>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</si>
  <si>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</si>
  <si>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</si>
  <si>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</si>
  <si>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</si>
  <si>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</si>
  <si>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</si>
  <si>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</si>
  <si>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</si>
  <si>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</si>
  <si>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</si>
  <si>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</si>
  <si>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</si>
  <si>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</si>
  <si>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</si>
  <si>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</si>
  <si>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</si>
  <si>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</si>
  <si>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</si>
  <si>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</si>
  <si>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</si>
  <si>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</si>
  <si>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</si>
  <si>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</si>
  <si>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</si>
  <si>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</si>
  <si>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</si>
  <si>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</si>
  <si>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</si>
  <si>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</si>
  <si>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</si>
  <si>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</si>
  <si>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</si>
  <si>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</si>
  <si>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</si>
  <si>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</si>
  <si>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</si>
  <si>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</si>
  <si>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</si>
  <si>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</si>
  <si>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</si>
  <si>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</si>
  <si>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</si>
  <si>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</si>
  <si>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</si>
  <si>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</si>
  <si>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</si>
  <si>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</si>
  <si>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</si>
  <si>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</si>
  <si>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</si>
  <si>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</si>
  <si>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</si>
  <si>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</si>
  <si>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</si>
  <si>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</si>
  <si>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</si>
  <si>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</si>
  <si>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</si>
  <si>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</si>
  <si>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</si>
  <si>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</si>
  <si>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</si>
  <si>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</si>
  <si>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</si>
  <si>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</si>
  <si>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</si>
  <si>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</si>
  <si>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</si>
  <si>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</si>
  <si>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</si>
  <si>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</si>
  <si>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</si>
  <si>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</si>
  <si>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</si>
  <si>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</si>
  <si>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</si>
  <si>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</si>
  <si>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</si>
  <si>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</si>
  <si>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</si>
  <si>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</si>
  <si>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</si>
  <si>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</si>
  <si>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</si>
  <si>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</si>
  <si>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</si>
  <si>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</si>
  <si>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</si>
  <si>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</si>
  <si>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</si>
  <si>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</si>
  <si>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</si>
  <si>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</si>
  <si>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</si>
  <si>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</si>
  <si>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</si>
  <si>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</si>
  <si>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</si>
  <si>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</si>
  <si>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</si>
  <si>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</si>
  <si>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</si>
  <si>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</si>
  <si>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</si>
  <si>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</si>
  <si>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</si>
  <si>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</si>
  <si>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</si>
  <si>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</si>
  <si>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</si>
  <si>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</si>
  <si>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</si>
  <si>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</si>
  <si>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</si>
  <si>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</si>
  <si>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</si>
  <si>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</si>
  <si>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</si>
  <si>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</si>
  <si>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</si>
  <si>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</si>
  <si>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</si>
  <si>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</si>
  <si>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</si>
  <si>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</si>
  <si>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</si>
  <si>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</si>
  <si>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</si>
  <si>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</si>
  <si>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</si>
  <si>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</si>
  <si>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</si>
  <si>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</si>
  <si>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</si>
  <si>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</si>
  <si>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</si>
  <si>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</si>
  <si>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</si>
  <si>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</si>
  <si>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</si>
  <si>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</si>
  <si>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</si>
  <si>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</si>
  <si>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</si>
  <si>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</si>
  <si>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</si>
  <si>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</si>
  <si>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</si>
  <si>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</si>
  <si>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</si>
  <si>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</si>
  <si>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</si>
  <si>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</si>
  <si>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</si>
  <si>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</si>
  <si>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</si>
  <si>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</si>
  <si>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</si>
  <si>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</si>
  <si>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</si>
  <si>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</si>
  <si>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</si>
  <si>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</si>
  <si>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</si>
  <si>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</si>
  <si>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</si>
  <si>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</si>
  <si>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</si>
  <si>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</si>
  <si>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</si>
  <si>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</si>
  <si>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</si>
  <si>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</si>
  <si>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</si>
  <si>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</si>
  <si>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</si>
  <si>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</si>
  <si>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</si>
  <si>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</si>
  <si>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</si>
  <si>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</si>
  <si>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</si>
  <si>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</si>
  <si>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</si>
  <si>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</si>
  <si>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</si>
  <si>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</si>
  <si>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</si>
  <si>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</si>
  <si>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</si>
  <si>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</si>
  <si>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</si>
  <si>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</si>
  <si>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</si>
  <si>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</si>
  <si>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</si>
  <si>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</si>
  <si>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</si>
  <si>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</si>
  <si>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</si>
  <si>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</si>
  <si>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</si>
  <si>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</si>
  <si>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</si>
  <si>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</si>
  <si>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</si>
  <si>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</si>
  <si>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</si>
  <si>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</si>
  <si>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</si>
  <si>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</si>
  <si>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</si>
  <si>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</si>
  <si>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</si>
  <si>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</si>
  <si>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</si>
  <si>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</si>
  <si>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</si>
  <si>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</si>
  <si>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</si>
  <si>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</si>
  <si>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</si>
  <si>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</si>
  <si>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</si>
  <si>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</si>
  <si>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</si>
  <si>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</si>
  <si>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</si>
  <si>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</si>
  <si>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</si>
  <si>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</si>
  <si>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</si>
  <si>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</si>
  <si>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</si>
  <si>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</si>
  <si>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</si>
  <si>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</si>
  <si>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</si>
  <si>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</si>
  <si>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</si>
  <si>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</si>
  <si>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</si>
  <si>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</si>
  <si>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</si>
  <si>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</si>
  <si>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</si>
  <si>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</si>
  <si>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</si>
  <si>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</si>
  <si>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</si>
  <si>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</si>
  <si>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</si>
  <si>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</si>
  <si>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</si>
  <si>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</si>
  <si>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</si>
  <si>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</si>
  <si>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</si>
  <si>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</si>
  <si>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</si>
  <si>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</si>
  <si>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</si>
  <si>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</si>
  <si>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</si>
  <si>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</si>
  <si>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</si>
  <si>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</si>
  <si>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</si>
  <si>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</si>
  <si>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</si>
  <si>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</si>
  <si>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</si>
  <si>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</si>
  <si>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</si>
  <si>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</si>
  <si>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</si>
  <si>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</si>
  <si>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</si>
  <si>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</si>
  <si>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</si>
  <si>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</si>
  <si>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</si>
  <si>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</si>
  <si>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</si>
  <si>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</si>
  <si>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</si>
  <si>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</si>
  <si>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</si>
  <si>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</si>
  <si>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</si>
  <si>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</si>
  <si>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</si>
  <si>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</si>
  <si>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</si>
  <si>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</si>
  <si>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</si>
  <si>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12595</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</si>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</sst>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Indian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237308.91</v>
          </cell>
        </row>
        <row r="62">
          <cell r="AW62">
            <v>83058.12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155</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3" activePane="bottomRight" state="frozen"/>
      <selection activeCell="B1" sqref="B1"/>
      <selection pane="topRight" activeCell="B1" sqref="B1"/>
      <selection pane="bottomLeft" activeCell="B1" sqref="B1"/>
      <selection pane="bottomRight" activeCell="AT59" sqref="AT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-50113.683067990132</v>
      </c>
      <c r="E5" s="106">
        <v>-50113.683067990132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2534129.68306799</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-29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92218.9399999999</v>
      </c>
      <c r="E12" s="106">
        <v>76030.939999999944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2048973.76</v>
      </c>
      <c r="AU12" s="107">
        <v>0</v>
      </c>
      <c r="AV12" s="312"/>
      <c r="AW12" s="317"/>
    </row>
    <row r="13" spans="1:49" ht="25.35" x14ac:dyDescent="0.4">
      <c r="B13" s="155" t="s">
        <v>230</v>
      </c>
      <c r="C13" s="62" t="s">
        <v>37</v>
      </c>
      <c r="D13" s="109">
        <v>29588.240000000002</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-13043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-11739</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-1215.837126901165</v>
      </c>
      <c r="E25" s="110">
        <v>-1215.837126901165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365941.9476688836</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36137.345196496681</v>
      </c>
      <c r="E31" s="110">
        <v>36137.345196496681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31842.2397050689</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361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-51.072547648365877</v>
      </c>
      <c r="E44" s="118">
        <v>-51.072547648365877</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-57639.127974714786</v>
      </c>
      <c r="E45" s="110">
        <v>-57639.127974714786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-6791.2813776494986</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-848</v>
      </c>
      <c r="E47" s="110">
        <v>-848</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162854</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1871.3858216922818</v>
      </c>
      <c r="E49" s="110">
        <v>1871.3858216922818</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5795.1769588727484</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48989.515690746593</v>
      </c>
      <c r="E51" s="110">
        <v>48989.515690746593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569326.17729531997</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3998</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4199</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92</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50227</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4185.6017000000002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484877+'[1]Pt 1 Summary of Data'!$AW$61</f>
        <v>722185.91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-416114+'[1]Pt 1 Summary of Data'!$AW$62</f>
        <v>-333055.88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-50113.683067990132</v>
      </c>
      <c r="E5" s="118">
        <v>-50113.683067990132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2565616.68306799</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484499</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515986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393</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79</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1063465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1084195</v>
      </c>
      <c r="AU23" s="113"/>
      <c r="AV23" s="311"/>
      <c r="AW23" s="318"/>
    </row>
    <row r="24" spans="2:49" ht="28.5" customHeight="1" x14ac:dyDescent="0.4">
      <c r="B24" s="178" t="s">
        <v>114</v>
      </c>
      <c r="C24" s="133"/>
      <c r="D24" s="293"/>
      <c r="E24" s="110">
        <v>474756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22227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103976</v>
      </c>
      <c r="AU26" s="113"/>
      <c r="AV26" s="311"/>
      <c r="AW26" s="318"/>
    </row>
    <row r="27" spans="2:49" s="5" customFormat="1" ht="25.35" x14ac:dyDescent="0.4">
      <c r="B27" s="178" t="s">
        <v>85</v>
      </c>
      <c r="C27" s="133"/>
      <c r="D27" s="293"/>
      <c r="E27" s="110">
        <v>-959275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972174</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122788</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6188096</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5989148</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25650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7435025</v>
      </c>
      <c r="AU34" s="113"/>
      <c r="AV34" s="311"/>
      <c r="AW34" s="318"/>
    </row>
    <row r="35" spans="2:49" s="5" customFormat="1" x14ac:dyDescent="0.4">
      <c r="B35" s="178" t="s">
        <v>91</v>
      </c>
      <c r="C35" s="133"/>
      <c r="D35" s="293"/>
      <c r="E35" s="110">
        <v>25650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68075</v>
      </c>
      <c r="E36" s="110">
        <v>68075</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6663948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-883</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329417</v>
      </c>
      <c r="AU38" s="113"/>
      <c r="AV38" s="311"/>
      <c r="AW38" s="318"/>
    </row>
    <row r="39" spans="2:49" ht="28.2" customHeight="1" x14ac:dyDescent="0.4">
      <c r="B39" s="178" t="s">
        <v>86</v>
      </c>
      <c r="C39" s="133"/>
      <c r="D39" s="293"/>
      <c r="E39" s="110">
        <v>-883</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47179</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1120636</v>
      </c>
      <c r="AU41" s="113"/>
      <c r="AV41" s="311"/>
      <c r="AW41" s="318"/>
    </row>
    <row r="42" spans="2:49" s="5" customFormat="1" x14ac:dyDescent="0.4">
      <c r="B42" s="178" t="s">
        <v>92</v>
      </c>
      <c r="C42" s="133"/>
      <c r="D42" s="293"/>
      <c r="E42" s="110">
        <v>603857.93999999994</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25402.0600000001</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1436564.24</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512</v>
      </c>
      <c r="AU49" s="113"/>
      <c r="AV49" s="311"/>
      <c r="AW49" s="318"/>
    </row>
    <row r="50" spans="2:49" x14ac:dyDescent="0.4">
      <c r="B50" s="176" t="s">
        <v>119</v>
      </c>
      <c r="C50" s="133" t="s">
        <v>34</v>
      </c>
      <c r="D50" s="109">
        <v>232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589</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92218.9399999999</v>
      </c>
      <c r="E54" s="115">
        <v>76030.939999999944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2048973.76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3784008</v>
      </c>
      <c r="D5" s="118">
        <v>4431940.3611900024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3803904</v>
      </c>
      <c r="D6" s="110">
        <v>4436869</v>
      </c>
      <c r="E6" s="115">
        <v>76030.939999999944</v>
      </c>
      <c r="F6" s="115">
        <v>8316803.9399999995</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3803904</v>
      </c>
      <c r="D12" s="115">
        <v>4436869</v>
      </c>
      <c r="E12" s="115">
        <v>76030.939999999944</v>
      </c>
      <c r="F12" s="115">
        <v>8316803.9399999995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3879063</v>
      </c>
      <c r="D15" s="118">
        <v>3808118</v>
      </c>
      <c r="E15" s="106">
        <v>-50113.683067990132</v>
      </c>
      <c r="F15" s="106">
        <v>7637067.3169320095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211986</v>
      </c>
      <c r="D16" s="110">
        <v>179987</v>
      </c>
      <c r="E16" s="115">
        <v>34921.508069595518</v>
      </c>
      <c r="F16" s="115">
        <v>426894.5080695955</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3667077</v>
      </c>
      <c r="D17" s="115">
        <v>3628131</v>
      </c>
      <c r="E17" s="115">
        <v>-85035.191137585643</v>
      </c>
      <c r="F17" s="115">
        <v>7210172.8088624142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999</v>
      </c>
      <c r="D37" s="122">
        <v>844</v>
      </c>
      <c r="E37" s="256">
        <v>0</v>
      </c>
      <c r="F37" s="256">
        <v>1843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6.5577999999999997E-2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6.5577999999999997E-2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v>1.1534819151320985</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6.5577999999999997E-2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1.2190000000000001</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1.2190000000000001</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