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1680" yWindow="2310" windowWidth="20700" windowHeight="2385"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D12" i="10" l="1"/>
  <c r="E12" i="10"/>
  <c r="F12" i="10"/>
  <c r="C12" i="10"/>
  <c r="D17" i="10"/>
  <c r="E17" i="10"/>
  <c r="F17" i="10"/>
  <c r="C17" i="10"/>
  <c r="F37" i="10"/>
  <c r="E37" i="10"/>
  <c r="F15" i="10"/>
  <c r="E15" i="10"/>
  <c r="E6" i="10"/>
  <c r="F6" i="10" s="1"/>
  <c r="E54" i="18" l="1"/>
  <c r="E12" i="4"/>
  <c r="AT54" i="18" l="1"/>
  <c r="AT12" i="4" s="1"/>
  <c r="D54" i="18"/>
  <c r="D12" i="4" s="1"/>
  <c r="AT5" i="4"/>
  <c r="AT60" i="4"/>
  <c r="D60" i="4"/>
  <c r="D5" i="4"/>
</calcChain>
</file>

<file path=xl/sharedStrings.xml><?xml version="1.0" encoding="utf-8"?>
<sst xmlns="http://schemas.openxmlformats.org/spreadsheetml/2006/main" count="566" uniqueCount="504">
  <si>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</si>
  <si>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</si>
  <si>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</si>
  <si>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</si>
  <si>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</si>
  <si>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</si>
  <si>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</si>
  <si>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</si>
  <si>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</si>
  <si>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</si>
  <si>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</si>
  <si>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</si>
  <si>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</si>
  <si>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</si>
  <si>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</si>
  <si>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</si>
  <si>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</si>
  <si>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</si>
  <si>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</si>
  <si>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</si>
  <si>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</si>
  <si>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</si>
  <si>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</si>
  <si>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</si>
  <si>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</si>
  <si>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</si>
  <si>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</si>
  <si>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</si>
  <si>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</si>
  <si>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</si>
  <si>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</si>
  <si>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</si>
  <si>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</si>
  <si>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</si>
  <si>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</si>
  <si>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</si>
  <si>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</si>
  <si>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</si>
  <si>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</si>
  <si>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</si>
  <si>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</si>
  <si>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</si>
  <si>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</si>
  <si>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</si>
  <si>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</si>
  <si>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</si>
  <si>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</si>
  <si>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</si>
  <si>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</si>
  <si>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</si>
  <si>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</si>
  <si>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</si>
  <si>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</si>
  <si>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</si>
  <si>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</si>
  <si>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</si>
  <si>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</si>
  <si>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</si>
  <si>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</si>
  <si>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</si>
  <si>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</si>
  <si>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</si>
  <si>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</si>
  <si>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</si>
  <si>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</si>
  <si>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</si>
  <si>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</si>
  <si>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</si>
  <si>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</si>
  <si>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</si>
  <si>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</si>
  <si>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</si>
  <si>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</si>
  <si>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</si>
  <si>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</si>
  <si>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</si>
  <si>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</si>
  <si>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</si>
  <si>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</si>
  <si>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</si>
  <si>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</si>
  <si>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</si>
  <si>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</si>
  <si>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</si>
  <si>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</si>
  <si>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</si>
  <si>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</si>
  <si>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</si>
  <si>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</si>
  <si>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</si>
  <si>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</si>
  <si>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</si>
  <si>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</si>
  <si>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</si>
  <si>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</si>
  <si>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</si>
  <si>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</si>
  <si>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</si>
  <si>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</si>
  <si>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</si>
  <si>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</si>
  <si>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</si>
  <si>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</si>
  <si>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</si>
  <si>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</si>
  <si>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</si>
  <si>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</si>
  <si>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</si>
  <si>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</si>
  <si>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</si>
  <si>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</si>
  <si>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</si>
  <si>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</si>
  <si>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</si>
  <si>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</si>
  <si>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</si>
  <si>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</si>
  <si>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</si>
  <si>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</si>
  <si>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</si>
  <si>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</si>
  <si>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</si>
  <si>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</si>
  <si>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</si>
  <si>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</si>
  <si>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</si>
  <si>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</si>
  <si>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</si>
  <si>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</si>
  <si>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</si>
  <si>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</si>
  <si>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</si>
  <si>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</si>
  <si>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</si>
  <si>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</si>
  <si>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</si>
  <si>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</si>
  <si>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</si>
  <si>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</si>
  <si>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</si>
  <si>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</si>
  <si>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</si>
  <si>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</si>
  <si>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</si>
  <si>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</si>
  <si>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</si>
  <si>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</si>
  <si>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</si>
  <si>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</si>
  <si>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</si>
  <si>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</si>
  <si>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</si>
  <si>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</si>
  <si>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</si>
  <si>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</si>
  <si>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</si>
  <si>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</si>
  <si>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</si>
  <si>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</si>
  <si>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</si>
  <si>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</si>
  <si>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</si>
  <si>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</si>
  <si>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</si>
  <si>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</si>
  <si>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</si>
  <si>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</si>
  <si>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</si>
  <si>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</si>
  <si>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</si>
  <si>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</si>
  <si>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</si>
  <si>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</si>
  <si>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</si>
  <si>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</si>
  <si>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</si>
  <si>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</si>
  <si>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</si>
  <si>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</si>
  <si>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</si>
  <si>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</si>
  <si>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</si>
  <si>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</si>
  <si>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</si>
  <si>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</si>
  <si>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</si>
  <si>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</si>
  <si>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</si>
  <si>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</si>
  <si>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</si>
  <si>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</si>
  <si>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</si>
  <si>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</si>
  <si>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</si>
  <si>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</si>
  <si>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</si>
  <si>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</si>
  <si>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</si>
  <si>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</si>
  <si>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</si>
  <si>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</si>
  <si>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</si>
  <si>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</si>
  <si>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</si>
  <si>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</si>
  <si>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</si>
  <si>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</si>
  <si>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</si>
  <si>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</si>
  <si>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</si>
  <si>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</si>
  <si>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</si>
  <si>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</si>
  <si>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</si>
  <si>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</si>
  <si>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</si>
  <si>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</si>
  <si>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</si>
  <si>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</si>
  <si>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</si>
  <si>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</si>
  <si>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</si>
  <si>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</si>
  <si>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</si>
  <si>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</si>
  <si>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</si>
  <si>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</si>
  <si>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</si>
  <si>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</si>
  <si>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</si>
  <si>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</si>
  <si>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</si>
  <si>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</si>
  <si>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</si>
  <si>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</si>
  <si>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</si>
  <si>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</si>
  <si>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</si>
  <si>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</si>
  <si>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</si>
  <si>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</si>
  <si>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</si>
  <si>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</si>
  <si>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</si>
  <si>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</si>
  <si>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</si>
  <si>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</si>
  <si>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</si>
  <si>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</si>
  <si>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</si>
  <si>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</si>
  <si>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</si>
  <si>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</si>
  <si>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</si>
  <si>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</si>
  <si>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</si>
  <si>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</si>
  <si>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</si>
  <si>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</si>
  <si>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</si>
  <si>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</si>
  <si>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</si>
  <si>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</si>
  <si>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</si>
  <si>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</si>
  <si>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</si>
  <si>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</si>
  <si>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</si>
  <si>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</si>
  <si>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</si>
  <si>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</si>
  <si>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</si>
  <si>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</si>
  <si>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</si>
  <si>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</si>
  <si>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</si>
  <si>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</si>
  <si>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</si>
  <si>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</si>
  <si>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</si>
  <si>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</si>
  <si>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</si>
  <si>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</si>
  <si>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</si>
  <si>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</si>
  <si>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</si>
  <si>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</si>
  <si>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</si>
  <si>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</si>
  <si>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</si>
  <si>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</si>
  <si>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</si>
  <si>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</si>
  <si>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</si>
  <si>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</si>
  <si>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</si>
  <si>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</si>
  <si>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</si>
  <si>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</si>
  <si>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</si>
  <si>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</si>
  <si>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</si>
  <si>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</si>
  <si>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</si>
  <si>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</si>
  <si>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</si>
  <si>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</si>
  <si>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</si>
  <si>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</si>
  <si>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</si>
  <si>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</si>
  <si>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</si>
  <si>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</si>
  <si>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</si>
  <si>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</si>
  <si>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</si>
  <si>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</si>
  <si>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</si>
  <si>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</si>
  <si>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</si>
  <si>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</si>
  <si>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</si>
  <si>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</si>
  <si>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</si>
  <si>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</si>
  <si>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</si>
  <si>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</si>
  <si>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</si>
  <si>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</si>
  <si>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</si>
  <si>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</si>
  <si>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</si>
  <si>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</si>
  <si>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</si>
  <si>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</si>
  <si>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</si>
  <si>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</si>
  <si>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</si>
  <si>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</si>
  <si>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</si>
  <si>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</si>
  <si>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</si>
  <si>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</si>
  <si>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</si>
  <si>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</si>
  <si>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</si>
  <si>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</si>
  <si>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</si>
  <si>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</si>
  <si>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</si>
  <si>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</si>
  <si>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</si>
  <si>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</si>
  <si>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</si>
  <si>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</si>
  <si>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</si>
  <si>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</si>
  <si>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</si>
  <si>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</si>
  <si>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</si>
  <si>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</si>
  <si>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</si>
  <si>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</si>
  <si>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</si>
  <si>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</si>
  <si>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</si>
  <si>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</si>
  <si>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</si>
  <si>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</si>
  <si>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</si>
  <si>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</si>
  <si>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</si>
  <si>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</si>
  <si>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</si>
  <si>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</si>
  <si>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</si>
  <si>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</si>
  <si>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</si>
  <si>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</si>
  <si>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</si>
  <si>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</si>
  <si>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</si>
  <si>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</si>
  <si>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</si>
  <si>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</si>
  <si>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</si>
  <si>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</si>
  <si>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</si>
  <si>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</si>
  <si>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</si>
  <si>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</si>
  <si>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</si>
  <si>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</si>
  <si>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</si>
  <si>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</si>
  <si>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</si>
  <si>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</si>
  <si>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</si>
  <si>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</si>
  <si>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</si>
  <si>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</si>
  <si>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</si>
  <si>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</si>
  <si>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</si>
  <si>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</si>
  <si>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</si>
  <si>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</si>
  <si>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</si>
  <si>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</si>
  <si>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</si>
  <si>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</si>
  <si>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</si>
  <si>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</si>
  <si>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</si>
  <si>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</si>
  <si>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</si>
  <si>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</si>
  <si>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</si>
  <si>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</si>
  <si>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</si>
  <si>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</si>
  <si>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</si>
  <si>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</si>
  <si>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</si>
  <si>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</si>
  <si>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</si>
  <si>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</si>
  <si>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</si>
  <si>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</si>
  <si>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</si>
  <si>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</si>
  <si>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</si>
  <si>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</si>
  <si>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</si>
  <si>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</si>
  <si>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</si>
  <si>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</si>
  <si>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</si>
  <si>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</si>
  <si>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</si>
  <si>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</si>
  <si>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</si>
  <si>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</si>
  <si>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</si>
  <si>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</si>
  <si>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</si>
  <si>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</si>
  <si>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</si>
  <si>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</si>
  <si>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</si>
  <si>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</si>
  <si>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</si>
  <si>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</si>
  <si>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</si>
  <si>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</si>
  <si>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</si>
  <si>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</si>
  <si>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</si>
  <si>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</si>
  <si>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</si>
  <si>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</si>
  <si>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</si>
  <si>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</si>
  <si>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</si>
  <si>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</si>
  <si>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</si>
  <si>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</si>
  <si>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</si>
  <si>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</si>
  <si>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</si>
  <si>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</si>
  <si>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</si>
  <si>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</si>
  <si>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</si>
  <si>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</si>
  <si>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</si>
  <si>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</si>
  <si>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</si>
  <si>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</si>
  <si>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</si>
  <si>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</si>
  <si>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</si>
  <si>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</si>
  <si>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</si>
  <si>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</si>
  <si>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</si>
  <si>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</si>
  <si>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</si>
  <si>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</si>
  <si>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</si>
  <si>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</si>
  <si>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</si>
  <si>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</si>
  <si>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</si>
  <si>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Central United Life Insurance Company</t>
  </si>
  <si>
    <t>Harris Ins Holdings Grp</t>
  </si>
  <si>
    <t>01117</t>
  </si>
  <si>
    <t>2014</t>
  </si>
  <si>
    <t>425 West Capitol Avenue, Suite 1800 Little Rock, AR 72201</t>
  </si>
  <si>
    <t>420884060</t>
  </si>
  <si>
    <t>006222</t>
  </si>
  <si>
    <t>61883</t>
  </si>
  <si>
    <t>44688</t>
  </si>
  <si>
    <t>95</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</si>
</sst>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3"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
      <sz val="11"/>
      <color indexed="8"/>
      <name val="Calibri"/>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right/>
      <top/>
      <bottom style="medium">
        <color indexed="30"/>
      </bottom>
      <diagonal/>
    </border>
  </borders>
  <cellStyleXfs count="545">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xf numFmtId="43" fontId="31" fillId="0" borderId="0" applyFont="0" applyFill="0" applyBorder="0" applyAlignment="0" applyProtection="0"/>
    <xf numFmtId="0" fontId="12" fillId="0" borderId="106" applyNumberFormat="0" applyFill="0" applyAlignment="0" applyProtection="0"/>
    <xf numFmtId="0" fontId="12" fillId="0" borderId="106" applyNumberFormat="0" applyFill="0" applyAlignment="0" applyProtection="0"/>
    <xf numFmtId="44" fontId="31" fillId="0" borderId="0" applyFont="0" applyFill="0" applyBorder="0" applyAlignment="0" applyProtection="0"/>
    <xf numFmtId="44" fontId="31" fillId="0" borderId="0" applyFont="0" applyFill="0" applyBorder="0" applyAlignment="0" applyProtection="0"/>
    <xf numFmtId="43" fontId="31" fillId="0" borderId="0" applyFont="0" applyFill="0" applyBorder="0" applyAlignment="0" applyProtection="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545">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omma 5" xfId="469"/>
    <cellStyle name="Comma 6" xfId="47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Currency 5" xfId="472"/>
    <cellStyle name="Currency 6" xfId="473"/>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3 2 2" xfId="470"/>
    <cellStyle name="Heading 3 3" xfId="471"/>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2 4" xfId="477"/>
    <cellStyle name="Normal 3 10 3" xfId="260"/>
    <cellStyle name="Normal 3 10 3 2" xfId="261"/>
    <cellStyle name="Normal 3 10 4" xfId="262"/>
    <cellStyle name="Normal 3 10 5" xfId="476"/>
    <cellStyle name="Normal 3 11" xfId="254"/>
    <cellStyle name="Normal 3 11 2" xfId="263"/>
    <cellStyle name="Normal 3 11 2 2" xfId="264"/>
    <cellStyle name="Normal 3 11 3" xfId="265"/>
    <cellStyle name="Normal 3 11 4" xfId="478"/>
    <cellStyle name="Normal 3 12" xfId="220"/>
    <cellStyle name="Normal 3 12 2" xfId="266"/>
    <cellStyle name="Normal 3 12 2 2" xfId="267"/>
    <cellStyle name="Normal 3 12 3" xfId="268"/>
    <cellStyle name="Normal 3 12 4" xfId="479"/>
    <cellStyle name="Normal 3 13" xfId="269"/>
    <cellStyle name="Normal 3 13 2" xfId="270"/>
    <cellStyle name="Normal 3 14" xfId="271"/>
    <cellStyle name="Normal 3 15" xfId="475"/>
    <cellStyle name="Normal 3 2" xfId="137"/>
    <cellStyle name="Normal 3 2 10" xfId="255"/>
    <cellStyle name="Normal 3 2 10 2" xfId="272"/>
    <cellStyle name="Normal 3 2 10 2 2" xfId="273"/>
    <cellStyle name="Normal 3 2 10 3" xfId="274"/>
    <cellStyle name="Normal 3 2 10 4" xfId="481"/>
    <cellStyle name="Normal 3 2 11" xfId="221"/>
    <cellStyle name="Normal 3 2 11 2" xfId="275"/>
    <cellStyle name="Normal 3 2 11 2 2" xfId="276"/>
    <cellStyle name="Normal 3 2 11 3" xfId="277"/>
    <cellStyle name="Normal 3 2 11 4" xfId="482"/>
    <cellStyle name="Normal 3 2 12" xfId="278"/>
    <cellStyle name="Normal 3 2 12 2" xfId="279"/>
    <cellStyle name="Normal 3 2 13" xfId="280"/>
    <cellStyle name="Normal 3 2 14" xfId="480"/>
    <cellStyle name="Normal 3 2 2" xfId="138"/>
    <cellStyle name="Normal 3 2 2 2" xfId="205"/>
    <cellStyle name="Normal 3 2 2 2 2" xfId="239"/>
    <cellStyle name="Normal 3 2 2 2 2 2" xfId="281"/>
    <cellStyle name="Normal 3 2 2 2 2 2 2" xfId="282"/>
    <cellStyle name="Normal 3 2 2 2 2 3" xfId="283"/>
    <cellStyle name="Normal 3 2 2 2 2 4" xfId="485"/>
    <cellStyle name="Normal 3 2 2 2 3" xfId="284"/>
    <cellStyle name="Normal 3 2 2 2 3 2" xfId="285"/>
    <cellStyle name="Normal 3 2 2 2 4" xfId="286"/>
    <cellStyle name="Normal 3 2 2 2 5" xfId="484"/>
    <cellStyle name="Normal 3 2 2 3" xfId="222"/>
    <cellStyle name="Normal 3 2 2 3 2" xfId="287"/>
    <cellStyle name="Normal 3 2 2 3 2 2" xfId="288"/>
    <cellStyle name="Normal 3 2 2 3 3" xfId="289"/>
    <cellStyle name="Normal 3 2 2 3 4" xfId="486"/>
    <cellStyle name="Normal 3 2 2 4" xfId="290"/>
    <cellStyle name="Normal 3 2 2 4 2" xfId="291"/>
    <cellStyle name="Normal 3 2 2 5" xfId="292"/>
    <cellStyle name="Normal 3 2 2 6" xfId="483"/>
    <cellStyle name="Normal 3 2 3" xfId="139"/>
    <cellStyle name="Normal 3 2 3 2" xfId="206"/>
    <cellStyle name="Normal 3 2 3 2 2" xfId="240"/>
    <cellStyle name="Normal 3 2 3 2 2 2" xfId="293"/>
    <cellStyle name="Normal 3 2 3 2 2 2 2" xfId="294"/>
    <cellStyle name="Normal 3 2 3 2 2 3" xfId="295"/>
    <cellStyle name="Normal 3 2 3 2 2 4" xfId="489"/>
    <cellStyle name="Normal 3 2 3 2 3" xfId="296"/>
    <cellStyle name="Normal 3 2 3 2 3 2" xfId="297"/>
    <cellStyle name="Normal 3 2 3 2 4" xfId="298"/>
    <cellStyle name="Normal 3 2 3 2 5" xfId="488"/>
    <cellStyle name="Normal 3 2 3 3" xfId="223"/>
    <cellStyle name="Normal 3 2 3 3 2" xfId="299"/>
    <cellStyle name="Normal 3 2 3 3 2 2" xfId="300"/>
    <cellStyle name="Normal 3 2 3 3 3" xfId="301"/>
    <cellStyle name="Normal 3 2 3 3 4" xfId="490"/>
    <cellStyle name="Normal 3 2 3 4" xfId="302"/>
    <cellStyle name="Normal 3 2 3 4 2" xfId="303"/>
    <cellStyle name="Normal 3 2 3 5" xfId="304"/>
    <cellStyle name="Normal 3 2 3 6" xfId="487"/>
    <cellStyle name="Normal 3 2 4" xfId="140"/>
    <cellStyle name="Normal 3 2 4 2" xfId="207"/>
    <cellStyle name="Normal 3 2 4 2 2" xfId="241"/>
    <cellStyle name="Normal 3 2 4 2 2 2" xfId="305"/>
    <cellStyle name="Normal 3 2 4 2 2 2 2" xfId="306"/>
    <cellStyle name="Normal 3 2 4 2 2 3" xfId="307"/>
    <cellStyle name="Normal 3 2 4 2 2 4" xfId="493"/>
    <cellStyle name="Normal 3 2 4 2 3" xfId="308"/>
    <cellStyle name="Normal 3 2 4 2 3 2" xfId="309"/>
    <cellStyle name="Normal 3 2 4 2 4" xfId="310"/>
    <cellStyle name="Normal 3 2 4 2 5" xfId="492"/>
    <cellStyle name="Normal 3 2 4 3" xfId="224"/>
    <cellStyle name="Normal 3 2 4 3 2" xfId="311"/>
    <cellStyle name="Normal 3 2 4 3 2 2" xfId="312"/>
    <cellStyle name="Normal 3 2 4 3 3" xfId="313"/>
    <cellStyle name="Normal 3 2 4 3 4" xfId="494"/>
    <cellStyle name="Normal 3 2 4 4" xfId="314"/>
    <cellStyle name="Normal 3 2 4 4 2" xfId="315"/>
    <cellStyle name="Normal 3 2 4 5" xfId="316"/>
    <cellStyle name="Normal 3 2 4 6" xfId="491"/>
    <cellStyle name="Normal 3 2 5" xfId="141"/>
    <cellStyle name="Normal 3 2 5 2" xfId="208"/>
    <cellStyle name="Normal 3 2 5 2 2" xfId="242"/>
    <cellStyle name="Normal 3 2 5 2 2 2" xfId="317"/>
    <cellStyle name="Normal 3 2 5 2 2 2 2" xfId="318"/>
    <cellStyle name="Normal 3 2 5 2 2 3" xfId="319"/>
    <cellStyle name="Normal 3 2 5 2 2 4" xfId="497"/>
    <cellStyle name="Normal 3 2 5 2 3" xfId="320"/>
    <cellStyle name="Normal 3 2 5 2 3 2" xfId="321"/>
    <cellStyle name="Normal 3 2 5 2 4" xfId="322"/>
    <cellStyle name="Normal 3 2 5 2 5" xfId="496"/>
    <cellStyle name="Normal 3 2 5 3" xfId="225"/>
    <cellStyle name="Normal 3 2 5 3 2" xfId="323"/>
    <cellStyle name="Normal 3 2 5 3 2 2" xfId="324"/>
    <cellStyle name="Normal 3 2 5 3 3" xfId="325"/>
    <cellStyle name="Normal 3 2 5 3 4" xfId="498"/>
    <cellStyle name="Normal 3 2 5 4" xfId="326"/>
    <cellStyle name="Normal 3 2 5 4 2" xfId="327"/>
    <cellStyle name="Normal 3 2 5 5" xfId="328"/>
    <cellStyle name="Normal 3 2 5 6" xfId="495"/>
    <cellStyle name="Normal 3 2 6" xfId="142"/>
    <cellStyle name="Normal 3 2 6 2" xfId="209"/>
    <cellStyle name="Normal 3 2 6 2 2" xfId="243"/>
    <cellStyle name="Normal 3 2 6 2 2 2" xfId="329"/>
    <cellStyle name="Normal 3 2 6 2 2 2 2" xfId="330"/>
    <cellStyle name="Normal 3 2 6 2 2 3" xfId="331"/>
    <cellStyle name="Normal 3 2 6 2 2 4" xfId="501"/>
    <cellStyle name="Normal 3 2 6 2 3" xfId="332"/>
    <cellStyle name="Normal 3 2 6 2 3 2" xfId="333"/>
    <cellStyle name="Normal 3 2 6 2 4" xfId="334"/>
    <cellStyle name="Normal 3 2 6 2 5" xfId="500"/>
    <cellStyle name="Normal 3 2 6 3" xfId="226"/>
    <cellStyle name="Normal 3 2 6 3 2" xfId="335"/>
    <cellStyle name="Normal 3 2 6 3 2 2" xfId="336"/>
    <cellStyle name="Normal 3 2 6 3 3" xfId="337"/>
    <cellStyle name="Normal 3 2 6 3 4" xfId="502"/>
    <cellStyle name="Normal 3 2 6 4" xfId="338"/>
    <cellStyle name="Normal 3 2 6 4 2" xfId="339"/>
    <cellStyle name="Normal 3 2 6 5" xfId="340"/>
    <cellStyle name="Normal 3 2 6 6" xfId="499"/>
    <cellStyle name="Normal 3 2 7" xfId="143"/>
    <cellStyle name="Normal 3 2 7 2" xfId="210"/>
    <cellStyle name="Normal 3 2 7 2 2" xfId="244"/>
    <cellStyle name="Normal 3 2 7 2 2 2" xfId="341"/>
    <cellStyle name="Normal 3 2 7 2 2 2 2" xfId="342"/>
    <cellStyle name="Normal 3 2 7 2 2 3" xfId="343"/>
    <cellStyle name="Normal 3 2 7 2 2 4" xfId="505"/>
    <cellStyle name="Normal 3 2 7 2 3" xfId="344"/>
    <cellStyle name="Normal 3 2 7 2 3 2" xfId="345"/>
    <cellStyle name="Normal 3 2 7 2 4" xfId="346"/>
    <cellStyle name="Normal 3 2 7 2 5" xfId="504"/>
    <cellStyle name="Normal 3 2 7 3" xfId="227"/>
    <cellStyle name="Normal 3 2 7 3 2" xfId="347"/>
    <cellStyle name="Normal 3 2 7 3 2 2" xfId="348"/>
    <cellStyle name="Normal 3 2 7 3 3" xfId="349"/>
    <cellStyle name="Normal 3 2 7 3 4" xfId="506"/>
    <cellStyle name="Normal 3 2 7 4" xfId="350"/>
    <cellStyle name="Normal 3 2 7 4 2" xfId="351"/>
    <cellStyle name="Normal 3 2 7 5" xfId="352"/>
    <cellStyle name="Normal 3 2 7 6" xfId="503"/>
    <cellStyle name="Normal 3 2 8" xfId="144"/>
    <cellStyle name="Normal 3 2 8 2" xfId="211"/>
    <cellStyle name="Normal 3 2 8 2 2" xfId="245"/>
    <cellStyle name="Normal 3 2 8 2 2 2" xfId="353"/>
    <cellStyle name="Normal 3 2 8 2 2 2 2" xfId="354"/>
    <cellStyle name="Normal 3 2 8 2 2 3" xfId="355"/>
    <cellStyle name="Normal 3 2 8 2 2 4" xfId="509"/>
    <cellStyle name="Normal 3 2 8 2 3" xfId="356"/>
    <cellStyle name="Normal 3 2 8 2 3 2" xfId="357"/>
    <cellStyle name="Normal 3 2 8 2 4" xfId="358"/>
    <cellStyle name="Normal 3 2 8 2 5" xfId="508"/>
    <cellStyle name="Normal 3 2 8 3" xfId="228"/>
    <cellStyle name="Normal 3 2 8 3 2" xfId="359"/>
    <cellStyle name="Normal 3 2 8 3 2 2" xfId="360"/>
    <cellStyle name="Normal 3 2 8 3 3" xfId="361"/>
    <cellStyle name="Normal 3 2 8 3 4" xfId="510"/>
    <cellStyle name="Normal 3 2 8 4" xfId="362"/>
    <cellStyle name="Normal 3 2 8 4 2" xfId="363"/>
    <cellStyle name="Normal 3 2 8 5" xfId="364"/>
    <cellStyle name="Normal 3 2 8 6" xfId="507"/>
    <cellStyle name="Normal 3 2 9" xfId="204"/>
    <cellStyle name="Normal 3 2 9 2" xfId="238"/>
    <cellStyle name="Normal 3 2 9 2 2" xfId="365"/>
    <cellStyle name="Normal 3 2 9 2 2 2" xfId="366"/>
    <cellStyle name="Normal 3 2 9 2 3" xfId="367"/>
    <cellStyle name="Normal 3 2 9 2 4" xfId="512"/>
    <cellStyle name="Normal 3 2 9 3" xfId="368"/>
    <cellStyle name="Normal 3 2 9 3 2" xfId="369"/>
    <cellStyle name="Normal 3 2 9 4" xfId="370"/>
    <cellStyle name="Normal 3 2 9 5" xfId="511"/>
    <cellStyle name="Normal 3 3" xfId="145"/>
    <cellStyle name="Normal 3 3 2" xfId="212"/>
    <cellStyle name="Normal 3 3 2 2" xfId="246"/>
    <cellStyle name="Normal 3 3 2 2 2" xfId="371"/>
    <cellStyle name="Normal 3 3 2 2 2 2" xfId="372"/>
    <cellStyle name="Normal 3 3 2 2 3" xfId="373"/>
    <cellStyle name="Normal 3 3 2 2 4" xfId="515"/>
    <cellStyle name="Normal 3 3 2 3" xfId="374"/>
    <cellStyle name="Normal 3 3 2 3 2" xfId="375"/>
    <cellStyle name="Normal 3 3 2 4" xfId="376"/>
    <cellStyle name="Normal 3 3 2 5" xfId="514"/>
    <cellStyle name="Normal 3 3 3" xfId="229"/>
    <cellStyle name="Normal 3 3 3 2" xfId="377"/>
    <cellStyle name="Normal 3 3 3 2 2" xfId="378"/>
    <cellStyle name="Normal 3 3 3 3" xfId="379"/>
    <cellStyle name="Normal 3 3 3 4" xfId="516"/>
    <cellStyle name="Normal 3 3 4" xfId="380"/>
    <cellStyle name="Normal 3 3 4 2" xfId="381"/>
    <cellStyle name="Normal 3 3 5" xfId="382"/>
    <cellStyle name="Normal 3 3 6" xfId="513"/>
    <cellStyle name="Normal 3 4" xfId="146"/>
    <cellStyle name="Normal 3 4 2" xfId="213"/>
    <cellStyle name="Normal 3 4 2 2" xfId="247"/>
    <cellStyle name="Normal 3 4 2 2 2" xfId="383"/>
    <cellStyle name="Normal 3 4 2 2 2 2" xfId="384"/>
    <cellStyle name="Normal 3 4 2 2 3" xfId="385"/>
    <cellStyle name="Normal 3 4 2 2 4" xfId="519"/>
    <cellStyle name="Normal 3 4 2 3" xfId="386"/>
    <cellStyle name="Normal 3 4 2 3 2" xfId="387"/>
    <cellStyle name="Normal 3 4 2 4" xfId="388"/>
    <cellStyle name="Normal 3 4 2 5" xfId="518"/>
    <cellStyle name="Normal 3 4 3" xfId="230"/>
    <cellStyle name="Normal 3 4 3 2" xfId="389"/>
    <cellStyle name="Normal 3 4 3 2 2" xfId="390"/>
    <cellStyle name="Normal 3 4 3 3" xfId="391"/>
    <cellStyle name="Normal 3 4 3 4" xfId="520"/>
    <cellStyle name="Normal 3 4 4" xfId="392"/>
    <cellStyle name="Normal 3 4 4 2" xfId="393"/>
    <cellStyle name="Normal 3 4 5" xfId="394"/>
    <cellStyle name="Normal 3 4 6" xfId="517"/>
    <cellStyle name="Normal 3 5" xfId="147"/>
    <cellStyle name="Normal 3 5 2" xfId="214"/>
    <cellStyle name="Normal 3 5 2 2" xfId="248"/>
    <cellStyle name="Normal 3 5 2 2 2" xfId="395"/>
    <cellStyle name="Normal 3 5 2 2 2 2" xfId="396"/>
    <cellStyle name="Normal 3 5 2 2 3" xfId="397"/>
    <cellStyle name="Normal 3 5 2 2 4" xfId="523"/>
    <cellStyle name="Normal 3 5 2 3" xfId="398"/>
    <cellStyle name="Normal 3 5 2 3 2" xfId="399"/>
    <cellStyle name="Normal 3 5 2 4" xfId="400"/>
    <cellStyle name="Normal 3 5 2 5" xfId="522"/>
    <cellStyle name="Normal 3 5 3" xfId="231"/>
    <cellStyle name="Normal 3 5 3 2" xfId="401"/>
    <cellStyle name="Normal 3 5 3 2 2" xfId="402"/>
    <cellStyle name="Normal 3 5 3 3" xfId="403"/>
    <cellStyle name="Normal 3 5 3 4" xfId="524"/>
    <cellStyle name="Normal 3 5 4" xfId="404"/>
    <cellStyle name="Normal 3 5 4 2" xfId="405"/>
    <cellStyle name="Normal 3 5 5" xfId="406"/>
    <cellStyle name="Normal 3 5 6" xfId="521"/>
    <cellStyle name="Normal 3 6" xfId="148"/>
    <cellStyle name="Normal 3 6 2" xfId="215"/>
    <cellStyle name="Normal 3 6 2 2" xfId="249"/>
    <cellStyle name="Normal 3 6 2 2 2" xfId="407"/>
    <cellStyle name="Normal 3 6 2 2 2 2" xfId="408"/>
    <cellStyle name="Normal 3 6 2 2 3" xfId="409"/>
    <cellStyle name="Normal 3 6 2 2 4" xfId="527"/>
    <cellStyle name="Normal 3 6 2 3" xfId="410"/>
    <cellStyle name="Normal 3 6 2 3 2" xfId="411"/>
    <cellStyle name="Normal 3 6 2 4" xfId="412"/>
    <cellStyle name="Normal 3 6 2 5" xfId="526"/>
    <cellStyle name="Normal 3 6 3" xfId="232"/>
    <cellStyle name="Normal 3 6 3 2" xfId="413"/>
    <cellStyle name="Normal 3 6 3 2 2" xfId="414"/>
    <cellStyle name="Normal 3 6 3 3" xfId="415"/>
    <cellStyle name="Normal 3 6 3 4" xfId="528"/>
    <cellStyle name="Normal 3 6 4" xfId="416"/>
    <cellStyle name="Normal 3 6 4 2" xfId="417"/>
    <cellStyle name="Normal 3 6 5" xfId="418"/>
    <cellStyle name="Normal 3 6 6" xfId="525"/>
    <cellStyle name="Normal 3 7" xfId="149"/>
    <cellStyle name="Normal 3 7 2" xfId="216"/>
    <cellStyle name="Normal 3 7 2 2" xfId="250"/>
    <cellStyle name="Normal 3 7 2 2 2" xfId="419"/>
    <cellStyle name="Normal 3 7 2 2 2 2" xfId="420"/>
    <cellStyle name="Normal 3 7 2 2 3" xfId="421"/>
    <cellStyle name="Normal 3 7 2 2 4" xfId="531"/>
    <cellStyle name="Normal 3 7 2 3" xfId="422"/>
    <cellStyle name="Normal 3 7 2 3 2" xfId="423"/>
    <cellStyle name="Normal 3 7 2 4" xfId="424"/>
    <cellStyle name="Normal 3 7 2 5" xfId="530"/>
    <cellStyle name="Normal 3 7 3" xfId="233"/>
    <cellStyle name="Normal 3 7 3 2" xfId="425"/>
    <cellStyle name="Normal 3 7 3 2 2" xfId="426"/>
    <cellStyle name="Normal 3 7 3 3" xfId="427"/>
    <cellStyle name="Normal 3 7 3 4" xfId="532"/>
    <cellStyle name="Normal 3 7 4" xfId="428"/>
    <cellStyle name="Normal 3 7 4 2" xfId="429"/>
    <cellStyle name="Normal 3 7 5" xfId="430"/>
    <cellStyle name="Normal 3 7 6" xfId="529"/>
    <cellStyle name="Normal 3 8" xfId="150"/>
    <cellStyle name="Normal 3 8 2" xfId="217"/>
    <cellStyle name="Normal 3 8 2 2" xfId="251"/>
    <cellStyle name="Normal 3 8 2 2 2" xfId="431"/>
    <cellStyle name="Normal 3 8 2 2 2 2" xfId="432"/>
    <cellStyle name="Normal 3 8 2 2 3" xfId="433"/>
    <cellStyle name="Normal 3 8 2 2 4" xfId="535"/>
    <cellStyle name="Normal 3 8 2 3" xfId="434"/>
    <cellStyle name="Normal 3 8 2 3 2" xfId="435"/>
    <cellStyle name="Normal 3 8 2 4" xfId="436"/>
    <cellStyle name="Normal 3 8 2 5" xfId="534"/>
    <cellStyle name="Normal 3 8 3" xfId="234"/>
    <cellStyle name="Normal 3 8 3 2" xfId="437"/>
    <cellStyle name="Normal 3 8 3 2 2" xfId="438"/>
    <cellStyle name="Normal 3 8 3 3" xfId="439"/>
    <cellStyle name="Normal 3 8 3 4" xfId="536"/>
    <cellStyle name="Normal 3 8 4" xfId="440"/>
    <cellStyle name="Normal 3 8 4 2" xfId="441"/>
    <cellStyle name="Normal 3 8 5" xfId="442"/>
    <cellStyle name="Normal 3 8 6" xfId="533"/>
    <cellStyle name="Normal 3 9" xfId="151"/>
    <cellStyle name="Normal 3 9 2" xfId="218"/>
    <cellStyle name="Normal 3 9 2 2" xfId="252"/>
    <cellStyle name="Normal 3 9 2 2 2" xfId="443"/>
    <cellStyle name="Normal 3 9 2 2 2 2" xfId="444"/>
    <cellStyle name="Normal 3 9 2 2 3" xfId="445"/>
    <cellStyle name="Normal 3 9 2 2 4" xfId="539"/>
    <cellStyle name="Normal 3 9 2 3" xfId="446"/>
    <cellStyle name="Normal 3 9 2 3 2" xfId="447"/>
    <cellStyle name="Normal 3 9 2 4" xfId="448"/>
    <cellStyle name="Normal 3 9 2 5" xfId="538"/>
    <cellStyle name="Normal 3 9 3" xfId="235"/>
    <cellStyle name="Normal 3 9 3 2" xfId="449"/>
    <cellStyle name="Normal 3 9 3 2 2" xfId="450"/>
    <cellStyle name="Normal 3 9 3 3" xfId="451"/>
    <cellStyle name="Normal 3 9 3 4" xfId="540"/>
    <cellStyle name="Normal 3 9 4" xfId="452"/>
    <cellStyle name="Normal 3 9 4 2" xfId="453"/>
    <cellStyle name="Normal 3 9 5" xfId="454"/>
    <cellStyle name="Normal 3 9 6" xfId="537"/>
    <cellStyle name="Normal 4" xfId="152"/>
    <cellStyle name="Normal 4 2" xfId="219"/>
    <cellStyle name="Normal 4 2 2" xfId="253"/>
    <cellStyle name="Normal 4 2 2 2" xfId="455"/>
    <cellStyle name="Normal 4 2 2 2 2" xfId="456"/>
    <cellStyle name="Normal 4 2 2 3" xfId="457"/>
    <cellStyle name="Normal 4 2 2 4" xfId="543"/>
    <cellStyle name="Normal 4 2 3" xfId="458"/>
    <cellStyle name="Normal 4 2 3 2" xfId="459"/>
    <cellStyle name="Normal 4 2 4" xfId="460"/>
    <cellStyle name="Normal 4 2 5" xfId="542"/>
    <cellStyle name="Normal 4 3" xfId="236"/>
    <cellStyle name="Normal 4 3 2" xfId="461"/>
    <cellStyle name="Normal 4 3 2 2" xfId="462"/>
    <cellStyle name="Normal 4 3 3" xfId="463"/>
    <cellStyle name="Normal 4 3 4" xfId="544"/>
    <cellStyle name="Normal 4 4" xfId="464"/>
    <cellStyle name="Normal 4 4 2" xfId="465"/>
    <cellStyle name="Normal 4 5" xfId="466"/>
    <cellStyle name="Normal 4 6" xfId="541"/>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155</v>
      </c>
    </row>
    <row r="13" spans="1:6" x14ac:dyDescent="0.2">
      <c r="B13" s="232" t="s">
        <v>50</v>
      </c>
      <c r="C13" s="378" t="s">
        <v>136</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488</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opLeftCell="B1" zoomScale="80" zoomScaleNormal="80" workbookViewId="0">
      <pane xSplit="2" ySplit="3" topLeftCell="D37" activePane="bottomRight" state="frozen"/>
      <selection activeCell="B1" sqref="B1"/>
      <selection pane="topRight" activeCell="D1" sqref="D1"/>
      <selection pane="bottomLeft" activeCell="B4" sqref="B4"/>
      <selection pane="bottomRight" activeCell="B35" sqref="B35"/>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f>'Pt 2 Premium and Claims'!D5+'Pt 2 Premium and Claims'!D6-'Pt 2 Premium and Claims'!D7</f>
        <v>5051</v>
      </c>
      <c r="E5" s="106"/>
      <c r="F5" s="106"/>
      <c r="G5" s="106"/>
      <c r="H5" s="106"/>
      <c r="I5" s="105"/>
      <c r="J5" s="105"/>
      <c r="K5" s="106"/>
      <c r="L5" s="106"/>
      <c r="M5" s="106"/>
      <c r="N5" s="106"/>
      <c r="O5" s="105"/>
      <c r="P5" s="105"/>
      <c r="Q5" s="106"/>
      <c r="R5" s="106"/>
      <c r="S5" s="106"/>
      <c r="T5" s="106"/>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f>'Pt 2 Premium and Claims'!AT5+'Pt 2 Premium and Claims'!AT6-'Pt 2 Premium and Claims'!AT7</f>
        <v>1087738</v>
      </c>
      <c r="AU5" s="107"/>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v>139</v>
      </c>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60372</v>
      </c>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f>'Pt 2 Premium and Claims'!D54</f>
        <v>9630</v>
      </c>
      <c r="E12" s="106">
        <f>'Pt 2 Premium and Claims'!E54</f>
        <v>8473</v>
      </c>
      <c r="F12" s="106"/>
      <c r="G12" s="106"/>
      <c r="H12" s="106"/>
      <c r="I12" s="105"/>
      <c r="J12" s="105"/>
      <c r="K12" s="106"/>
      <c r="L12" s="106"/>
      <c r="M12" s="106"/>
      <c r="N12" s="106"/>
      <c r="O12" s="105"/>
      <c r="P12" s="105"/>
      <c r="Q12" s="106"/>
      <c r="R12" s="106"/>
      <c r="S12" s="106"/>
      <c r="T12" s="106"/>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f>'Pt 2 Premium and Claims'!AT54</f>
        <v>477274</v>
      </c>
      <c r="AU12" s="107"/>
      <c r="AV12" s="312"/>
      <c r="AW12" s="317"/>
    </row>
    <row r="13" spans="1:49" ht="25.5" x14ac:dyDescent="0.2">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c r="E22" s="115"/>
      <c r="F22" s="115"/>
      <c r="G22" s="115"/>
      <c r="H22" s="115"/>
      <c r="I22" s="114"/>
      <c r="J22" s="114"/>
      <c r="K22" s="115"/>
      <c r="L22" s="115"/>
      <c r="M22" s="115"/>
      <c r="N22" s="115"/>
      <c r="O22" s="114"/>
      <c r="P22" s="114"/>
      <c r="Q22" s="115"/>
      <c r="R22" s="115"/>
      <c r="S22" s="115"/>
      <c r="T22" s="115"/>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2">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183812</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259</v>
      </c>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57358</v>
      </c>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990</v>
      </c>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218982</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c r="E56" s="122"/>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1154</v>
      </c>
      <c r="AU56" s="123"/>
      <c r="AV56" s="123"/>
      <c r="AW56" s="309"/>
    </row>
    <row r="57" spans="2:49" x14ac:dyDescent="0.2">
      <c r="B57" s="161" t="s">
        <v>273</v>
      </c>
      <c r="C57" s="62" t="s">
        <v>25</v>
      </c>
      <c r="D57" s="124"/>
      <c r="E57" s="125"/>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1666</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2">
      <c r="B59" s="161" t="s">
        <v>275</v>
      </c>
      <c r="C59" s="62" t="s">
        <v>27</v>
      </c>
      <c r="D59" s="124">
        <v>20</v>
      </c>
      <c r="E59" s="125"/>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13825</v>
      </c>
      <c r="AU59" s="126"/>
      <c r="AV59" s="126"/>
      <c r="AW59" s="310"/>
    </row>
    <row r="60" spans="2:49" x14ac:dyDescent="0.2">
      <c r="B60" s="161" t="s">
        <v>276</v>
      </c>
      <c r="C60" s="62"/>
      <c r="D60" s="127">
        <f>D59/12</f>
        <v>1.6666666666666667</v>
      </c>
      <c r="E60" s="128"/>
      <c r="F60" s="128"/>
      <c r="G60" s="128"/>
      <c r="H60" s="128"/>
      <c r="I60" s="127"/>
      <c r="J60" s="127"/>
      <c r="K60" s="128"/>
      <c r="L60" s="128"/>
      <c r="M60" s="128"/>
      <c r="N60" s="128"/>
      <c r="O60" s="127"/>
      <c r="P60" s="127"/>
      <c r="Q60" s="128"/>
      <c r="R60" s="128"/>
      <c r="S60" s="128"/>
      <c r="T60" s="128"/>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f>AT59/12</f>
        <v>1152.0833333333333</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topLeftCell="B1" zoomScale="80" zoomScaleNormal="80" workbookViewId="0">
      <pane xSplit="2" ySplit="3" topLeftCell="D4" activePane="bottomRight" state="frozen"/>
      <selection activeCell="B1" sqref="B1"/>
      <selection pane="topRight" activeCell="D1" sqref="D1"/>
      <selection pane="bottomLeft" activeCell="B4" sqref="B4"/>
      <selection pane="bottomRight" activeCell="E39" sqref="E39"/>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4915</v>
      </c>
      <c r="E5" s="118"/>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1087245</v>
      </c>
      <c r="AU5" s="119"/>
      <c r="AV5" s="312"/>
      <c r="AW5" s="317"/>
    </row>
    <row r="6" spans="2:49" x14ac:dyDescent="0.2">
      <c r="B6" s="176" t="s">
        <v>279</v>
      </c>
      <c r="C6" s="133" t="s">
        <v>8</v>
      </c>
      <c r="D6" s="109">
        <v>746</v>
      </c>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56357</v>
      </c>
      <c r="AU6" s="113"/>
      <c r="AV6" s="311"/>
      <c r="AW6" s="318"/>
    </row>
    <row r="7" spans="2:49" x14ac:dyDescent="0.2">
      <c r="B7" s="176" t="s">
        <v>280</v>
      </c>
      <c r="C7" s="133" t="s">
        <v>9</v>
      </c>
      <c r="D7" s="109">
        <v>610</v>
      </c>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55864</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486</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10611</v>
      </c>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593703</v>
      </c>
      <c r="AU23" s="113"/>
      <c r="AV23" s="311"/>
      <c r="AW23" s="318"/>
    </row>
    <row r="24" spans="2:49" ht="28.5" customHeight="1" x14ac:dyDescent="0.2">
      <c r="B24" s="178" t="s">
        <v>114</v>
      </c>
      <c r="C24" s="133"/>
      <c r="D24" s="293"/>
      <c r="E24" s="110">
        <v>8473</v>
      </c>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1319</v>
      </c>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339660</v>
      </c>
      <c r="AU26" s="113"/>
      <c r="AV26" s="311"/>
      <c r="AW26" s="318"/>
    </row>
    <row r="27" spans="2:49" s="5" customFormat="1" ht="25.5" x14ac:dyDescent="0.2">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1450</v>
      </c>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373277</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13431</v>
      </c>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1308438</v>
      </c>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14281</v>
      </c>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1391250</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f>D23+D26-D28+D34-D36</f>
        <v>9630</v>
      </c>
      <c r="E54" s="115">
        <f>E24</f>
        <v>8473</v>
      </c>
      <c r="F54" s="115"/>
      <c r="G54" s="115"/>
      <c r="H54" s="115"/>
      <c r="I54" s="114"/>
      <c r="J54" s="114"/>
      <c r="K54" s="115"/>
      <c r="L54" s="115"/>
      <c r="M54" s="115"/>
      <c r="N54" s="115"/>
      <c r="O54" s="114"/>
      <c r="P54" s="114"/>
      <c r="Q54" s="115"/>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f>AT23+AT26-AT28+AT34-AT36</f>
        <v>477274</v>
      </c>
      <c r="AU54" s="116"/>
      <c r="AV54" s="311"/>
      <c r="AW54" s="318"/>
    </row>
    <row r="55" spans="2:49" ht="25.5" x14ac:dyDescent="0.2">
      <c r="B55" s="181" t="s">
        <v>304</v>
      </c>
      <c r="C55" s="137" t="s">
        <v>28</v>
      </c>
      <c r="D55" s="114"/>
      <c r="E55" s="115"/>
      <c r="F55" s="115"/>
      <c r="G55" s="115"/>
      <c r="H55" s="115"/>
      <c r="I55" s="114"/>
      <c r="J55" s="114"/>
      <c r="K55" s="115"/>
      <c r="L55" s="115"/>
      <c r="M55" s="115"/>
      <c r="N55" s="115"/>
      <c r="O55" s="114"/>
      <c r="P55" s="114"/>
      <c r="Q55" s="115"/>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c r="AU55" s="116"/>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485</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22" activePane="bottomRight" state="frozen"/>
      <selection activeCell="B1" sqref="B1"/>
      <selection pane="topRight" activeCell="B1" sqref="B1"/>
      <selection pane="bottomLeft" activeCell="B1" sqref="B1"/>
      <selection pane="bottomRight" activeCell="F47" sqref="F47"/>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ht="13.5" thickTop="1" x14ac:dyDescent="0.2">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5785</v>
      </c>
      <c r="D6" s="110">
        <v>17329</v>
      </c>
      <c r="E6" s="115">
        <f>'Pt 1 Summary of Data'!E12</f>
        <v>8473</v>
      </c>
      <c r="F6" s="115">
        <f>C6+D6+E6</f>
        <v>31587</v>
      </c>
      <c r="G6" s="116"/>
      <c r="H6" s="109"/>
      <c r="I6" s="110"/>
      <c r="J6" s="115"/>
      <c r="K6" s="115"/>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c r="D7" s="110"/>
      <c r="E7" s="115"/>
      <c r="F7" s="115"/>
      <c r="G7" s="116"/>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484</v>
      </c>
      <c r="C8" s="293"/>
      <c r="D8" s="289"/>
      <c r="E8" s="269"/>
      <c r="F8" s="269"/>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c r="F9" s="115"/>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c r="F10" s="115"/>
      <c r="G10" s="116"/>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479</v>
      </c>
      <c r="C11" s="292"/>
      <c r="D11" s="288"/>
      <c r="E11" s="115"/>
      <c r="F11" s="115"/>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f>C6</f>
        <v>5785</v>
      </c>
      <c r="D12" s="115">
        <f t="shared" ref="D12:F12" si="0">D6</f>
        <v>17329</v>
      </c>
      <c r="E12" s="115">
        <f t="shared" si="0"/>
        <v>8473</v>
      </c>
      <c r="F12" s="115">
        <f t="shared" si="0"/>
        <v>31587</v>
      </c>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7.25" thickBot="1" x14ac:dyDescent="0.3">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6.25" thickTop="1" x14ac:dyDescent="0.2">
      <c r="B15" s="193" t="s">
        <v>487</v>
      </c>
      <c r="C15" s="117">
        <v>21599</v>
      </c>
      <c r="D15" s="118">
        <v>15480</v>
      </c>
      <c r="E15" s="106">
        <f>'Pt 1 Summary of Data'!D5</f>
        <v>5051</v>
      </c>
      <c r="F15" s="106">
        <f>C15+D15+E15</f>
        <v>42130</v>
      </c>
      <c r="G15" s="107"/>
      <c r="H15" s="117"/>
      <c r="I15" s="118"/>
      <c r="J15" s="106"/>
      <c r="K15" s="106"/>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c r="D16" s="110"/>
      <c r="E16" s="115"/>
      <c r="F16" s="115"/>
      <c r="G16" s="116"/>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f>C15</f>
        <v>21599</v>
      </c>
      <c r="D17" s="115">
        <f t="shared" ref="D17:F17" si="1">D15</f>
        <v>15480</v>
      </c>
      <c r="E17" s="115">
        <f t="shared" si="1"/>
        <v>5051</v>
      </c>
      <c r="F17" s="115">
        <f t="shared" si="1"/>
        <v>42130</v>
      </c>
      <c r="G17" s="314"/>
      <c r="H17" s="114"/>
      <c r="I17" s="115"/>
      <c r="J17" s="115"/>
      <c r="K17" s="115"/>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489</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482</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490</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491</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473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474</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478</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475</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476</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477</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480</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481</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7.25" thickBot="1" x14ac:dyDescent="0.3">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ht="13.5" thickTop="1" x14ac:dyDescent="0.2">
      <c r="B37" s="193" t="s">
        <v>455</v>
      </c>
      <c r="C37" s="121">
        <v>2</v>
      </c>
      <c r="D37" s="122">
        <v>3</v>
      </c>
      <c r="E37" s="256">
        <f>'Pt 1 Summary of Data'!D60</f>
        <v>1.6666666666666667</v>
      </c>
      <c r="F37" s="256">
        <f>C37+D37+E37</f>
        <v>6.666666666666667</v>
      </c>
      <c r="G37" s="312"/>
      <c r="H37" s="121"/>
      <c r="I37" s="122"/>
      <c r="J37" s="256"/>
      <c r="K37" s="256"/>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492</v>
      </c>
      <c r="C44" s="262"/>
      <c r="D44" s="260"/>
      <c r="E44" s="260"/>
      <c r="F44" s="260"/>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493</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c r="D49" s="141"/>
      <c r="E49" s="141"/>
      <c r="F49" s="141"/>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c r="D4" s="149"/>
      <c r="E4" s="149"/>
      <c r="F4" s="149"/>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c r="D11" s="119"/>
      <c r="E11" s="119"/>
      <c r="F11" s="119"/>
      <c r="G11" s="119"/>
      <c r="H11" s="119"/>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72AEC57B-F62A-4F4B-9F17-8493B708A382}">
  <ds:schemaRefs>
    <ds:schemaRef ds:uri="http://schemas.openxmlformats.org/package/2006/metadata/core-properties"/>
    <ds:schemaRef ds:uri="http://purl.org/dc/dcmitype/"/>
    <ds:schemaRef ds:uri="http://schemas.microsoft.com/office/2006/metadata/properties"/>
    <ds:schemaRef ds:uri="http://www.w3.org/XML/1998/namespace"/>
    <ds:schemaRef ds:uri="http://purl.org/dc/elements/1.1/"/>
    <ds:schemaRef ds:uri="http://schemas.microsoft.com/office/2006/documentManagement/types"/>
    <ds:schemaRef ds:uri="http://purl.org/dc/terms/"/>
  </ds:schemaRefs>
</ds:datastoreItem>
</file>

<file path=customXml/itemProps2.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3.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JosueGuzman</cp:lastModifiedBy>
  <cp:lastPrinted>2014-12-18T11:24:00Z</cp:lastPrinted>
  <dcterms:created xsi:type="dcterms:W3CDTF">2012-03-15T16:14:51Z</dcterms:created>
  <dcterms:modified xsi:type="dcterms:W3CDTF">2015-07-13T13:34:30Z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