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308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2" i="10" l="1"/>
  <c r="F12" i="10" s="1"/>
  <c r="D12" i="10"/>
  <c r="C12" i="10"/>
  <c r="F38" i="10"/>
  <c r="F17" i="10"/>
  <c r="F16" i="10"/>
  <c r="F15" i="10"/>
  <c r="F6" i="10"/>
  <c r="E17" i="10"/>
  <c r="AT60" i="4" l="1"/>
  <c r="E25" i="4"/>
  <c r="E31" i="4"/>
  <c r="E35" i="4"/>
  <c r="E46" i="4"/>
  <c r="E47" i="4"/>
  <c r="E49" i="4"/>
  <c r="E51" i="4"/>
  <c r="E56" i="4"/>
  <c r="E57" i="4"/>
  <c r="E59" i="4"/>
  <c r="E60" i="4"/>
  <c r="D60" i="4"/>
  <c r="E54" i="18"/>
  <c r="E6" i="18"/>
  <c r="E5" i="18"/>
  <c r="AT54" i="18" l="1"/>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<sst xmlns="http://schemas.openxmlformats.org/spreadsheetml/2006/main" count="575" uniqueCount="507">
  <si>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</si>
  <si>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</si>
  <si>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</si>
  <si>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</si>
  <si>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</si>
  <si>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</si>
  <si>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</si>
  <si>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</si>
  <si>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</si>
  <si>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</si>
  <si>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</si>
  <si>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</si>
  <si>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</si>
  <si>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</si>
  <si>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</si>
  <si>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</si>
  <si>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</si>
  <si>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</si>
  <si>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</si>
  <si>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</si>
  <si>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</si>
  <si>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</si>
  <si>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</si>
  <si>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</si>
  <si>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</si>
  <si>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</si>
  <si>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</si>
  <si>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</si>
  <si>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</si>
  <si>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</si>
  <si>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</si>
  <si>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</si>
  <si>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</si>
  <si>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</si>
  <si>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</si>
  <si>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</si>
  <si>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</si>
  <si>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</si>
  <si>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</si>
  <si>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</si>
  <si>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</si>
  <si>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</si>
  <si>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</si>
  <si>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</si>
  <si>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</si>
  <si>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</si>
  <si>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</si>
  <si>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</si>
  <si>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</si>
  <si>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</si>
  <si>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</si>
  <si>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</si>
  <si>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</si>
  <si>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</si>
  <si>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</si>
  <si>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</si>
  <si>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</si>
  <si>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</si>
  <si>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</si>
  <si>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</si>
  <si>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</si>
  <si>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</si>
  <si>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</si>
  <si>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</si>
  <si>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</si>
  <si>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</si>
  <si>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</si>
  <si>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</si>
  <si>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</si>
  <si>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</si>
  <si>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</si>
  <si>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</si>
  <si>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</si>
  <si>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</si>
  <si>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</si>
  <si>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</si>
  <si>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</si>
  <si>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</si>
  <si>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</si>
  <si>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</si>
  <si>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</si>
  <si>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</si>
  <si>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</si>
  <si>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</si>
  <si>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</si>
  <si>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</si>
  <si>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</si>
  <si>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</si>
  <si>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</si>
  <si>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</si>
  <si>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</si>
  <si>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</si>
  <si>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</si>
  <si>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</si>
  <si>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</si>
  <si>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</si>
  <si>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</si>
  <si>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</si>
  <si>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</si>
  <si>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</si>
  <si>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</si>
  <si>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</si>
  <si>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</si>
  <si>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</si>
  <si>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</si>
  <si>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</si>
  <si>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</si>
  <si>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</si>
  <si>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</si>
  <si>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</si>
  <si>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</si>
  <si>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</si>
  <si>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</si>
  <si>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</si>
  <si>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</si>
  <si>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</si>
  <si>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</si>
  <si>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</si>
  <si>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</si>
  <si>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</si>
  <si>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</si>
  <si>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</si>
  <si>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</si>
  <si>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</si>
  <si>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</si>
  <si>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</si>
  <si>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</si>
  <si>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</si>
  <si>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</si>
  <si>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</si>
  <si>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</si>
  <si>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</si>
  <si>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</si>
  <si>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</si>
  <si>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</si>
  <si>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</si>
  <si>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</si>
  <si>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</si>
  <si>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</si>
  <si>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</si>
  <si>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</si>
  <si>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</si>
  <si>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</si>
  <si>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</si>
  <si>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</si>
  <si>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</si>
  <si>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</si>
  <si>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</si>
  <si>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</si>
  <si>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</si>
  <si>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</si>
  <si>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</si>
  <si>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</si>
  <si>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</si>
  <si>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</si>
  <si>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</si>
  <si>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</si>
  <si>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</si>
  <si>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</si>
  <si>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</si>
  <si>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</si>
  <si>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</si>
  <si>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</si>
  <si>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</si>
  <si>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</si>
  <si>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</si>
  <si>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</si>
  <si>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</si>
  <si>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</si>
  <si>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</si>
  <si>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</si>
  <si>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</si>
  <si>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</si>
  <si>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</si>
  <si>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</si>
  <si>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</si>
  <si>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</si>
  <si>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</si>
  <si>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</si>
  <si>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</si>
  <si>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</si>
  <si>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</si>
  <si>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</si>
  <si>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</si>
  <si>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</si>
  <si>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</si>
  <si>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</si>
  <si>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</si>
  <si>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</si>
  <si>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</si>
  <si>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</si>
  <si>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</si>
  <si>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</si>
  <si>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</si>
  <si>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</si>
  <si>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</si>
  <si>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</si>
  <si>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</si>
  <si>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</si>
  <si>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</si>
  <si>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</si>
  <si>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</si>
  <si>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</si>
  <si>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</si>
  <si>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</si>
  <si>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</si>
  <si>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</si>
  <si>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</si>
  <si>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</si>
  <si>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</si>
  <si>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</si>
  <si>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</si>
  <si>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</si>
  <si>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</si>
  <si>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</si>
  <si>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</si>
  <si>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</si>
  <si>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</si>
  <si>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</si>
  <si>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</si>
  <si>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</si>
  <si>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</si>
  <si>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</si>
  <si>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</si>
  <si>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</si>
  <si>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</si>
  <si>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</si>
  <si>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</si>
  <si>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</si>
  <si>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</si>
  <si>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</si>
  <si>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</si>
  <si>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</si>
  <si>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</si>
  <si>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</si>
  <si>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</si>
  <si>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</si>
  <si>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</si>
  <si>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</si>
  <si>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</si>
  <si>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</si>
  <si>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</si>
  <si>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</si>
  <si>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</si>
  <si>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</si>
  <si>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</si>
  <si>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</si>
  <si>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</si>
  <si>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</si>
  <si>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</si>
  <si>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</si>
  <si>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</si>
  <si>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</si>
  <si>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</si>
  <si>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</si>
  <si>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</si>
  <si>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</si>
  <si>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</si>
  <si>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</si>
  <si>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</si>
  <si>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</si>
  <si>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</si>
  <si>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</si>
  <si>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</si>
  <si>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</si>
  <si>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</si>
  <si>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</si>
  <si>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</si>
  <si>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</si>
  <si>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</si>
  <si>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</si>
  <si>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</si>
  <si>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</si>
  <si>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</si>
  <si>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</si>
  <si>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</si>
  <si>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</si>
  <si>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</si>
  <si>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</si>
  <si>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</si>
  <si>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</si>
  <si>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</si>
  <si>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</si>
  <si>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</si>
  <si>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</si>
  <si>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</si>
  <si>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</si>
  <si>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</si>
  <si>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</si>
  <si>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</si>
  <si>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</si>
  <si>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</si>
  <si>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</si>
  <si>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</si>
  <si>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</si>
  <si>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</si>
  <si>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</si>
  <si>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</si>
  <si>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</si>
  <si>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</si>
  <si>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</si>
  <si>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</si>
  <si>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</si>
  <si>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</si>
  <si>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</si>
  <si>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</si>
  <si>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</si>
  <si>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</si>
  <si>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</si>
  <si>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</si>
  <si>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</si>
  <si>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</si>
  <si>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</si>
  <si>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</si>
  <si>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</si>
  <si>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</si>
  <si>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</si>
  <si>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</si>
  <si>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</si>
  <si>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</si>
  <si>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</si>
  <si>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</si>
  <si>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</si>
  <si>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</si>
  <si>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</si>
  <si>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</si>
  <si>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</si>
  <si>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</si>
  <si>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</si>
  <si>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</si>
  <si>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</si>
  <si>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</si>
  <si>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</si>
  <si>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</si>
  <si>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</si>
  <si>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</si>
  <si>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</si>
  <si>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</si>
  <si>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</si>
  <si>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</si>
  <si>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</si>
  <si>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</si>
  <si>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</si>
  <si>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</si>
  <si>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</si>
  <si>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</si>
  <si>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</si>
  <si>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</si>
  <si>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</si>
  <si>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</si>
  <si>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</si>
  <si>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</si>
  <si>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</si>
  <si>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</si>
  <si>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</si>
  <si>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</si>
  <si>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</si>
  <si>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</si>
  <si>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</si>
  <si>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</si>
  <si>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</si>
  <si>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</si>
  <si>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</si>
  <si>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</si>
  <si>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</si>
  <si>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</si>
  <si>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</si>
  <si>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</si>
  <si>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</si>
  <si>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</si>
  <si>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</si>
  <si>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</si>
  <si>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</si>
  <si>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</si>
  <si>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</si>
  <si>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</si>
  <si>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</si>
  <si>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</si>
  <si>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</si>
  <si>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</si>
  <si>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</si>
  <si>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</si>
  <si>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</si>
  <si>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</si>
  <si>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</si>
  <si>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</si>
  <si>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</si>
  <si>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</si>
  <si>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</si>
  <si>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</si>
  <si>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</si>
  <si>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</si>
  <si>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</si>
  <si>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</si>
  <si>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</si>
  <si>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</si>
  <si>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</si>
  <si>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</si>
  <si>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</si>
  <si>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</si>
  <si>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</si>
  <si>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</si>
  <si>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</si>
  <si>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</si>
  <si>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</si>
  <si>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</si>
  <si>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</si>
  <si>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</si>
  <si>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</si>
  <si>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</si>
  <si>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</si>
  <si>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</si>
  <si>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</si>
  <si>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</si>
  <si>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</si>
  <si>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</si>
  <si>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</si>
  <si>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</si>
  <si>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</si>
  <si>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</si>
  <si>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</si>
  <si>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</si>
  <si>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</si>
  <si>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</si>
  <si>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</si>
  <si>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</si>
  <si>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</si>
  <si>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</si>
  <si>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</si>
  <si>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</si>
  <si>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</si>
  <si>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</si>
  <si>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</si>
  <si>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</si>
  <si>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</si>
  <si>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</si>
  <si>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</si>
  <si>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</si>
  <si>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</si>
  <si>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</si>
  <si>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</si>
  <si>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</si>
  <si>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</si>
  <si>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</si>
  <si>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</si>
  <si>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</si>
  <si>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</si>
  <si>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</si>
  <si>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</si>
  <si>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</si>
  <si>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</si>
  <si>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</si>
  <si>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</si>
  <si>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</si>
  <si>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</si>
  <si>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</si>
  <si>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</si>
  <si>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</si>
  <si>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</si>
  <si>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</si>
  <si>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</si>
  <si>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</si>
  <si>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</si>
  <si>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</si>
  <si>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</si>
  <si>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</si>
  <si>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</si>
  <si>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</si>
  <si>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</si>
  <si>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</si>
  <si>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</si>
  <si>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</si>
  <si>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</si>
  <si>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</si>
  <si>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</si>
  <si>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</si>
  <si>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</si>
  <si>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</si>
  <si>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</si>
  <si>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</si>
  <si>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</si>
  <si>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</si>
  <si>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</si>
  <si>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</si>
  <si>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</si>
  <si>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</si>
  <si>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</si>
  <si>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</si>
  <si>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</si>
  <si>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</si>
  <si>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</si>
  <si>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</si>
  <si>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</si>
  <si>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</si>
  <si>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</si>
  <si>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</si>
  <si>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</si>
  <si>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</si>
  <si>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</si>
  <si>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</si>
  <si>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</si>
  <si>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</si>
  <si>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</si>
  <si>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</si>
  <si>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66746</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</si>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</sst>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16818</v>
      </c>
      <c r="E5" s="213">
        <v>16818</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11301262</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-634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12206</v>
      </c>
      <c r="E12" s="213">
        <v>13005</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8838766</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5144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48</v>
      </c>
      <c r="E25" s="217">
        <f>+D25</f>
        <v>48</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32073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169</v>
      </c>
      <c r="E31" s="217">
        <f>+D31</f>
        <v>169</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113510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28</v>
      </c>
      <c r="E35" s="217">
        <f>+D35</f>
        <v>28</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18555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681</v>
      </c>
      <c r="E46" s="217">
        <f>+D46</f>
        <v>681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457657</v>
      </c>
      <c r="AU46" s="220"/>
      <c r="AV46" s="220"/>
      <c r="AW46" s="297"/>
    </row>
    <row r="47" spans="1:49" x14ac:dyDescent="0.2">
      <c r="B47" s="245" t="s">
        <v>263</v>
      </c>
      <c r="C47" s="203" t="s">
        <v>21</v>
      </c>
      <c r="D47" s="216">
        <v>1496</v>
      </c>
      <c r="E47" s="217">
        <f>+D47</f>
        <v>1496</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2275214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28</v>
      </c>
      <c r="E49" s="217">
        <f>+D49</f>
        <v>28</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18829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1683</v>
      </c>
      <c r="E51" s="217">
        <f>+D51</f>
        <v>1683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1131056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8437</v>
      </c>
      <c r="AU56" s="230"/>
      <c r="AV56" s="230"/>
      <c r="AW56" s="288"/>
    </row>
    <row r="57" spans="2:49" x14ac:dyDescent="0.2">
      <c r="B57" s="245" t="s">
        <v>272</v>
      </c>
      <c r="C57" s="203" t="s">
        <v>25</v>
      </c>
      <c r="D57" s="231">
        <v>2</v>
      </c>
      <c r="E57" s="232">
        <f>+D57</f>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8541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24</v>
      </c>
      <c r="E59" s="232">
        <f>+D59</f>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88424</v>
      </c>
      <c r="AU59" s="233"/>
      <c r="AV59" s="233"/>
      <c r="AW59" s="289"/>
    </row>
    <row r="60" spans="2:49" x14ac:dyDescent="0.2">
      <c r="B60" s="245" t="s">
        <v>275</v>
      </c>
      <c r="C60" s="203"/>
      <c r="D60" s="234">
        <f>+D59/12</f>
        <v>2</v>
      </c>
      <c r="E60" s="235">
        <f>+D60</f>
        <v>2</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7368.666666666667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16820</v>
      </c>
      <c r="E5" s="326">
        <f>+D5-D7</f>
        <v>16775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11417472</v>
      </c>
      <c r="AU5" s="327"/>
      <c r="AV5" s="369"/>
      <c r="AW5" s="373"/>
    </row>
    <row r="6" spans="2:49" x14ac:dyDescent="0.2">
      <c r="B6" s="343" t="s">
        <v>278</v>
      </c>
      <c r="C6" s="331" t="s">
        <v>8</v>
      </c>
      <c r="D6" s="318">
        <v>43</v>
      </c>
      <c r="E6" s="319">
        <f>+D6</f>
        <v>43</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349420</v>
      </c>
      <c r="AU6" s="321"/>
      <c r="AV6" s="368"/>
      <c r="AW6" s="374"/>
    </row>
    <row r="7" spans="2:49" x14ac:dyDescent="0.2">
      <c r="B7" s="343" t="s">
        <v>279</v>
      </c>
      <c r="C7" s="331" t="s">
        <v>9</v>
      </c>
      <c r="D7" s="318">
        <v>45</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365630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8977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8391075</v>
      </c>
      <c r="AU23" s="321"/>
      <c r="AV23" s="368"/>
      <c r="AW23" s="374"/>
    </row>
    <row r="24" spans="2:49" ht="28.5" customHeight="1" x14ac:dyDescent="0.2">
      <c r="B24" s="345" t="s">
        <v>114</v>
      </c>
      <c r="C24" s="331"/>
      <c r="D24" s="365"/>
      <c r="E24" s="319">
        <v>9123</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207933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9593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5495</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1433713</v>
      </c>
      <c r="AU30" s="321"/>
      <c r="AV30" s="368"/>
      <c r="AW30" s="374"/>
    </row>
    <row r="31" spans="2:49" s="5" customFormat="1" ht="25.5" x14ac:dyDescent="0.2">
      <c r="B31" s="345" t="s">
        <v>84</v>
      </c>
      <c r="C31" s="331"/>
      <c r="D31" s="365"/>
      <c r="E31" s="319">
        <v>3882</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2138</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1110418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841410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915354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12206</v>
      </c>
      <c r="E54" s="323">
        <f>+E24+E27+E31+E35-E36</f>
        <v>13005</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8838766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-870</v>
      </c>
      <c r="D5" s="403">
        <v>3282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6509</v>
      </c>
      <c r="D6" s="398">
        <v>2711</v>
      </c>
      <c r="E6" s="400">
        <v>13005</v>
      </c>
      <c r="F6" s="400">
        <f>+E6+D6+C6</f>
        <v>22225</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6509</v>
      </c>
      <c r="D12" s="400">
        <f t="shared" ref="D12:E12" si="0">+D6</f>
        <v>2711</v>
      </c>
      <c r="E12" s="400">
        <f t="shared" si="0"/>
        <v>13005</v>
      </c>
      <c r="F12" s="400">
        <f>+E12+D12+C12</f>
        <v>22225</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15336</v>
      </c>
      <c r="D15" s="403">
        <v>16064</v>
      </c>
      <c r="E15" s="395">
        <v>16818</v>
      </c>
      <c r="F15" s="395">
        <f>+E15+D15+C15</f>
        <v>48218</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193</v>
      </c>
      <c r="D16" s="398">
        <v>280</v>
      </c>
      <c r="E16" s="400">
        <v>245</v>
      </c>
      <c r="F16" s="400">
        <f>+E16+D16+C16</f>
        <v>718</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15143</v>
      </c>
      <c r="D17" s="400">
        <v>15784</v>
      </c>
      <c r="E17" s="400">
        <f>+E15-E16</f>
        <v>16573</v>
      </c>
      <c r="F17" s="400">
        <f>+E17+D17+C17</f>
        <v>47500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f>+E38+D38+C38</f>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2016-07-25T19:05:59Z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