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185" yWindow="1635" windowWidth="22590" windowHeight="8175" tabRatio="836" firstSheet="1"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1" i="10" l="1"/>
  <c r="F50" i="10"/>
  <c r="F47" i="10"/>
  <c r="F46" i="10"/>
  <c r="F44" i="10"/>
  <c r="E44" i="10"/>
  <c r="D44" i="10"/>
  <c r="C44" i="10"/>
  <c r="F37" i="10" l="1"/>
  <c r="E17" i="10"/>
  <c r="D17" i="10"/>
  <c r="C17" i="10"/>
  <c r="E12" i="10"/>
  <c r="D12" i="10"/>
  <c r="C12" i="10"/>
  <c r="F16" i="10"/>
  <c r="F17" i="10" s="1"/>
  <c r="F15" i="10"/>
  <c r="F11" i="10"/>
  <c r="F10" i="10"/>
  <c r="F9" i="10"/>
  <c r="F8" i="10"/>
  <c r="F7" i="10"/>
  <c r="F6" i="10"/>
  <c r="C6" i="10"/>
  <c r="F12" i="10" l="1"/>
  <c r="E37"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<sst xmlns="http://schemas.openxmlformats.org/spreadsheetml/2006/main" count="568" uniqueCount="506">
  <si>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</si>
  <si>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</si>
  <si>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</si>
  <si>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</si>
  <si>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</si>
  <si>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</si>
  <si>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</si>
  <si>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</si>
  <si>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</si>
  <si>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</si>
  <si>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</si>
  <si>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</si>
  <si>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</si>
  <si>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</si>
  <si>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</si>
  <si>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</si>
  <si>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</si>
  <si>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</si>
  <si>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</si>
  <si>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</si>
  <si>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</si>
  <si>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</si>
  <si>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</si>
  <si>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</si>
  <si>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</si>
  <si>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</si>
  <si>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</si>
  <si>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</si>
  <si>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</si>
  <si>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</si>
  <si>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</si>
  <si>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</si>
  <si>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</si>
  <si>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</si>
  <si>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</si>
  <si>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</si>
  <si>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</si>
  <si>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</si>
  <si>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</si>
  <si>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</si>
  <si>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</si>
  <si>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</si>
  <si>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</si>
  <si>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</si>
  <si>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</si>
  <si>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</si>
  <si>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</si>
  <si>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</si>
  <si>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</si>
  <si>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</si>
  <si>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</si>
  <si>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</si>
  <si>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</si>
  <si>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</si>
  <si>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</si>
  <si>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</si>
  <si>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</si>
  <si>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</si>
  <si>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</si>
  <si>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</si>
  <si>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</si>
  <si>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</si>
  <si>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</si>
  <si>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</si>
  <si>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</si>
  <si>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</si>
  <si>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</si>
  <si>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</si>
  <si>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</si>
  <si>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</si>
  <si>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</si>
  <si>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</si>
  <si>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</si>
  <si>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</si>
  <si>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</si>
  <si>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</si>
  <si>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</si>
  <si>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</si>
  <si>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</si>
  <si>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</si>
  <si>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</si>
  <si>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</si>
  <si>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</si>
  <si>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</si>
  <si>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</si>
  <si>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</si>
  <si>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</si>
  <si>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</si>
  <si>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</si>
  <si>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</si>
  <si>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</si>
  <si>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</si>
  <si>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</si>
  <si>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</si>
  <si>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</si>
  <si>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</si>
  <si>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</si>
  <si>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</si>
  <si>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</si>
  <si>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</si>
  <si>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</si>
  <si>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</si>
  <si>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</si>
  <si>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</si>
  <si>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</si>
  <si>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</si>
  <si>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</si>
  <si>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</si>
  <si>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</si>
  <si>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</si>
  <si>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</si>
  <si>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</si>
  <si>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</si>
  <si>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</si>
  <si>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</si>
  <si>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</si>
  <si>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</si>
  <si>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</si>
  <si>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</si>
  <si>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</si>
  <si>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</si>
  <si>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</si>
  <si>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</si>
  <si>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</si>
  <si>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</si>
  <si>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</si>
  <si>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</si>
  <si>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</si>
  <si>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</si>
  <si>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</si>
  <si>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</si>
  <si>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</si>
  <si>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</si>
  <si>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</si>
  <si>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</si>
  <si>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</si>
  <si>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</si>
  <si>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</si>
  <si>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</si>
  <si>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</si>
  <si>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</si>
  <si>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</si>
  <si>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</si>
  <si>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</si>
  <si>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</si>
  <si>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</si>
  <si>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</si>
  <si>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</si>
  <si>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</si>
  <si>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</si>
  <si>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</si>
  <si>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</si>
  <si>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</si>
  <si>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</si>
  <si>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</si>
  <si>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</si>
  <si>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</si>
  <si>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</si>
  <si>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</si>
  <si>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</si>
  <si>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</si>
  <si>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</si>
  <si>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</si>
  <si>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</si>
  <si>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</si>
  <si>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</si>
  <si>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</si>
  <si>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</si>
  <si>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</si>
  <si>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</si>
  <si>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</si>
  <si>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</si>
  <si>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</si>
  <si>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</si>
  <si>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</si>
  <si>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</si>
  <si>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</si>
  <si>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</si>
  <si>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</si>
  <si>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</si>
  <si>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</si>
  <si>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</si>
  <si>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</si>
  <si>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</si>
  <si>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</si>
  <si>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</si>
  <si>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</si>
  <si>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</si>
  <si>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</si>
  <si>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</si>
  <si>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</si>
  <si>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</si>
  <si>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</si>
  <si>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</si>
  <si>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</si>
  <si>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</si>
  <si>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</si>
  <si>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</si>
  <si>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</si>
  <si>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</si>
  <si>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</si>
  <si>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</si>
  <si>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</si>
  <si>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</si>
  <si>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</si>
  <si>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</si>
  <si>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</si>
  <si>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</si>
  <si>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</si>
  <si>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</si>
  <si>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</si>
  <si>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</si>
  <si>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</si>
  <si>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</si>
  <si>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</si>
  <si>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</si>
  <si>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</si>
  <si>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</si>
  <si>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</si>
  <si>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</si>
  <si>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</si>
  <si>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</si>
  <si>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</si>
  <si>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</si>
  <si>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</si>
  <si>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</si>
  <si>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</si>
  <si>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</si>
  <si>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</si>
  <si>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</si>
  <si>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</si>
  <si>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</si>
  <si>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</si>
  <si>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</si>
  <si>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</si>
  <si>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</si>
  <si>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</si>
  <si>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</si>
  <si>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</si>
  <si>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</si>
  <si>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</si>
  <si>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</si>
  <si>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</si>
  <si>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</si>
  <si>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</si>
  <si>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</si>
  <si>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</si>
  <si>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</si>
  <si>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</si>
  <si>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</si>
  <si>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</si>
  <si>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</si>
  <si>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</si>
  <si>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</si>
  <si>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</si>
  <si>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</si>
  <si>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</si>
  <si>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</si>
  <si>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</si>
  <si>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</si>
  <si>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</si>
  <si>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</si>
  <si>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</si>
  <si>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</si>
  <si>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</si>
  <si>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</si>
  <si>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</si>
  <si>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</si>
  <si>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</si>
  <si>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</si>
  <si>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</si>
  <si>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</si>
  <si>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</si>
  <si>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</si>
  <si>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</si>
  <si>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</si>
  <si>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</si>
  <si>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</si>
  <si>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</si>
  <si>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</si>
  <si>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</si>
  <si>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</si>
  <si>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</si>
  <si>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</si>
  <si>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</si>
  <si>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</si>
  <si>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</si>
  <si>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</si>
  <si>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</si>
  <si>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</si>
  <si>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</si>
  <si>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</si>
  <si>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</si>
  <si>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</si>
  <si>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</si>
  <si>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</si>
  <si>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</si>
  <si>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</si>
  <si>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</si>
  <si>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</si>
  <si>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</si>
  <si>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</si>
  <si>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</si>
  <si>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</si>
  <si>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</si>
  <si>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</si>
  <si>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</si>
  <si>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</si>
  <si>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</si>
  <si>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</si>
  <si>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</si>
  <si>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</si>
  <si>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</si>
  <si>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</si>
  <si>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</si>
  <si>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</si>
  <si>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</si>
  <si>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</si>
  <si>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</si>
  <si>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</si>
  <si>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</si>
  <si>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</si>
  <si>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</si>
  <si>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</si>
  <si>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</si>
  <si>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</si>
  <si>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</si>
  <si>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</si>
  <si>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</si>
  <si>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</si>
  <si>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</si>
  <si>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</si>
  <si>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</si>
  <si>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</si>
  <si>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</si>
  <si>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</si>
  <si>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</si>
  <si>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</si>
  <si>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</si>
  <si>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</si>
  <si>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</si>
  <si>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</si>
  <si>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</si>
  <si>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</si>
  <si>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</si>
  <si>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</si>
  <si>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</si>
  <si>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</si>
  <si>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</si>
  <si>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</si>
  <si>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</si>
  <si>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</si>
  <si>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</si>
  <si>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</si>
  <si>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</si>
  <si>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</si>
  <si>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</si>
  <si>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</si>
  <si>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</si>
  <si>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</si>
  <si>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</si>
  <si>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</si>
  <si>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</si>
  <si>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</si>
  <si>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</si>
  <si>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</si>
  <si>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</si>
  <si>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</si>
  <si>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</si>
  <si>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</si>
  <si>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</si>
  <si>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</si>
  <si>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</si>
  <si>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</si>
  <si>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</si>
  <si>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</si>
  <si>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</si>
  <si>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</si>
  <si>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</si>
  <si>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</si>
  <si>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</si>
  <si>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</si>
  <si>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</si>
  <si>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</si>
  <si>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</si>
  <si>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</si>
  <si>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</si>
  <si>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</si>
  <si>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</si>
  <si>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</si>
  <si>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</si>
  <si>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</si>
  <si>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</si>
  <si>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</si>
  <si>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</si>
  <si>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</si>
  <si>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</si>
  <si>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</si>
  <si>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</si>
  <si>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</si>
  <si>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</si>
  <si>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</si>
  <si>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</si>
  <si>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</si>
  <si>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</si>
  <si>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</si>
  <si>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</si>
  <si>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</si>
  <si>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</si>
  <si>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</si>
  <si>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</si>
  <si>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</si>
  <si>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</si>
  <si>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</si>
  <si>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</si>
  <si>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</si>
  <si>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</si>
  <si>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</si>
  <si>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</si>
  <si>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</si>
  <si>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</si>
  <si>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</si>
  <si>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</si>
  <si>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</si>
  <si>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</si>
  <si>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</si>
  <si>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</si>
  <si>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</si>
  <si>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</si>
  <si>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</si>
  <si>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</si>
  <si>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</si>
  <si>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</si>
  <si>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</si>
  <si>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</si>
  <si>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</si>
  <si>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</si>
  <si>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</si>
  <si>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</si>
  <si>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</si>
  <si>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</si>
  <si>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</si>
  <si>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</si>
  <si>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</si>
  <si>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</si>
  <si>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</si>
  <si>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</si>
  <si>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</si>
  <si>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</si>
  <si>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</si>
  <si>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</si>
  <si>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</si>
  <si>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</si>
  <si>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</si>
  <si>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</si>
  <si>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</si>
  <si>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</si>
  <si>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</si>
  <si>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</si>
  <si>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</si>
  <si>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</si>
  <si>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</si>
  <si>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</si>
  <si>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</si>
  <si>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</si>
  <si>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</si>
  <si>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</si>
  <si>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</si>
  <si>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</si>
  <si>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</si>
  <si>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</si>
  <si>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</si>
  <si>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</si>
  <si>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</si>
  <si>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</si>
  <si>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</si>
  <si>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</si>
  <si>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</si>
  <si>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</si>
  <si>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</si>
  <si>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</si>
  <si>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</si>
  <si>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</si>
  <si>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</si>
  <si>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</si>
  <si>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</si>
  <si>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</si>
  <si>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</si>
  <si>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</si>
  <si>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</si>
  <si>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</si>
  <si>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</si>
  <si>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</si>
  <si>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</si>
  <si>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United Security Life and Health Ins Co</t>
  </si>
  <si>
    <t>J &amp; P Holdings Group</t>
  </si>
  <si>
    <t>04727</t>
  </si>
  <si>
    <t>2014</t>
  </si>
  <si>
    <t>6640 S. Cicero Avenue Bedford Park, IL 60638-5838</t>
  </si>
  <si>
    <t>363692140</t>
  </si>
  <si>
    <t>008442</t>
  </si>
  <si>
    <t>81108</t>
  </si>
  <si>
    <t>90535</t>
  </si>
  <si>
    <t>386</t>
  </si>
  <si>
    <t>None have been used as of the date of this filing. We will likely use the same methodology as we use for all unclaimed property.</t>
  </si>
  <si>
    <t>They are still listed as outstanding checks and have not been reissued.</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</si>
</sst>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
      <sz val="11"/>
      <color indexed="8"/>
      <name val="Calibri"/>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30"/>
      </bottom>
      <diagonal/>
    </border>
    <border>
      <left/>
      <right/>
      <top style="thin">
        <color indexed="64"/>
      </top>
      <bottom/>
      <diagonal/>
    </border>
  </borders>
  <cellStyleXfs count="61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2" fillId="0" borderId="109" applyNumberFormat="0" applyFill="0" applyAlignment="0" applyProtection="0"/>
    <xf numFmtId="0" fontId="12" fillId="0" borderId="109" applyNumberFormat="0" applyFill="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32" fillId="30" borderId="105" xfId="511" applyNumberFormat="1" applyFont="1" applyFill="1" applyBorder="1" applyAlignment="1" applyProtection="1">
      <alignment horizontal="left" vertical="top"/>
      <protection locked="0"/>
    </xf>
    <xf numFmtId="0" fontId="32" fillId="30" borderId="110" xfId="511" applyNumberFormat="1" applyFont="1" applyFill="1" applyBorder="1" applyAlignment="1" applyProtection="1">
      <alignment horizontal="left" vertical="top"/>
      <protection locked="0"/>
    </xf>
    <xf numFmtId="0" fontId="31" fillId="30" borderId="104" xfId="511" applyNumberFormat="1" applyFont="1" applyFill="1" applyBorder="1" applyAlignment="1" applyProtection="1">
      <alignment horizontal="left" vertical="top"/>
      <protection locked="0"/>
    </xf>
    <xf numFmtId="0" fontId="32" fillId="30" borderId="106" xfId="511" applyNumberFormat="1" applyFont="1" applyFill="1" applyBorder="1" applyAlignment="1" applyProtection="1">
      <alignment horizontal="left" vertical="top"/>
      <protection locked="0"/>
    </xf>
    <xf numFmtId="0" fontId="32" fillId="30" borderId="108" xfId="511" applyNumberFormat="1" applyFont="1" applyFill="1" applyBorder="1" applyAlignment="1" applyProtection="1">
      <alignment horizontal="left" vertical="top"/>
      <protection locked="0"/>
    </xf>
    <xf numFmtId="0" fontId="31" fillId="30" borderId="107" xfId="511" applyNumberFormat="1" applyFont="1" applyFill="1" applyBorder="1" applyAlignment="1" applyProtection="1">
      <alignment horizontal="left" vertical="top"/>
      <protection locked="0"/>
    </xf>
  </cellXfs>
  <cellStyles count="61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2 2" xfId="475"/>
    <cellStyle name="Comma 2 2 3" xfId="70"/>
    <cellStyle name="Comma 2 2 3 2" xfId="476"/>
    <cellStyle name="Comma 2 2 4" xfId="71"/>
    <cellStyle name="Comma 2 2 4 2" xfId="477"/>
    <cellStyle name="Comma 2 2 5" xfId="72"/>
    <cellStyle name="Comma 2 2 5 2" xfId="478"/>
    <cellStyle name="Comma 2 2 6" xfId="73"/>
    <cellStyle name="Comma 2 2 6 2" xfId="479"/>
    <cellStyle name="Comma 2 2 7" xfId="74"/>
    <cellStyle name="Comma 2 2 7 2" xfId="480"/>
    <cellStyle name="Comma 2 2 8" xfId="75"/>
    <cellStyle name="Comma 2 2 8 2" xfId="481"/>
    <cellStyle name="Comma 2 2 9" xfId="474"/>
    <cellStyle name="Comma 2 3" xfId="473"/>
    <cellStyle name="Comma 3" xfId="76"/>
    <cellStyle name="Comma 3 2" xfId="77"/>
    <cellStyle name="Comma 3 2 2" xfId="483"/>
    <cellStyle name="Comma 3 3" xfId="78"/>
    <cellStyle name="Comma 3 3 2" xfId="484"/>
    <cellStyle name="Comma 3 4" xfId="79"/>
    <cellStyle name="Comma 3 4 2" xfId="485"/>
    <cellStyle name="Comma 3 5" xfId="80"/>
    <cellStyle name="Comma 3 5 2" xfId="486"/>
    <cellStyle name="Comma 3 6" xfId="81"/>
    <cellStyle name="Comma 3 6 2" xfId="487"/>
    <cellStyle name="Comma 3 7" xfId="82"/>
    <cellStyle name="Comma 3 7 2" xfId="488"/>
    <cellStyle name="Comma 3 8" xfId="83"/>
    <cellStyle name="Comma 3 8 2" xfId="489"/>
    <cellStyle name="Comma 3 9" xfId="482"/>
    <cellStyle name="Comma 4" xfId="84"/>
    <cellStyle name="Comma 4 2" xfId="490"/>
    <cellStyle name="Comma 5" xfId="472"/>
    <cellStyle name="Comma 6" xfId="471"/>
    <cellStyle name="Currency" xfId="2"/>
    <cellStyle name="Currency [0]" xfId="3"/>
    <cellStyle name="Currency 2" xfId="85"/>
    <cellStyle name="Currency 2 2" xfId="86"/>
    <cellStyle name="Currency 2 2 2" xfId="87"/>
    <cellStyle name="Currency 2 2 2 2" xfId="494"/>
    <cellStyle name="Currency 2 2 3" xfId="88"/>
    <cellStyle name="Currency 2 2 3 2" xfId="495"/>
    <cellStyle name="Currency 2 2 4" xfId="89"/>
    <cellStyle name="Currency 2 2 4 2" xfId="496"/>
    <cellStyle name="Currency 2 2 5" xfId="90"/>
    <cellStyle name="Currency 2 2 5 2" xfId="497"/>
    <cellStyle name="Currency 2 2 6" xfId="91"/>
    <cellStyle name="Currency 2 2 6 2" xfId="498"/>
    <cellStyle name="Currency 2 2 7" xfId="92"/>
    <cellStyle name="Currency 2 2 7 2" xfId="499"/>
    <cellStyle name="Currency 2 2 8" xfId="93"/>
    <cellStyle name="Currency 2 2 8 2" xfId="500"/>
    <cellStyle name="Currency 2 2 9" xfId="493"/>
    <cellStyle name="Currency 2 3" xfId="492"/>
    <cellStyle name="Currency 3" xfId="94"/>
    <cellStyle name="Currency 3 2" xfId="95"/>
    <cellStyle name="Currency 3 2 2" xfId="502"/>
    <cellStyle name="Currency 3 3" xfId="96"/>
    <cellStyle name="Currency 3 3 2" xfId="503"/>
    <cellStyle name="Currency 3 4" xfId="97"/>
    <cellStyle name="Currency 3 4 2" xfId="504"/>
    <cellStyle name="Currency 3 5" xfId="98"/>
    <cellStyle name="Currency 3 5 2" xfId="505"/>
    <cellStyle name="Currency 3 6" xfId="99"/>
    <cellStyle name="Currency 3 6 2" xfId="506"/>
    <cellStyle name="Currency 3 7" xfId="100"/>
    <cellStyle name="Currency 3 7 2" xfId="507"/>
    <cellStyle name="Currency 3 8" xfId="101"/>
    <cellStyle name="Currency 3 8 2" xfId="508"/>
    <cellStyle name="Currency 3 9" xfId="501"/>
    <cellStyle name="Currency 4" xfId="102"/>
    <cellStyle name="Currency 4 2" xfId="509"/>
    <cellStyle name="Currency 5" xfId="491"/>
    <cellStyle name="Currency 6" xfId="47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609"/>
    <cellStyle name="Heading 3 3" xfId="608"/>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1"/>
    <cellStyle name="Normal 2 3" xfId="130"/>
    <cellStyle name="Normal 2 3 2" xfId="512"/>
    <cellStyle name="Normal 2 4" xfId="131"/>
    <cellStyle name="Normal 2 4 2" xfId="513"/>
    <cellStyle name="Normal 2 5" xfId="132"/>
    <cellStyle name="Normal 2 5 2" xfId="514"/>
    <cellStyle name="Normal 2 6" xfId="133"/>
    <cellStyle name="Normal 2 6 2" xfId="515"/>
    <cellStyle name="Normal 2 7" xfId="134"/>
    <cellStyle name="Normal 2 7 2" xfId="516"/>
    <cellStyle name="Normal 2 8" xfId="135"/>
    <cellStyle name="Normal 2 8 2" xfId="517"/>
    <cellStyle name="Normal 2 9" xfId="510"/>
    <cellStyle name="Normal 3" xfId="136"/>
    <cellStyle name="Normal 3 10" xfId="203"/>
    <cellStyle name="Normal 3 10 2" xfId="237"/>
    <cellStyle name="Normal 3 10 2 2" xfId="257"/>
    <cellStyle name="Normal 3 10 2 2 2" xfId="258"/>
    <cellStyle name="Normal 3 10 2 3" xfId="259"/>
    <cellStyle name="Normal 3 10 2 4" xfId="520"/>
    <cellStyle name="Normal 3 10 3" xfId="260"/>
    <cellStyle name="Normal 3 10 3 2" xfId="261"/>
    <cellStyle name="Normal 3 10 4" xfId="262"/>
    <cellStyle name="Normal 3 10 5" xfId="519"/>
    <cellStyle name="Normal 3 11" xfId="254"/>
    <cellStyle name="Normal 3 11 2" xfId="263"/>
    <cellStyle name="Normal 3 11 2 2" xfId="264"/>
    <cellStyle name="Normal 3 11 3" xfId="265"/>
    <cellStyle name="Normal 3 11 4" xfId="521"/>
    <cellStyle name="Normal 3 12" xfId="220"/>
    <cellStyle name="Normal 3 12 2" xfId="266"/>
    <cellStyle name="Normal 3 12 2 2" xfId="267"/>
    <cellStyle name="Normal 3 12 3" xfId="268"/>
    <cellStyle name="Normal 3 12 4" xfId="522"/>
    <cellStyle name="Normal 3 13" xfId="269"/>
    <cellStyle name="Normal 3 13 2" xfId="270"/>
    <cellStyle name="Normal 3 14" xfId="271"/>
    <cellStyle name="Normal 3 15" xfId="518"/>
    <cellStyle name="Normal 3 2" xfId="137"/>
    <cellStyle name="Normal 3 2 10" xfId="255"/>
    <cellStyle name="Normal 3 2 10 2" xfId="272"/>
    <cellStyle name="Normal 3 2 10 2 2" xfId="273"/>
    <cellStyle name="Normal 3 2 10 3" xfId="274"/>
    <cellStyle name="Normal 3 2 10 4" xfId="524"/>
    <cellStyle name="Normal 3 2 11" xfId="221"/>
    <cellStyle name="Normal 3 2 11 2" xfId="275"/>
    <cellStyle name="Normal 3 2 11 2 2" xfId="276"/>
    <cellStyle name="Normal 3 2 11 3" xfId="277"/>
    <cellStyle name="Normal 3 2 11 4" xfId="525"/>
    <cellStyle name="Normal 3 2 12" xfId="278"/>
    <cellStyle name="Normal 3 2 12 2" xfId="279"/>
    <cellStyle name="Normal 3 2 13" xfId="280"/>
    <cellStyle name="Normal 3 2 14" xfId="523"/>
    <cellStyle name="Normal 3 2 2" xfId="138"/>
    <cellStyle name="Normal 3 2 2 2" xfId="205"/>
    <cellStyle name="Normal 3 2 2 2 2" xfId="239"/>
    <cellStyle name="Normal 3 2 2 2 2 2" xfId="281"/>
    <cellStyle name="Normal 3 2 2 2 2 2 2" xfId="282"/>
    <cellStyle name="Normal 3 2 2 2 2 3" xfId="283"/>
    <cellStyle name="Normal 3 2 2 2 2 4" xfId="528"/>
    <cellStyle name="Normal 3 2 2 2 3" xfId="284"/>
    <cellStyle name="Normal 3 2 2 2 3 2" xfId="285"/>
    <cellStyle name="Normal 3 2 2 2 4" xfId="286"/>
    <cellStyle name="Normal 3 2 2 2 5" xfId="527"/>
    <cellStyle name="Normal 3 2 2 3" xfId="222"/>
    <cellStyle name="Normal 3 2 2 3 2" xfId="287"/>
    <cellStyle name="Normal 3 2 2 3 2 2" xfId="288"/>
    <cellStyle name="Normal 3 2 2 3 3" xfId="289"/>
    <cellStyle name="Normal 3 2 2 3 4" xfId="529"/>
    <cellStyle name="Normal 3 2 2 4" xfId="290"/>
    <cellStyle name="Normal 3 2 2 4 2" xfId="291"/>
    <cellStyle name="Normal 3 2 2 5" xfId="292"/>
    <cellStyle name="Normal 3 2 2 6" xfId="526"/>
    <cellStyle name="Normal 3 2 3" xfId="139"/>
    <cellStyle name="Normal 3 2 3 2" xfId="206"/>
    <cellStyle name="Normal 3 2 3 2 2" xfId="240"/>
    <cellStyle name="Normal 3 2 3 2 2 2" xfId="293"/>
    <cellStyle name="Normal 3 2 3 2 2 2 2" xfId="294"/>
    <cellStyle name="Normal 3 2 3 2 2 3" xfId="295"/>
    <cellStyle name="Normal 3 2 3 2 2 4" xfId="532"/>
    <cellStyle name="Normal 3 2 3 2 3" xfId="296"/>
    <cellStyle name="Normal 3 2 3 2 3 2" xfId="297"/>
    <cellStyle name="Normal 3 2 3 2 4" xfId="298"/>
    <cellStyle name="Normal 3 2 3 2 5" xfId="531"/>
    <cellStyle name="Normal 3 2 3 3" xfId="223"/>
    <cellStyle name="Normal 3 2 3 3 2" xfId="299"/>
    <cellStyle name="Normal 3 2 3 3 2 2" xfId="300"/>
    <cellStyle name="Normal 3 2 3 3 3" xfId="301"/>
    <cellStyle name="Normal 3 2 3 3 4" xfId="533"/>
    <cellStyle name="Normal 3 2 3 4" xfId="302"/>
    <cellStyle name="Normal 3 2 3 4 2" xfId="303"/>
    <cellStyle name="Normal 3 2 3 5" xfId="304"/>
    <cellStyle name="Normal 3 2 3 6" xfId="530"/>
    <cellStyle name="Normal 3 2 4" xfId="140"/>
    <cellStyle name="Normal 3 2 4 2" xfId="207"/>
    <cellStyle name="Normal 3 2 4 2 2" xfId="241"/>
    <cellStyle name="Normal 3 2 4 2 2 2" xfId="305"/>
    <cellStyle name="Normal 3 2 4 2 2 2 2" xfId="306"/>
    <cellStyle name="Normal 3 2 4 2 2 3" xfId="307"/>
    <cellStyle name="Normal 3 2 4 2 2 4" xfId="536"/>
    <cellStyle name="Normal 3 2 4 2 3" xfId="308"/>
    <cellStyle name="Normal 3 2 4 2 3 2" xfId="309"/>
    <cellStyle name="Normal 3 2 4 2 4" xfId="310"/>
    <cellStyle name="Normal 3 2 4 2 5" xfId="535"/>
    <cellStyle name="Normal 3 2 4 3" xfId="224"/>
    <cellStyle name="Normal 3 2 4 3 2" xfId="311"/>
    <cellStyle name="Normal 3 2 4 3 2 2" xfId="312"/>
    <cellStyle name="Normal 3 2 4 3 3" xfId="313"/>
    <cellStyle name="Normal 3 2 4 3 4" xfId="537"/>
    <cellStyle name="Normal 3 2 4 4" xfId="314"/>
    <cellStyle name="Normal 3 2 4 4 2" xfId="315"/>
    <cellStyle name="Normal 3 2 4 5" xfId="316"/>
    <cellStyle name="Normal 3 2 4 6" xfId="534"/>
    <cellStyle name="Normal 3 2 5" xfId="141"/>
    <cellStyle name="Normal 3 2 5 2" xfId="208"/>
    <cellStyle name="Normal 3 2 5 2 2" xfId="242"/>
    <cellStyle name="Normal 3 2 5 2 2 2" xfId="317"/>
    <cellStyle name="Normal 3 2 5 2 2 2 2" xfId="318"/>
    <cellStyle name="Normal 3 2 5 2 2 3" xfId="319"/>
    <cellStyle name="Normal 3 2 5 2 2 4" xfId="540"/>
    <cellStyle name="Normal 3 2 5 2 3" xfId="320"/>
    <cellStyle name="Normal 3 2 5 2 3 2" xfId="321"/>
    <cellStyle name="Normal 3 2 5 2 4" xfId="322"/>
    <cellStyle name="Normal 3 2 5 2 5" xfId="539"/>
    <cellStyle name="Normal 3 2 5 3" xfId="225"/>
    <cellStyle name="Normal 3 2 5 3 2" xfId="323"/>
    <cellStyle name="Normal 3 2 5 3 2 2" xfId="324"/>
    <cellStyle name="Normal 3 2 5 3 3" xfId="325"/>
    <cellStyle name="Normal 3 2 5 3 4" xfId="541"/>
    <cellStyle name="Normal 3 2 5 4" xfId="326"/>
    <cellStyle name="Normal 3 2 5 4 2" xfId="327"/>
    <cellStyle name="Normal 3 2 5 5" xfId="328"/>
    <cellStyle name="Normal 3 2 5 6" xfId="538"/>
    <cellStyle name="Normal 3 2 6" xfId="142"/>
    <cellStyle name="Normal 3 2 6 2" xfId="209"/>
    <cellStyle name="Normal 3 2 6 2 2" xfId="243"/>
    <cellStyle name="Normal 3 2 6 2 2 2" xfId="329"/>
    <cellStyle name="Normal 3 2 6 2 2 2 2" xfId="330"/>
    <cellStyle name="Normal 3 2 6 2 2 3" xfId="331"/>
    <cellStyle name="Normal 3 2 6 2 2 4" xfId="544"/>
    <cellStyle name="Normal 3 2 6 2 3" xfId="332"/>
    <cellStyle name="Normal 3 2 6 2 3 2" xfId="333"/>
    <cellStyle name="Normal 3 2 6 2 4" xfId="334"/>
    <cellStyle name="Normal 3 2 6 2 5" xfId="543"/>
    <cellStyle name="Normal 3 2 6 3" xfId="226"/>
    <cellStyle name="Normal 3 2 6 3 2" xfId="335"/>
    <cellStyle name="Normal 3 2 6 3 2 2" xfId="336"/>
    <cellStyle name="Normal 3 2 6 3 3" xfId="337"/>
    <cellStyle name="Normal 3 2 6 3 4" xfId="545"/>
    <cellStyle name="Normal 3 2 6 4" xfId="338"/>
    <cellStyle name="Normal 3 2 6 4 2" xfId="339"/>
    <cellStyle name="Normal 3 2 6 5" xfId="340"/>
    <cellStyle name="Normal 3 2 6 6" xfId="542"/>
    <cellStyle name="Normal 3 2 7" xfId="143"/>
    <cellStyle name="Normal 3 2 7 2" xfId="210"/>
    <cellStyle name="Normal 3 2 7 2 2" xfId="244"/>
    <cellStyle name="Normal 3 2 7 2 2 2" xfId="341"/>
    <cellStyle name="Normal 3 2 7 2 2 2 2" xfId="342"/>
    <cellStyle name="Normal 3 2 7 2 2 3" xfId="343"/>
    <cellStyle name="Normal 3 2 7 2 2 4" xfId="548"/>
    <cellStyle name="Normal 3 2 7 2 3" xfId="344"/>
    <cellStyle name="Normal 3 2 7 2 3 2" xfId="345"/>
    <cellStyle name="Normal 3 2 7 2 4" xfId="346"/>
    <cellStyle name="Normal 3 2 7 2 5" xfId="547"/>
    <cellStyle name="Normal 3 2 7 3" xfId="227"/>
    <cellStyle name="Normal 3 2 7 3 2" xfId="347"/>
    <cellStyle name="Normal 3 2 7 3 2 2" xfId="348"/>
    <cellStyle name="Normal 3 2 7 3 3" xfId="349"/>
    <cellStyle name="Normal 3 2 7 3 4" xfId="549"/>
    <cellStyle name="Normal 3 2 7 4" xfId="350"/>
    <cellStyle name="Normal 3 2 7 4 2" xfId="351"/>
    <cellStyle name="Normal 3 2 7 5" xfId="352"/>
    <cellStyle name="Normal 3 2 7 6" xfId="546"/>
    <cellStyle name="Normal 3 2 8" xfId="144"/>
    <cellStyle name="Normal 3 2 8 2" xfId="211"/>
    <cellStyle name="Normal 3 2 8 2 2" xfId="245"/>
    <cellStyle name="Normal 3 2 8 2 2 2" xfId="353"/>
    <cellStyle name="Normal 3 2 8 2 2 2 2" xfId="354"/>
    <cellStyle name="Normal 3 2 8 2 2 3" xfId="355"/>
    <cellStyle name="Normal 3 2 8 2 2 4" xfId="552"/>
    <cellStyle name="Normal 3 2 8 2 3" xfId="356"/>
    <cellStyle name="Normal 3 2 8 2 3 2" xfId="357"/>
    <cellStyle name="Normal 3 2 8 2 4" xfId="358"/>
    <cellStyle name="Normal 3 2 8 2 5" xfId="551"/>
    <cellStyle name="Normal 3 2 8 3" xfId="228"/>
    <cellStyle name="Normal 3 2 8 3 2" xfId="359"/>
    <cellStyle name="Normal 3 2 8 3 2 2" xfId="360"/>
    <cellStyle name="Normal 3 2 8 3 3" xfId="361"/>
    <cellStyle name="Normal 3 2 8 3 4" xfId="553"/>
    <cellStyle name="Normal 3 2 8 4" xfId="362"/>
    <cellStyle name="Normal 3 2 8 4 2" xfId="363"/>
    <cellStyle name="Normal 3 2 8 5" xfId="364"/>
    <cellStyle name="Normal 3 2 8 6" xfId="550"/>
    <cellStyle name="Normal 3 2 9" xfId="204"/>
    <cellStyle name="Normal 3 2 9 2" xfId="238"/>
    <cellStyle name="Normal 3 2 9 2 2" xfId="365"/>
    <cellStyle name="Normal 3 2 9 2 2 2" xfId="366"/>
    <cellStyle name="Normal 3 2 9 2 3" xfId="367"/>
    <cellStyle name="Normal 3 2 9 2 4" xfId="555"/>
    <cellStyle name="Normal 3 2 9 3" xfId="368"/>
    <cellStyle name="Normal 3 2 9 3 2" xfId="369"/>
    <cellStyle name="Normal 3 2 9 4" xfId="370"/>
    <cellStyle name="Normal 3 2 9 5" xfId="554"/>
    <cellStyle name="Normal 3 3" xfId="145"/>
    <cellStyle name="Normal 3 3 2" xfId="212"/>
    <cellStyle name="Normal 3 3 2 2" xfId="246"/>
    <cellStyle name="Normal 3 3 2 2 2" xfId="371"/>
    <cellStyle name="Normal 3 3 2 2 2 2" xfId="372"/>
    <cellStyle name="Normal 3 3 2 2 3" xfId="373"/>
    <cellStyle name="Normal 3 3 2 2 4" xfId="558"/>
    <cellStyle name="Normal 3 3 2 3" xfId="374"/>
    <cellStyle name="Normal 3 3 2 3 2" xfId="375"/>
    <cellStyle name="Normal 3 3 2 4" xfId="376"/>
    <cellStyle name="Normal 3 3 2 5" xfId="557"/>
    <cellStyle name="Normal 3 3 3" xfId="229"/>
    <cellStyle name="Normal 3 3 3 2" xfId="377"/>
    <cellStyle name="Normal 3 3 3 2 2" xfId="378"/>
    <cellStyle name="Normal 3 3 3 3" xfId="379"/>
    <cellStyle name="Normal 3 3 3 4" xfId="559"/>
    <cellStyle name="Normal 3 3 4" xfId="380"/>
    <cellStyle name="Normal 3 3 4 2" xfId="381"/>
    <cellStyle name="Normal 3 3 5" xfId="382"/>
    <cellStyle name="Normal 3 3 6" xfId="556"/>
    <cellStyle name="Normal 3 4" xfId="146"/>
    <cellStyle name="Normal 3 4 2" xfId="213"/>
    <cellStyle name="Normal 3 4 2 2" xfId="247"/>
    <cellStyle name="Normal 3 4 2 2 2" xfId="383"/>
    <cellStyle name="Normal 3 4 2 2 2 2" xfId="384"/>
    <cellStyle name="Normal 3 4 2 2 3" xfId="385"/>
    <cellStyle name="Normal 3 4 2 2 4" xfId="562"/>
    <cellStyle name="Normal 3 4 2 3" xfId="386"/>
    <cellStyle name="Normal 3 4 2 3 2" xfId="387"/>
    <cellStyle name="Normal 3 4 2 4" xfId="388"/>
    <cellStyle name="Normal 3 4 2 5" xfId="561"/>
    <cellStyle name="Normal 3 4 3" xfId="230"/>
    <cellStyle name="Normal 3 4 3 2" xfId="389"/>
    <cellStyle name="Normal 3 4 3 2 2" xfId="390"/>
    <cellStyle name="Normal 3 4 3 3" xfId="391"/>
    <cellStyle name="Normal 3 4 3 4" xfId="563"/>
    <cellStyle name="Normal 3 4 4" xfId="392"/>
    <cellStyle name="Normal 3 4 4 2" xfId="393"/>
    <cellStyle name="Normal 3 4 5" xfId="394"/>
    <cellStyle name="Normal 3 4 6" xfId="560"/>
    <cellStyle name="Normal 3 5" xfId="147"/>
    <cellStyle name="Normal 3 5 2" xfId="214"/>
    <cellStyle name="Normal 3 5 2 2" xfId="248"/>
    <cellStyle name="Normal 3 5 2 2 2" xfId="395"/>
    <cellStyle name="Normal 3 5 2 2 2 2" xfId="396"/>
    <cellStyle name="Normal 3 5 2 2 3" xfId="397"/>
    <cellStyle name="Normal 3 5 2 2 4" xfId="566"/>
    <cellStyle name="Normal 3 5 2 3" xfId="398"/>
    <cellStyle name="Normal 3 5 2 3 2" xfId="399"/>
    <cellStyle name="Normal 3 5 2 4" xfId="400"/>
    <cellStyle name="Normal 3 5 2 5" xfId="565"/>
    <cellStyle name="Normal 3 5 3" xfId="231"/>
    <cellStyle name="Normal 3 5 3 2" xfId="401"/>
    <cellStyle name="Normal 3 5 3 2 2" xfId="402"/>
    <cellStyle name="Normal 3 5 3 3" xfId="403"/>
    <cellStyle name="Normal 3 5 3 4" xfId="567"/>
    <cellStyle name="Normal 3 5 4" xfId="404"/>
    <cellStyle name="Normal 3 5 4 2" xfId="405"/>
    <cellStyle name="Normal 3 5 5" xfId="406"/>
    <cellStyle name="Normal 3 5 6" xfId="564"/>
    <cellStyle name="Normal 3 6" xfId="148"/>
    <cellStyle name="Normal 3 6 2" xfId="215"/>
    <cellStyle name="Normal 3 6 2 2" xfId="249"/>
    <cellStyle name="Normal 3 6 2 2 2" xfId="407"/>
    <cellStyle name="Normal 3 6 2 2 2 2" xfId="408"/>
    <cellStyle name="Normal 3 6 2 2 3" xfId="409"/>
    <cellStyle name="Normal 3 6 2 2 4" xfId="570"/>
    <cellStyle name="Normal 3 6 2 3" xfId="410"/>
    <cellStyle name="Normal 3 6 2 3 2" xfId="411"/>
    <cellStyle name="Normal 3 6 2 4" xfId="412"/>
    <cellStyle name="Normal 3 6 2 5" xfId="569"/>
    <cellStyle name="Normal 3 6 3" xfId="232"/>
    <cellStyle name="Normal 3 6 3 2" xfId="413"/>
    <cellStyle name="Normal 3 6 3 2 2" xfId="414"/>
    <cellStyle name="Normal 3 6 3 3" xfId="415"/>
    <cellStyle name="Normal 3 6 3 4" xfId="571"/>
    <cellStyle name="Normal 3 6 4" xfId="416"/>
    <cellStyle name="Normal 3 6 4 2" xfId="417"/>
    <cellStyle name="Normal 3 6 5" xfId="418"/>
    <cellStyle name="Normal 3 6 6" xfId="568"/>
    <cellStyle name="Normal 3 7" xfId="149"/>
    <cellStyle name="Normal 3 7 2" xfId="216"/>
    <cellStyle name="Normal 3 7 2 2" xfId="250"/>
    <cellStyle name="Normal 3 7 2 2 2" xfId="419"/>
    <cellStyle name="Normal 3 7 2 2 2 2" xfId="420"/>
    <cellStyle name="Normal 3 7 2 2 3" xfId="421"/>
    <cellStyle name="Normal 3 7 2 2 4" xfId="574"/>
    <cellStyle name="Normal 3 7 2 3" xfId="422"/>
    <cellStyle name="Normal 3 7 2 3 2" xfId="423"/>
    <cellStyle name="Normal 3 7 2 4" xfId="424"/>
    <cellStyle name="Normal 3 7 2 5" xfId="573"/>
    <cellStyle name="Normal 3 7 3" xfId="233"/>
    <cellStyle name="Normal 3 7 3 2" xfId="425"/>
    <cellStyle name="Normal 3 7 3 2 2" xfId="426"/>
    <cellStyle name="Normal 3 7 3 3" xfId="427"/>
    <cellStyle name="Normal 3 7 3 4" xfId="575"/>
    <cellStyle name="Normal 3 7 4" xfId="428"/>
    <cellStyle name="Normal 3 7 4 2" xfId="429"/>
    <cellStyle name="Normal 3 7 5" xfId="430"/>
    <cellStyle name="Normal 3 7 6" xfId="572"/>
    <cellStyle name="Normal 3 8" xfId="150"/>
    <cellStyle name="Normal 3 8 2" xfId="217"/>
    <cellStyle name="Normal 3 8 2 2" xfId="251"/>
    <cellStyle name="Normal 3 8 2 2 2" xfId="431"/>
    <cellStyle name="Normal 3 8 2 2 2 2" xfId="432"/>
    <cellStyle name="Normal 3 8 2 2 3" xfId="433"/>
    <cellStyle name="Normal 3 8 2 2 4" xfId="578"/>
    <cellStyle name="Normal 3 8 2 3" xfId="434"/>
    <cellStyle name="Normal 3 8 2 3 2" xfId="435"/>
    <cellStyle name="Normal 3 8 2 4" xfId="436"/>
    <cellStyle name="Normal 3 8 2 5" xfId="577"/>
    <cellStyle name="Normal 3 8 3" xfId="234"/>
    <cellStyle name="Normal 3 8 3 2" xfId="437"/>
    <cellStyle name="Normal 3 8 3 2 2" xfId="438"/>
    <cellStyle name="Normal 3 8 3 3" xfId="439"/>
    <cellStyle name="Normal 3 8 3 4" xfId="579"/>
    <cellStyle name="Normal 3 8 4" xfId="440"/>
    <cellStyle name="Normal 3 8 4 2" xfId="441"/>
    <cellStyle name="Normal 3 8 5" xfId="442"/>
    <cellStyle name="Normal 3 8 6" xfId="576"/>
    <cellStyle name="Normal 3 9" xfId="151"/>
    <cellStyle name="Normal 3 9 2" xfId="218"/>
    <cellStyle name="Normal 3 9 2 2" xfId="252"/>
    <cellStyle name="Normal 3 9 2 2 2" xfId="443"/>
    <cellStyle name="Normal 3 9 2 2 2 2" xfId="444"/>
    <cellStyle name="Normal 3 9 2 2 3" xfId="445"/>
    <cellStyle name="Normal 3 9 2 2 4" xfId="582"/>
    <cellStyle name="Normal 3 9 2 3" xfId="446"/>
    <cellStyle name="Normal 3 9 2 3 2" xfId="447"/>
    <cellStyle name="Normal 3 9 2 4" xfId="448"/>
    <cellStyle name="Normal 3 9 2 5" xfId="581"/>
    <cellStyle name="Normal 3 9 3" xfId="235"/>
    <cellStyle name="Normal 3 9 3 2" xfId="449"/>
    <cellStyle name="Normal 3 9 3 2 2" xfId="450"/>
    <cellStyle name="Normal 3 9 3 3" xfId="451"/>
    <cellStyle name="Normal 3 9 3 4" xfId="583"/>
    <cellStyle name="Normal 3 9 4" xfId="452"/>
    <cellStyle name="Normal 3 9 4 2" xfId="453"/>
    <cellStyle name="Normal 3 9 5" xfId="454"/>
    <cellStyle name="Normal 3 9 6" xfId="580"/>
    <cellStyle name="Normal 4" xfId="152"/>
    <cellStyle name="Normal 4 2" xfId="219"/>
    <cellStyle name="Normal 4 2 2" xfId="253"/>
    <cellStyle name="Normal 4 2 2 2" xfId="455"/>
    <cellStyle name="Normal 4 2 2 2 2" xfId="456"/>
    <cellStyle name="Normal 4 2 2 3" xfId="457"/>
    <cellStyle name="Normal 4 2 2 4" xfId="586"/>
    <cellStyle name="Normal 4 2 3" xfId="458"/>
    <cellStyle name="Normal 4 2 3 2" xfId="459"/>
    <cellStyle name="Normal 4 2 4" xfId="460"/>
    <cellStyle name="Normal 4 2 5" xfId="585"/>
    <cellStyle name="Normal 4 3" xfId="236"/>
    <cellStyle name="Normal 4 3 2" xfId="461"/>
    <cellStyle name="Normal 4 3 2 2" xfId="462"/>
    <cellStyle name="Normal 4 3 3" xfId="463"/>
    <cellStyle name="Normal 4 3 4" xfId="587"/>
    <cellStyle name="Normal 4 4" xfId="464"/>
    <cellStyle name="Normal 4 4 2" xfId="465"/>
    <cellStyle name="Normal 4 5" xfId="466"/>
    <cellStyle name="Normal 4 6" xfId="584"/>
    <cellStyle name="Normal 5" xfId="153"/>
    <cellStyle name="Normal 5 2" xfId="588"/>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592"/>
    <cellStyle name="Percent 2 2 3" xfId="175"/>
    <cellStyle name="Percent 2 2 3 2" xfId="593"/>
    <cellStyle name="Percent 2 2 4" xfId="176"/>
    <cellStyle name="Percent 2 2 4 2" xfId="594"/>
    <cellStyle name="Percent 2 2 5" xfId="177"/>
    <cellStyle name="Percent 2 2 5 2" xfId="595"/>
    <cellStyle name="Percent 2 2 6" xfId="178"/>
    <cellStyle name="Percent 2 2 6 2" xfId="596"/>
    <cellStyle name="Percent 2 2 7" xfId="179"/>
    <cellStyle name="Percent 2 2 7 2" xfId="597"/>
    <cellStyle name="Percent 2 2 8" xfId="180"/>
    <cellStyle name="Percent 2 2 8 2" xfId="598"/>
    <cellStyle name="Percent 2 2 9" xfId="591"/>
    <cellStyle name="Percent 2 3" xfId="590"/>
    <cellStyle name="Percent 3" xfId="181"/>
    <cellStyle name="Percent 3 2" xfId="182"/>
    <cellStyle name="Percent 3 2 2" xfId="600"/>
    <cellStyle name="Percent 3 3" xfId="183"/>
    <cellStyle name="Percent 3 3 2" xfId="601"/>
    <cellStyle name="Percent 3 4" xfId="184"/>
    <cellStyle name="Percent 3 4 2" xfId="602"/>
    <cellStyle name="Percent 3 5" xfId="185"/>
    <cellStyle name="Percent 3 5 2" xfId="603"/>
    <cellStyle name="Percent 3 6" xfId="186"/>
    <cellStyle name="Percent 3 6 2" xfId="604"/>
    <cellStyle name="Percent 3 7" xfId="187"/>
    <cellStyle name="Percent 3 7 2" xfId="605"/>
    <cellStyle name="Percent 3 8" xfId="188"/>
    <cellStyle name="Percent 3 8 2" xfId="606"/>
    <cellStyle name="Percent 3 9" xfId="599"/>
    <cellStyle name="Percent 4" xfId="189"/>
    <cellStyle name="Percent 4 2" xfId="607"/>
    <cellStyle name="Percent 5" xfId="5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Normal="10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Normal="100" workbookViewId="0">
      <pane xSplit="4" ySplit="4" topLeftCell="AT5" activePane="bottomRight" state="frozen"/>
      <selection activeCell="B1" sqref="B1"/>
      <selection pane="topRight" activeCell="F1" sqref="F1"/>
      <selection pane="bottomLeft" activeCell="B5" sqref="B5"/>
      <selection pane="bottomRight" activeCell="AT1" activeCellId="1" sqref="D1:E1048576 AT1:AT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268604</v>
      </c>
      <c r="AU5" s="107"/>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-32168</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50448</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126391</v>
      </c>
      <c r="AU12" s="107"/>
      <c r="AV12" s="312"/>
      <c r="AW12" s="317"/>
    </row>
    <row r="13" spans="1:49" ht="25.5" x14ac:dyDescent="0.2">
      <c r="B13" s="155" t="s">
        <v>230</v>
      </c>
      <c r="C13" s="62" t="s">
        <v>37</v>
      </c>
      <c r="D13" s="109">
        <v>163</v>
      </c>
      <c r="E13" s="110">
        <v>97</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97</v>
      </c>
      <c r="E14" s="110">
        <v>97</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4224</v>
      </c>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13161</v>
      </c>
      <c r="E35" s="110">
        <v>13161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102175</v>
      </c>
      <c r="E44" s="118">
        <v>102175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13194</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47484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17305</v>
      </c>
      <c r="E49" s="110">
        <v>17305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8489</v>
      </c>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208280</v>
      </c>
      <c r="E51" s="110">
        <v>208280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95983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178</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2144</v>
      </c>
      <c r="AU59" s="126"/>
      <c r="AV59" s="126"/>
      <c r="AW59" s="310"/>
    </row>
    <row r="60" spans="2:49" x14ac:dyDescent="0.2">
      <c r="B60" s="161" t="s">
        <v>276</v>
      </c>
      <c r="C60" s="62"/>
      <c r="D60" s="127">
        <v>0</v>
      </c>
      <c r="E60" s="128">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178.66666666666666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25" right="0.25" top="0.75" bottom="0.5" header="0.3" footer="0.3"/>
  <pageSetup paperSize="5" scale="82" fitToWidth="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4" ySplit="3" topLeftCell="AT42" activePane="bottomRight" state="frozen"/>
      <selection activeCell="B1" sqref="B1"/>
      <selection pane="topRight" activeCell="F1" sqref="F1"/>
      <selection pane="bottomLeft" activeCell="B4" sqref="B4"/>
      <selection pane="bottomRight" activeCell="AT1" activeCellId="1" sqref="D1:E1048576 AT1:AT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248216</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25287</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950727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124453</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21000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900279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29600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121967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111429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50448</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126391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4" fitToWidth="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1" zoomScaleNormal="100" workbookViewId="0">
      <pane xSplit="6" ySplit="3" topLeftCell="H34" activePane="bottomRight" state="frozen"/>
      <selection activeCell="B1" sqref="B1"/>
      <selection pane="topRight" activeCell="H1" sqref="H1"/>
      <selection pane="bottomLeft" activeCell="B4" sqref="B4"/>
      <selection pane="bottomRight" activeCell="C1" sqref="C1:F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5469291</v>
      </c>
      <c r="D5" s="118">
        <v>4005764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f>5247084+150206</f>
        <v>5397290</v>
      </c>
      <c r="D6" s="110">
        <v>4107533</v>
      </c>
      <c r="E6" s="115">
        <v>0</v>
      </c>
      <c r="F6" s="115">
        <f t="shared" ref="F6:F11" si="0">+C6+D6+E6</f>
        <v>9504823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22179</v>
      </c>
      <c r="D7" s="110">
        <v>16229</v>
      </c>
      <c r="E7" s="115">
        <v>0</v>
      </c>
      <c r="F7" s="115">
        <f t="shared" si="0"/>
        <v>38408</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115">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f t="shared" si="0"/>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5419469</v>
      </c>
      <c r="D12" s="115">
        <f>+D6+D7</f>
        <v>4123762</v>
      </c>
      <c r="E12" s="115">
        <f>+E6+E7+-E8-E9-E10-E11</f>
        <v>0</v>
      </c>
      <c r="F12" s="115">
        <f>+F6+F7+-F8-F9-F10-F11</f>
        <v>9543231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6610719</v>
      </c>
      <c r="D15" s="118">
        <v>5502757</v>
      </c>
      <c r="E15" s="106">
        <v>0</v>
      </c>
      <c r="F15" s="115">
        <f>+C15+D15+E15</f>
        <v>12113476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-140461</v>
      </c>
      <c r="D16" s="110">
        <v>59852</v>
      </c>
      <c r="E16" s="115">
        <v>13161</v>
      </c>
      <c r="F16" s="115">
        <f>+C16+D16+E16</f>
        <v>-67448</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5">
        <f>+C15-C16</f>
        <v>6751180</v>
      </c>
      <c r="D17" s="115">
        <f>+D15-D16</f>
        <v>5442905</v>
      </c>
      <c r="E17" s="115">
        <f>+E15-E16</f>
        <v>-13161</v>
      </c>
      <c r="F17" s="115">
        <f>+F15-F16</f>
        <v>12180924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2391</v>
      </c>
      <c r="D37" s="122">
        <v>1830</v>
      </c>
      <c r="E37" s="256">
        <f>0/12</f>
        <v>0</v>
      </c>
      <c r="F37" s="256">
        <f>+C37+D37+E37</f>
        <v>4221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+C12/C17</f>
        <v>0.80274396475875331</v>
      </c>
      <c r="D44" s="262">
        <f>+D12/D17</f>
        <v>0.75763990001662718</v>
      </c>
      <c r="E44" s="262">
        <f>+E12/E17</f>
        <v>0</v>
      </c>
      <c r="F44" s="262">
        <f>+F12/F17</f>
        <v>0.78345706778894608</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0.78345706778894608</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0.78345706778894608</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-13161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81">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13"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1048576" sqref="C104857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v>5337</v>
      </c>
      <c r="D22" s="212"/>
      <c r="E22" s="212"/>
      <c r="F22" s="212"/>
      <c r="G22" s="212"/>
      <c r="H22" s="212"/>
      <c r="I22" s="359"/>
      <c r="J22" s="359"/>
      <c r="K22" s="368"/>
    </row>
    <row r="23" spans="2:12" s="5" customFormat="1" ht="100.15" customHeight="1" x14ac:dyDescent="0.2">
      <c r="B23" s="102" t="s">
        <v>212</v>
      </c>
      <c r="C23" s="387" t="s">
        <v>504</v>
      </c>
      <c r="D23" s="386"/>
      <c r="E23" s="386"/>
      <c r="F23" s="386"/>
      <c r="G23" s="386"/>
      <c r="H23" s="386"/>
      <c r="I23" s="386"/>
      <c r="J23" s="386"/>
      <c r="K23" s="385"/>
    </row>
    <row r="24" spans="2:12" s="5" customFormat="1" ht="100.15" customHeight="1" thickBot="1" x14ac:dyDescent="0.25">
      <c r="B24" s="101" t="s">
        <v>213</v>
      </c>
      <c r="C24" s="384" t="s">
        <v>505</v>
      </c>
      <c r="D24" s="383"/>
      <c r="E24" s="383"/>
      <c r="F24" s="383"/>
      <c r="G24" s="383"/>
      <c r="H24" s="383"/>
      <c r="I24" s="383"/>
      <c r="J24" s="383"/>
      <c r="K24" s="38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Marilou Gimza</cp:lastModifiedBy>
  <cp:lastPrinted>2015-06-30T17:20:15Z</cp:lastPrinted>
  <dcterms:created xsi:type="dcterms:W3CDTF">2012-03-15T16:14:51Z</dcterms:created>
  <dcterms:modified xsi:type="dcterms:W3CDTF">2015-07-09T19:36:20Z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