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665" yWindow="229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F17" i="10"/>
  <c r="F15" i="10"/>
  <c r="E15" i="10"/>
  <c r="F12" i="10"/>
  <c r="F6" i="10"/>
  <c r="E6" i="10"/>
  <c r="E54" i="18"/>
  <c r="E12" i="4" s="1"/>
  <c r="D54" i="18"/>
  <c r="D60"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<sst xmlns="http://schemas.openxmlformats.org/spreadsheetml/2006/main" count="565" uniqueCount="503">
  <si>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</si>
  <si>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</si>
  <si>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</si>
  <si>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</si>
  <si>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</si>
  <si>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</si>
  <si>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</si>
  <si>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</si>
  <si>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</si>
  <si>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</si>
  <si>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</si>
  <si>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</si>
  <si>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</si>
  <si>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</si>
  <si>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</si>
  <si>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</si>
  <si>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</si>
  <si>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</si>
  <si>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</si>
  <si>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</si>
  <si>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</si>
  <si>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</si>
  <si>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</si>
  <si>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</si>
  <si>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</si>
  <si>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</si>
  <si>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</si>
  <si>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</si>
  <si>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</si>
  <si>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</si>
  <si>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</si>
  <si>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</si>
  <si>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</si>
  <si>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</si>
  <si>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</si>
  <si>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</si>
  <si>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</si>
  <si>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</si>
  <si>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</si>
  <si>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</si>
  <si>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</si>
  <si>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</si>
  <si>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</si>
  <si>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</si>
  <si>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</si>
  <si>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</si>
  <si>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</si>
  <si>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</si>
  <si>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</si>
  <si>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</si>
  <si>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</si>
  <si>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</si>
  <si>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</si>
  <si>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</si>
  <si>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</si>
  <si>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</si>
  <si>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</si>
  <si>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</si>
  <si>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</si>
  <si>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</si>
  <si>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</si>
  <si>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</si>
  <si>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</si>
  <si>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</si>
  <si>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</si>
  <si>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</si>
  <si>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</si>
  <si>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</si>
  <si>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</si>
  <si>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</si>
  <si>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</si>
  <si>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</si>
  <si>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</si>
  <si>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</si>
  <si>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</si>
  <si>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</si>
  <si>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</si>
  <si>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</si>
  <si>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</si>
  <si>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</si>
  <si>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</si>
  <si>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</si>
  <si>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</si>
  <si>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</si>
  <si>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</si>
  <si>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</si>
  <si>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</si>
  <si>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</si>
  <si>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</si>
  <si>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</si>
  <si>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</si>
  <si>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</si>
  <si>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</si>
  <si>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</si>
  <si>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</si>
  <si>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</si>
  <si>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</si>
  <si>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</si>
  <si>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</si>
  <si>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</si>
  <si>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</si>
  <si>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</si>
  <si>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</si>
  <si>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</si>
  <si>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</si>
  <si>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</si>
  <si>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</si>
  <si>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</si>
  <si>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</si>
  <si>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</si>
  <si>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</si>
  <si>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</si>
  <si>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</si>
  <si>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</si>
  <si>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</si>
  <si>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</si>
  <si>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</si>
  <si>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</si>
  <si>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</si>
  <si>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</si>
  <si>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</si>
  <si>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</si>
  <si>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</si>
  <si>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</si>
  <si>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</si>
  <si>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</si>
  <si>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</si>
  <si>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</si>
  <si>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</si>
  <si>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</si>
  <si>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</si>
  <si>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</si>
  <si>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</si>
  <si>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</si>
  <si>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</si>
  <si>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</si>
  <si>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</si>
  <si>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</si>
  <si>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</si>
  <si>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</si>
  <si>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</si>
  <si>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</si>
  <si>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</si>
  <si>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</si>
  <si>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</si>
  <si>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</si>
  <si>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</si>
  <si>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</si>
  <si>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</si>
  <si>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</si>
  <si>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</si>
  <si>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</si>
  <si>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</si>
  <si>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</si>
  <si>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</si>
  <si>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</si>
  <si>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</si>
  <si>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</si>
  <si>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</si>
  <si>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</si>
  <si>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</si>
  <si>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</si>
  <si>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</si>
  <si>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</si>
  <si>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</si>
  <si>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</si>
  <si>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</si>
  <si>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</si>
  <si>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</si>
  <si>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</si>
  <si>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</si>
  <si>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</si>
  <si>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</si>
  <si>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</si>
  <si>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</si>
  <si>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</si>
  <si>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</si>
  <si>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</si>
  <si>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</si>
  <si>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</si>
  <si>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</si>
  <si>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</si>
  <si>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</si>
  <si>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</si>
  <si>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</si>
  <si>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</si>
  <si>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</si>
  <si>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</si>
  <si>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</si>
  <si>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</si>
  <si>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</si>
  <si>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</si>
  <si>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</si>
  <si>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</si>
  <si>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</si>
  <si>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</si>
  <si>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</si>
  <si>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</si>
  <si>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</si>
  <si>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</si>
  <si>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</si>
  <si>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</si>
  <si>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</si>
  <si>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</si>
  <si>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</si>
  <si>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</si>
  <si>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</si>
  <si>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</si>
  <si>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</si>
  <si>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</si>
  <si>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</si>
  <si>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</si>
  <si>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</si>
  <si>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</si>
  <si>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</si>
  <si>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</si>
  <si>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</si>
  <si>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</si>
  <si>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</si>
  <si>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</si>
  <si>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</si>
  <si>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</si>
  <si>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</si>
  <si>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</si>
  <si>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</si>
  <si>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</si>
  <si>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</si>
  <si>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</si>
  <si>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</si>
  <si>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</si>
  <si>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</si>
  <si>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</si>
  <si>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</si>
  <si>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</si>
  <si>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</si>
  <si>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</si>
  <si>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</si>
  <si>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</si>
  <si>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</si>
  <si>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</si>
  <si>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</si>
  <si>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</si>
  <si>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</si>
  <si>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</si>
  <si>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</si>
  <si>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</si>
  <si>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</si>
  <si>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</si>
  <si>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</si>
  <si>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</si>
  <si>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</si>
  <si>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</si>
  <si>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</si>
  <si>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</si>
  <si>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</si>
  <si>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</si>
  <si>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</si>
  <si>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</si>
  <si>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</si>
  <si>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</si>
  <si>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</si>
  <si>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</si>
  <si>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</si>
  <si>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</si>
  <si>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</si>
  <si>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</si>
  <si>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</si>
  <si>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</si>
  <si>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</si>
  <si>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</si>
  <si>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</si>
  <si>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</si>
  <si>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</si>
  <si>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</si>
  <si>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</si>
  <si>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</si>
  <si>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</si>
  <si>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</si>
  <si>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</si>
  <si>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</si>
  <si>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</si>
  <si>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</si>
  <si>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</si>
  <si>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</si>
  <si>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</si>
  <si>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</si>
  <si>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</si>
  <si>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</si>
  <si>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</si>
  <si>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</si>
  <si>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</si>
  <si>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</si>
  <si>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</si>
  <si>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</si>
  <si>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</si>
  <si>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</si>
  <si>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</si>
  <si>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</si>
  <si>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</si>
  <si>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</si>
  <si>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</si>
  <si>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</si>
  <si>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</si>
  <si>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</si>
  <si>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</si>
  <si>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</si>
  <si>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</si>
  <si>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</si>
  <si>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</si>
  <si>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</si>
  <si>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</si>
  <si>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</si>
  <si>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</si>
  <si>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</si>
  <si>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</si>
  <si>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</si>
  <si>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</si>
  <si>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</si>
  <si>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</si>
  <si>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</si>
  <si>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</si>
  <si>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</si>
  <si>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</si>
  <si>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</si>
  <si>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</si>
  <si>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</si>
  <si>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</si>
  <si>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</si>
  <si>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</si>
  <si>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</si>
  <si>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</si>
  <si>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</si>
  <si>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</si>
  <si>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</si>
  <si>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</si>
  <si>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</si>
  <si>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</si>
  <si>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</si>
  <si>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</si>
  <si>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</si>
  <si>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</si>
  <si>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</si>
  <si>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</si>
  <si>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</si>
  <si>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</si>
  <si>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</si>
  <si>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</si>
  <si>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</si>
  <si>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</si>
  <si>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</si>
  <si>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</si>
  <si>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</si>
  <si>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</si>
  <si>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</si>
  <si>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</si>
  <si>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</si>
  <si>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</si>
  <si>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</si>
  <si>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</si>
  <si>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</si>
  <si>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</si>
  <si>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</si>
  <si>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</si>
  <si>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</si>
  <si>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</si>
  <si>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</si>
  <si>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</si>
  <si>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</si>
  <si>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</si>
  <si>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</si>
  <si>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</si>
  <si>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</si>
  <si>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</si>
  <si>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</si>
  <si>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</si>
  <si>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</si>
  <si>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</si>
  <si>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</si>
  <si>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</si>
  <si>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</si>
  <si>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</si>
  <si>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</si>
  <si>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</si>
  <si>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</si>
  <si>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</si>
  <si>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</si>
  <si>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</si>
  <si>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</si>
  <si>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</si>
  <si>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</si>
  <si>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</si>
  <si>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</si>
  <si>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</si>
  <si>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</si>
  <si>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</si>
  <si>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</si>
  <si>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</si>
  <si>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</si>
  <si>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</si>
  <si>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</si>
  <si>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</si>
  <si>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</si>
  <si>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</si>
  <si>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</si>
  <si>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</si>
  <si>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</si>
  <si>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</si>
  <si>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</si>
  <si>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</si>
  <si>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</si>
  <si>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</si>
  <si>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</si>
  <si>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</si>
  <si>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</si>
  <si>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</si>
  <si>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</si>
  <si>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</si>
  <si>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</si>
  <si>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</si>
  <si>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</si>
  <si>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</si>
  <si>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</si>
  <si>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</si>
  <si>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</si>
  <si>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</si>
  <si>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</si>
  <si>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</si>
  <si>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</si>
  <si>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</si>
  <si>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</si>
  <si>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</si>
  <si>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</si>
  <si>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</si>
  <si>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</si>
  <si>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</si>
  <si>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</si>
  <si>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</si>
  <si>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</si>
  <si>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</si>
  <si>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</si>
  <si>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</si>
  <si>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</si>
  <si>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</si>
  <si>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</si>
  <si>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</si>
  <si>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</si>
  <si>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</si>
  <si>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</si>
  <si>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</si>
  <si>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</si>
  <si>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</si>
  <si>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</si>
  <si>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</si>
  <si>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</si>
  <si>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</si>
  <si>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</si>
  <si>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</si>
  <si>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</si>
  <si>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</si>
  <si>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</si>
  <si>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</si>
  <si>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</si>
  <si>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</si>
  <si>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</si>
  <si>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</si>
  <si>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</si>
  <si>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</si>
  <si>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</si>
  <si>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</si>
  <si>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</si>
  <si>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</si>
  <si>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</si>
  <si>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</si>
  <si>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</si>
  <si>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</si>
  <si>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</si>
  <si>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</si>
  <si>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</si>
  <si>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</si>
  <si>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</si>
  <si>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</si>
  <si>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</si>
  <si>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</si>
  <si>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</si>
  <si>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</si>
  <si>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</si>
  <si>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</si>
  <si>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</si>
  <si>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</si>
  <si>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</si>
  <si>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</si>
  <si>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</si>
  <si>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</si>
  <si>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</si>
  <si>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</si>
  <si>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</si>
  <si>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</si>
  <si>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</si>
  <si>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</si>
  <si>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</si>
  <si>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</si>
  <si>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70738</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</si>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</sst>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157</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21190.530000000002</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34234.899999999994</v>
      </c>
      <c r="E12" s="112">
        <f>'Pt 2 Premium and Claims'!E54</f>
        <v>52645.15</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9</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60</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5</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20480.310000000001</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3617.5</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2907.28</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46542.42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52645.15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7316.45</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19623.97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34234.899999999994</v>
      </c>
      <c r="E54" s="121">
        <f>E24</f>
        <v>52645.15</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1" sqref="F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15910</v>
      </c>
      <c r="D6" s="116">
        <v>102726</v>
      </c>
      <c r="E6" s="121">
        <f>'Pt 1 Summary of Data'!E12</f>
        <v>52645.15</v>
      </c>
      <c r="F6" s="121">
        <f>C6+D6+E6</f>
        <v>171281.15</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171281.15</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28820</v>
      </c>
      <c r="D15" s="124">
        <v>25181</v>
      </c>
      <c r="E15" s="112">
        <f>'Pt 1 Summary of Data'!D5</f>
        <v>21190.530000000002</v>
      </c>
      <c r="F15" s="112">
        <f>C15+D15+E15</f>
        <v>75191.53</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75191.53</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9</v>
      </c>
      <c r="E37" s="262">
        <f>'Pt 1 Summary of Data'!D60</f>
        <v>5</v>
      </c>
      <c r="F37" s="262">
        <f>C37+D37+E37</f>
        <v>19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2015-07-09T19:58:36Z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