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<sst xmlns="http://schemas.openxmlformats.org/spreadsheetml/2006/main" count="609" uniqueCount="505">
  <si>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</si>
  <si>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</si>
  <si>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</si>
  <si>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</si>
  <si>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</si>
  <si>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</si>
  <si>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</si>
  <si>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</si>
  <si>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</si>
  <si>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</si>
  <si>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</si>
  <si>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</si>
  <si>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</si>
  <si>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</si>
  <si>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</si>
  <si>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</si>
  <si>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</si>
  <si>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</si>
  <si>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</si>
  <si>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</si>
  <si>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</si>
  <si>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</si>
  <si>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</si>
  <si>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</si>
  <si>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</si>
  <si>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</si>
  <si>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</si>
  <si>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</si>
  <si>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</si>
  <si>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</si>
  <si>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</si>
  <si>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</si>
  <si>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</si>
  <si>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</si>
  <si>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</si>
  <si>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</si>
  <si>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</si>
  <si>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</si>
  <si>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</si>
  <si>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</si>
  <si>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</si>
  <si>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</si>
  <si>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</si>
  <si>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</si>
  <si>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</si>
  <si>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</si>
  <si>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</si>
  <si>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</si>
  <si>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</si>
  <si>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</si>
  <si>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</si>
  <si>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</si>
  <si>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</si>
  <si>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</si>
  <si>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</si>
  <si>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</si>
  <si>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</si>
  <si>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</si>
  <si>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</si>
  <si>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</si>
  <si>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</si>
  <si>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</si>
  <si>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</si>
  <si>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</si>
  <si>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</si>
  <si>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</si>
  <si>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</si>
  <si>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</si>
  <si>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</si>
  <si>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</si>
  <si>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</si>
  <si>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</si>
  <si>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</si>
  <si>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</si>
  <si>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</si>
  <si>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</si>
  <si>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</si>
  <si>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</si>
  <si>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</si>
  <si>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</si>
  <si>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</si>
  <si>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</si>
  <si>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</si>
  <si>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</si>
  <si>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</si>
  <si>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</si>
  <si>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</si>
  <si>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</si>
  <si>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</si>
  <si>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</si>
  <si>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</si>
  <si>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</si>
  <si>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</si>
  <si>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</si>
  <si>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</si>
  <si>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</si>
  <si>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</si>
  <si>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</si>
  <si>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</si>
  <si>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</si>
  <si>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</si>
  <si>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</si>
  <si>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</si>
  <si>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</si>
  <si>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</si>
  <si>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</si>
  <si>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</si>
  <si>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</si>
  <si>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</si>
  <si>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</si>
  <si>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</si>
  <si>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</si>
  <si>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</si>
  <si>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</si>
  <si>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</si>
  <si>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</si>
  <si>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</si>
  <si>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</si>
  <si>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</si>
  <si>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</si>
  <si>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</si>
  <si>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</si>
  <si>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</si>
  <si>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</si>
  <si>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</si>
  <si>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</si>
  <si>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</si>
  <si>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</si>
  <si>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</si>
  <si>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</si>
  <si>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</si>
  <si>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</si>
  <si>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</si>
  <si>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</si>
  <si>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</si>
  <si>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</si>
  <si>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</si>
  <si>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</si>
  <si>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</si>
  <si>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</si>
  <si>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</si>
  <si>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</si>
  <si>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</si>
  <si>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</si>
  <si>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</si>
  <si>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</si>
  <si>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</si>
  <si>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</si>
  <si>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</si>
  <si>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</si>
  <si>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</si>
  <si>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</si>
  <si>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</si>
  <si>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</si>
  <si>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</si>
  <si>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</si>
  <si>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</si>
  <si>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</si>
  <si>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</si>
  <si>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</si>
  <si>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</si>
  <si>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</si>
  <si>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</si>
  <si>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</si>
  <si>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</si>
  <si>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</si>
  <si>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</si>
  <si>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</si>
  <si>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</si>
  <si>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</si>
  <si>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</si>
  <si>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</si>
  <si>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</si>
  <si>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</si>
  <si>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</si>
  <si>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</si>
  <si>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</si>
  <si>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</si>
  <si>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</si>
  <si>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</si>
  <si>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</si>
  <si>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</si>
  <si>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</si>
  <si>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</si>
  <si>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</si>
  <si>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</si>
  <si>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</si>
  <si>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</si>
  <si>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</si>
  <si>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</si>
  <si>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</si>
  <si>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</si>
  <si>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</si>
  <si>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</si>
  <si>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</si>
  <si>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</si>
  <si>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</si>
  <si>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</si>
  <si>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</si>
  <si>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</si>
  <si>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</si>
  <si>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</si>
  <si>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</si>
  <si>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</si>
  <si>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</si>
  <si>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</si>
  <si>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</si>
  <si>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</si>
  <si>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</si>
  <si>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</si>
  <si>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</si>
  <si>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</si>
  <si>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</si>
  <si>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</si>
  <si>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</si>
  <si>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</si>
  <si>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</si>
  <si>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</si>
  <si>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</si>
  <si>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</si>
  <si>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</si>
  <si>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</si>
  <si>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</si>
  <si>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</si>
  <si>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</si>
  <si>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</si>
  <si>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</si>
  <si>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</si>
  <si>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</si>
  <si>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</si>
  <si>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</si>
  <si>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</si>
  <si>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</si>
  <si>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</si>
  <si>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</si>
  <si>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</si>
  <si>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</si>
  <si>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</si>
  <si>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</si>
  <si>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</si>
  <si>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</si>
  <si>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</si>
  <si>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</si>
  <si>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</si>
  <si>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</si>
  <si>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</si>
  <si>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</si>
  <si>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</si>
  <si>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</si>
  <si>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</si>
  <si>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</si>
  <si>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</si>
  <si>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</si>
  <si>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</si>
  <si>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</si>
  <si>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</si>
  <si>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</si>
  <si>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</si>
  <si>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</si>
  <si>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</si>
  <si>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</si>
  <si>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</si>
  <si>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</si>
  <si>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</si>
  <si>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</si>
  <si>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</si>
  <si>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</si>
  <si>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</si>
  <si>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</si>
  <si>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</si>
  <si>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</si>
  <si>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</si>
  <si>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</si>
  <si>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</si>
  <si>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</si>
  <si>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</si>
  <si>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</si>
  <si>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</si>
  <si>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</si>
  <si>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</si>
  <si>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</si>
  <si>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</si>
  <si>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</si>
  <si>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</si>
  <si>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</si>
  <si>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</si>
  <si>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</si>
  <si>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</si>
  <si>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</si>
  <si>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</si>
  <si>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</si>
  <si>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</si>
  <si>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</si>
  <si>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</si>
  <si>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</si>
  <si>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</si>
  <si>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</si>
  <si>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</si>
  <si>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</si>
  <si>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</si>
  <si>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</si>
  <si>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</si>
  <si>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</si>
  <si>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</si>
  <si>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</si>
  <si>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</si>
  <si>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</si>
  <si>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</si>
  <si>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</si>
  <si>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</si>
  <si>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</si>
  <si>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</si>
  <si>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</si>
  <si>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</si>
  <si>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</si>
  <si>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</si>
  <si>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</si>
  <si>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</si>
  <si>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</si>
  <si>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</si>
  <si>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</si>
  <si>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</si>
  <si>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</si>
  <si>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</si>
  <si>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</si>
  <si>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</si>
  <si>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</si>
  <si>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</si>
  <si>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</si>
  <si>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</si>
  <si>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</si>
  <si>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</si>
  <si>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</si>
  <si>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</si>
  <si>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</si>
  <si>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</si>
  <si>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</si>
  <si>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</si>
  <si>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</si>
  <si>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</si>
  <si>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</si>
  <si>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</si>
  <si>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</si>
  <si>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</si>
  <si>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</si>
  <si>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</si>
  <si>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</si>
  <si>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</si>
  <si>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</si>
  <si>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</si>
  <si>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</si>
  <si>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</si>
  <si>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</si>
  <si>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</si>
  <si>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</si>
  <si>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</si>
  <si>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</si>
  <si>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</si>
  <si>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</si>
  <si>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</si>
  <si>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</si>
  <si>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</si>
  <si>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</si>
  <si>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</si>
  <si>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</si>
  <si>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</si>
  <si>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</si>
  <si>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</si>
  <si>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</si>
  <si>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</si>
  <si>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</si>
  <si>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</si>
  <si>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</si>
  <si>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</si>
  <si>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</si>
  <si>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</si>
  <si>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</si>
  <si>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</si>
  <si>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</si>
  <si>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</si>
  <si>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</si>
  <si>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</si>
  <si>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</si>
  <si>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</si>
  <si>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</si>
  <si>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</si>
  <si>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</si>
  <si>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</si>
  <si>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</si>
  <si>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</si>
  <si>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</si>
  <si>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</si>
  <si>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</si>
  <si>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</si>
  <si>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</si>
  <si>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</si>
  <si>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</si>
  <si>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</si>
  <si>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</si>
  <si>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</si>
  <si>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</si>
  <si>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</si>
  <si>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</si>
  <si>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</si>
  <si>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</si>
  <si>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</si>
  <si>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</si>
  <si>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</si>
  <si>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</si>
  <si>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</si>
  <si>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</si>
  <si>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</si>
  <si>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</si>
  <si>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</si>
  <si>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</si>
  <si>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</si>
  <si>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</si>
  <si>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</si>
  <si>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</si>
  <si>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</si>
  <si>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</si>
  <si>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</si>
  <si>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</si>
  <si>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</si>
  <si>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</si>
  <si>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</si>
  <si>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</si>
  <si>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</si>
  <si>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</si>
  <si>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</si>
  <si>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</si>
  <si>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</si>
  <si>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</si>
  <si>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</si>
  <si>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</si>
  <si>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</si>
  <si>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</si>
  <si>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</si>
  <si>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</si>
  <si>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</si>
  <si>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</si>
  <si>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</si>
  <si>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</si>
  <si>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</si>
  <si>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</si>
  <si>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</si>
  <si>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</si>
  <si>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</si>
  <si>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</si>
  <si>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</si>
  <si>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</si>
  <si>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</si>
  <si>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</si>
  <si>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</si>
  <si>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</si>
  <si>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</si>
  <si>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</si>
  <si>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</si>
  <si>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</si>
  <si>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</si>
  <si>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</si>
  <si>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</si>
  <si>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</si>
  <si>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</si>
  <si>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</si>
  <si>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</si>
  <si>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</si>
  <si>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</si>
  <si>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</si>
  <si>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</si>
  <si>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</si>
  <si>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</si>
  <si>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</si>
  <si>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</si>
  <si>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</si>
  <si>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</si>
  <si>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</si>
  <si>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</si>
  <si>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</si>
  <si>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</si>
  <si>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</si>
  <si>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</si>
  <si>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</si>
  <si>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</si>
  <si>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</si>
  <si>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</si>
  <si>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</si>
  <si>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</si>
  <si>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</si>
  <si>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</si>
  <si>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</si>
  <si>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</si>
  <si>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</si>
  <si>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</si>
  <si>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</si>
  <si>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</si>
  <si>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</si>
  <si>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</si>
  <si>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</si>
  <si>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</si>
  <si>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</si>
  <si>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</si>
  <si>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21495</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</si>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</sst>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Kentucky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653380.63</v>
          </cell>
        </row>
        <row r="62">
          <cell r="AW62">
            <v>228683.22</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157</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37" activePane="bottomRight" state="frozen"/>
      <selection activeCell="B1" sqref="B1"/>
      <selection pane="topRight" activeCell="B1" sqref="B1"/>
      <selection pane="bottomLeft" activeCell="B1" sqref="B1"/>
      <selection pane="bottomRight" activeCell="AT59" sqref="AT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-27402.862770573323</v>
      </c>
      <c r="E5" s="106">
        <v>-27402.862770573323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4722064.86277059</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-14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56502.86</v>
      </c>
      <c r="E12" s="106">
        <v>53207.859999999986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3677334.37</v>
      </c>
      <c r="AU12" s="107">
        <v>0</v>
      </c>
      <c r="AV12" s="312"/>
      <c r="AW12" s="317"/>
    </row>
    <row r="13" spans="1:49" ht="25.35" x14ac:dyDescent="0.4">
      <c r="B13" s="155" t="s">
        <v>230</v>
      </c>
      <c r="C13" s="62" t="s">
        <v>37</v>
      </c>
      <c r="D13" s="109">
        <v>9923.0300000000007</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-7970</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-879.02576235577715</v>
      </c>
      <c r="E25" s="110">
        <v>-879.02576235577715</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717261.06104031124</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19760.405755229025</v>
      </c>
      <c r="E31" s="110">
        <v>19760.405755229025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63415.884509951298</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705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-27.496712582231172</v>
      </c>
      <c r="E44" s="118">
        <v>-27.496712582231172</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-31032.063376260478</v>
      </c>
      <c r="E45" s="110">
        <v>-31032.063376260478</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7968.1902703240994</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-234</v>
      </c>
      <c r="E47" s="110">
        <v>-234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379808</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1023.2306116241188</v>
      </c>
      <c r="E49" s="110">
        <v>1023.2306116241188</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10443.624108497288</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26786.337441673018</v>
      </c>
      <c r="E51" s="110">
        <v>26786.337441673018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1063548.9675800651</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6063</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6231</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105</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74769</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6230.7094999999999</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947052+'[1]Pt 1 Summary of Data'!$AW$61</f>
        <v>1600432.63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-812746+'[1]Pt 1 Summary of Data'!$AW$62</f>
        <v>-584062.78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-27402.862770573323</v>
      </c>
      <c r="E5" s="118">
        <v>-27402.862770573323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4808577.86277059</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982391</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1068904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602</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66</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572554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1667568</v>
      </c>
      <c r="AU23" s="113"/>
      <c r="AV23" s="311"/>
      <c r="AW23" s="318"/>
    </row>
    <row r="24" spans="2:49" ht="28.5" customHeight="1" x14ac:dyDescent="0.4">
      <c r="B24" s="178" t="s">
        <v>114</v>
      </c>
      <c r="C24" s="133"/>
      <c r="D24" s="293"/>
      <c r="E24" s="110">
        <v>314751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7758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151167</v>
      </c>
      <c r="AU26" s="113"/>
      <c r="AV26" s="311"/>
      <c r="AW26" s="318"/>
    </row>
    <row r="27" spans="2:49" s="5" customFormat="1" ht="25.35" x14ac:dyDescent="0.4">
      <c r="B27" s="178" t="s">
        <v>85</v>
      </c>
      <c r="C27" s="133"/>
      <c r="D27" s="293"/>
      <c r="E27" s="110">
        <v>-502252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505352</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162187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9292605</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8831004</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12000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16002855</v>
      </c>
      <c r="AU34" s="113"/>
      <c r="AV34" s="311"/>
      <c r="AW34" s="318"/>
    </row>
    <row r="35" spans="2:49" s="5" customFormat="1" x14ac:dyDescent="0.4">
      <c r="B35" s="178" t="s">
        <v>91</v>
      </c>
      <c r="C35" s="133"/>
      <c r="D35" s="293"/>
      <c r="E35" s="110">
        <v>12000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35988</v>
      </c>
      <c r="E36" s="110">
        <v>35988</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14477344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-374</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280037</v>
      </c>
      <c r="AU38" s="113"/>
      <c r="AV38" s="311"/>
      <c r="AW38" s="318"/>
    </row>
    <row r="39" spans="2:49" ht="28.2" customHeight="1" x14ac:dyDescent="0.4">
      <c r="B39" s="178" t="s">
        <v>86</v>
      </c>
      <c r="C39" s="133"/>
      <c r="D39" s="293"/>
      <c r="E39" s="110">
        <v>-374</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27007</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878958</v>
      </c>
      <c r="AU41" s="113"/>
      <c r="AV41" s="311"/>
      <c r="AW41" s="318"/>
    </row>
    <row r="42" spans="2:49" s="5" customFormat="1" x14ac:dyDescent="0.4">
      <c r="B42" s="178" t="s">
        <v>92</v>
      </c>
      <c r="C42" s="133"/>
      <c r="D42" s="293"/>
      <c r="E42" s="110">
        <v>265070.86</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21102.14</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1125423.6299999999</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339</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442</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56502.86</v>
      </c>
      <c r="E54" s="115">
        <v>53207.859999999986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3677334.37</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2198822</v>
      </c>
      <c r="D5" s="118">
        <v>2448590.8968650149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2205087</v>
      </c>
      <c r="D6" s="110">
        <v>2449676</v>
      </c>
      <c r="E6" s="115">
        <v>53207.859999999986</v>
      </c>
      <c r="F6" s="115">
        <v>4707970.8600000003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2205087</v>
      </c>
      <c r="D12" s="115">
        <v>2449676</v>
      </c>
      <c r="E12" s="115">
        <v>53207.859999999986</v>
      </c>
      <c r="F12" s="115">
        <v>4707970.8600000003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2141861</v>
      </c>
      <c r="D15" s="118">
        <v>2109440</v>
      </c>
      <c r="E15" s="106">
        <v>-27402.862770573323</v>
      </c>
      <c r="F15" s="106">
        <v>4223898.1372294268</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131859</v>
      </c>
      <c r="D16" s="110">
        <v>96574</v>
      </c>
      <c r="E16" s="115">
        <v>18881.379992873248</v>
      </c>
      <c r="F16" s="115">
        <v>247314.37999287323</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2010002</v>
      </c>
      <c r="D17" s="115">
        <v>2012866</v>
      </c>
      <c r="E17" s="115">
        <v>-46284.242763446571</v>
      </c>
      <c r="F17" s="115">
        <v>3976583.7572365534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566</v>
      </c>
      <c r="D37" s="122">
        <v>452</v>
      </c>
      <c r="E37" s="256">
        <v>0</v>
      </c>
      <c r="F37" s="256">
        <v>1018</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8.2628000000000007E-2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8.2628000000000007E-2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v>1.1839234748752556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8.2628000000000007E-2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1.2669999999999999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1.2669999999999999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