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545" yWindow="625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AT54" i="18" l="1"/>
  <c r="AT5" i="4"/>
  <c r="AT12" i="4"/>
  <c r="AT60"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<sst xmlns="http://schemas.openxmlformats.org/spreadsheetml/2006/main" count="566" uniqueCount="504">
  <si>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</si>
  <si>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</si>
  <si>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</si>
  <si>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</si>
  <si>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</si>
  <si>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</si>
  <si>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</si>
  <si>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</si>
  <si>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</si>
  <si>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</si>
  <si>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</si>
  <si>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</si>
  <si>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</si>
  <si>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</si>
  <si>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</si>
  <si>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</si>
  <si>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</si>
  <si>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</si>
  <si>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</si>
  <si>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</si>
  <si>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</si>
  <si>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</si>
  <si>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</si>
  <si>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</si>
  <si>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</si>
  <si>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</si>
  <si>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</si>
  <si>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</si>
  <si>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</si>
  <si>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</si>
  <si>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</si>
  <si>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</si>
  <si>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</si>
  <si>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</si>
  <si>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</si>
  <si>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</si>
  <si>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</si>
  <si>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</si>
  <si>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</si>
  <si>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</si>
  <si>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</si>
  <si>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</si>
  <si>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</si>
  <si>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</si>
  <si>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</si>
  <si>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</si>
  <si>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</si>
  <si>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</si>
  <si>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</si>
  <si>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</si>
  <si>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</si>
  <si>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</si>
  <si>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</si>
  <si>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</si>
  <si>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</si>
  <si>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</si>
  <si>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</si>
  <si>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</si>
  <si>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</si>
  <si>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</si>
  <si>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</si>
  <si>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</si>
  <si>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</si>
  <si>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</si>
  <si>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</si>
  <si>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</si>
  <si>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</si>
  <si>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</si>
  <si>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</si>
  <si>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</si>
  <si>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</si>
  <si>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</si>
  <si>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</si>
  <si>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</si>
  <si>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</si>
  <si>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</si>
  <si>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</si>
  <si>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</si>
  <si>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</si>
  <si>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</si>
  <si>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</si>
  <si>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</si>
  <si>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</si>
  <si>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</si>
  <si>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</si>
  <si>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</si>
  <si>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</si>
  <si>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</si>
  <si>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</si>
  <si>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</si>
  <si>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</si>
  <si>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</si>
  <si>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</si>
  <si>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</si>
  <si>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</si>
  <si>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</si>
  <si>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</si>
  <si>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</si>
  <si>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</si>
  <si>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</si>
  <si>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</si>
  <si>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</si>
  <si>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</si>
  <si>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</si>
  <si>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</si>
  <si>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</si>
  <si>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</si>
  <si>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</si>
  <si>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</si>
  <si>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</si>
  <si>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</si>
  <si>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</si>
  <si>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</si>
  <si>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</si>
  <si>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</si>
  <si>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</si>
  <si>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</si>
  <si>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</si>
  <si>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</si>
  <si>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</si>
  <si>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</si>
  <si>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</si>
  <si>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</si>
  <si>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</si>
  <si>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</si>
  <si>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</si>
  <si>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</si>
  <si>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</si>
  <si>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</si>
  <si>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</si>
  <si>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</si>
  <si>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</si>
  <si>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</si>
  <si>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</si>
  <si>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</si>
  <si>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</si>
  <si>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</si>
  <si>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</si>
  <si>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</si>
  <si>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</si>
  <si>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</si>
  <si>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</si>
  <si>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</si>
  <si>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</si>
  <si>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</si>
  <si>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</si>
  <si>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</si>
  <si>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</si>
  <si>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</si>
  <si>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</si>
  <si>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</si>
  <si>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</si>
  <si>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</si>
  <si>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</si>
  <si>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</si>
  <si>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</si>
  <si>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</si>
  <si>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</si>
  <si>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</si>
  <si>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</si>
  <si>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</si>
  <si>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</si>
  <si>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</si>
  <si>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</si>
  <si>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</si>
  <si>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</si>
  <si>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</si>
  <si>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</si>
  <si>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</si>
  <si>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</si>
  <si>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</si>
  <si>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</si>
  <si>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</si>
  <si>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</si>
  <si>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</si>
  <si>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</si>
  <si>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</si>
  <si>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</si>
  <si>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</si>
  <si>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</si>
  <si>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</si>
  <si>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</si>
  <si>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</si>
  <si>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</si>
  <si>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</si>
  <si>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</si>
  <si>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</si>
  <si>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</si>
  <si>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</si>
  <si>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</si>
  <si>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</si>
  <si>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</si>
  <si>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</si>
  <si>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</si>
  <si>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</si>
  <si>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</si>
  <si>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</si>
  <si>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</si>
  <si>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</si>
  <si>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</si>
  <si>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</si>
  <si>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</si>
  <si>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</si>
  <si>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</si>
  <si>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</si>
  <si>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</si>
  <si>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</si>
  <si>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</si>
  <si>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</si>
  <si>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</si>
  <si>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</si>
  <si>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</si>
  <si>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</si>
  <si>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</si>
  <si>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</si>
  <si>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</si>
  <si>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</si>
  <si>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</si>
  <si>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</si>
  <si>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</si>
  <si>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</si>
  <si>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</si>
  <si>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</si>
  <si>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</si>
  <si>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</si>
  <si>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</si>
  <si>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</si>
  <si>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</si>
  <si>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</si>
  <si>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</si>
  <si>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</si>
  <si>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</si>
  <si>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</si>
  <si>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</si>
  <si>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</si>
  <si>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</si>
  <si>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</si>
  <si>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</si>
  <si>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</si>
  <si>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</si>
  <si>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</si>
  <si>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</si>
  <si>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</si>
  <si>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</si>
  <si>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</si>
  <si>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</si>
  <si>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</si>
  <si>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</si>
  <si>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</si>
  <si>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</si>
  <si>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</si>
  <si>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</si>
  <si>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</si>
  <si>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</si>
  <si>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</si>
  <si>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</si>
  <si>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</si>
  <si>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</si>
  <si>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</si>
  <si>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</si>
  <si>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</si>
  <si>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</si>
  <si>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</si>
  <si>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</si>
  <si>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</si>
  <si>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</si>
  <si>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</si>
  <si>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</si>
  <si>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</si>
  <si>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</si>
  <si>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</si>
  <si>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</si>
  <si>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</si>
  <si>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</si>
  <si>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</si>
  <si>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</si>
  <si>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</si>
  <si>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</si>
  <si>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</si>
  <si>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</si>
  <si>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</si>
  <si>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</si>
  <si>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</si>
  <si>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</si>
  <si>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</si>
  <si>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</si>
  <si>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</si>
  <si>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</si>
  <si>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</si>
  <si>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</si>
  <si>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</si>
  <si>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</si>
  <si>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</si>
  <si>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</si>
  <si>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</si>
  <si>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</si>
  <si>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</si>
  <si>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</si>
  <si>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</si>
  <si>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</si>
  <si>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</si>
  <si>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</si>
  <si>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</si>
  <si>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</si>
  <si>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</si>
  <si>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</si>
  <si>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</si>
  <si>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</si>
  <si>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</si>
  <si>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</si>
  <si>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</si>
  <si>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</si>
  <si>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</si>
  <si>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</si>
  <si>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</si>
  <si>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</si>
  <si>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</si>
  <si>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</si>
  <si>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</si>
  <si>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</si>
  <si>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</si>
  <si>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</si>
  <si>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</si>
  <si>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</si>
  <si>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</si>
  <si>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</si>
  <si>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</si>
  <si>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</si>
  <si>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</si>
  <si>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</si>
  <si>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</si>
  <si>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</si>
  <si>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</si>
  <si>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</si>
  <si>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</si>
  <si>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</si>
  <si>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</si>
  <si>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</si>
  <si>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</si>
  <si>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</si>
  <si>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</si>
  <si>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</si>
  <si>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</si>
  <si>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</si>
  <si>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</si>
  <si>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</si>
  <si>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</si>
  <si>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</si>
  <si>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</si>
  <si>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</si>
  <si>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</si>
  <si>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</si>
  <si>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</si>
  <si>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</si>
  <si>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</si>
  <si>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</si>
  <si>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</si>
  <si>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</si>
  <si>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</si>
  <si>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</si>
  <si>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</si>
  <si>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</si>
  <si>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</si>
  <si>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</si>
  <si>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</si>
  <si>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</si>
  <si>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</si>
  <si>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</si>
  <si>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</si>
  <si>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</si>
  <si>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</si>
  <si>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</si>
  <si>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</si>
  <si>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</si>
  <si>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</si>
  <si>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</si>
  <si>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</si>
  <si>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</si>
  <si>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</si>
  <si>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</si>
  <si>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</si>
  <si>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</si>
  <si>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</si>
  <si>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</si>
  <si>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</si>
  <si>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</si>
  <si>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</si>
  <si>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</si>
  <si>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</si>
  <si>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</si>
  <si>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</si>
  <si>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</si>
  <si>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</si>
  <si>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</si>
  <si>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</si>
  <si>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</si>
  <si>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</si>
  <si>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</si>
  <si>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</si>
  <si>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</si>
  <si>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</si>
  <si>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</si>
  <si>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</si>
  <si>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</si>
  <si>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</si>
  <si>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</si>
  <si>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</si>
  <si>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</si>
  <si>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</si>
  <si>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</si>
  <si>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</si>
  <si>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</si>
  <si>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</si>
  <si>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</si>
  <si>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</si>
  <si>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</si>
  <si>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</si>
  <si>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</si>
  <si>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</si>
  <si>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</si>
  <si>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</si>
  <si>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</si>
  <si>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</si>
  <si>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</si>
  <si>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</si>
  <si>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</si>
  <si>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</si>
  <si>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</si>
  <si>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</si>
  <si>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</si>
  <si>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</si>
  <si>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</si>
  <si>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</si>
  <si>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</si>
  <si>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</si>
  <si>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</si>
  <si>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</si>
  <si>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</si>
  <si>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</si>
  <si>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</si>
  <si>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</si>
  <si>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</si>
  <si>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</si>
  <si>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</si>
  <si>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</si>
  <si>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</si>
  <si>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</si>
  <si>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</si>
  <si>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</si>
  <si>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</si>
  <si>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</si>
  <si>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</si>
  <si>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</si>
  <si>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</si>
  <si>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</si>
  <si>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</si>
  <si>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</si>
  <si>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</si>
  <si>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</si>
  <si>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</si>
  <si>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</si>
  <si>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</si>
  <si>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</si>
  <si>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</si>
  <si>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</si>
  <si>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</si>
  <si>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</si>
  <si>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</si>
  <si>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</si>
  <si>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</si>
  <si>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</si>
  <si>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</si>
  <si>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</si>
  <si>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</si>
  <si>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</si>
  <si>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</si>
  <si>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</si>
  <si>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</si>
  <si>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</si>
  <si>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</si>
  <si>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</si>
  <si>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</si>
  <si>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</si>
  <si>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</si>
  <si>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</si>
  <si>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</si>
  <si>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</si>
  <si>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</si>
  <si>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</si>
  <si>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</si>
  <si>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</si>
  <si>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</si>
  <si>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</si>
  <si>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</si>
  <si>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</si>
  <si>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</si>
  <si>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</si>
  <si>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</si>
  <si>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</si>
  <si>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</si>
  <si>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</si>
  <si>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</si>
  <si>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10219</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</si>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</sst>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5" activePane="bottomRight" state="frozen"/>
      <selection activeCell="B1" sqref="B1"/>
      <selection pane="topRight" activeCell="D1" sqref="D1"/>
      <selection pane="bottomLeft" activeCell="B4" sqref="B4"/>
      <selection pane="bottomRight" activeCell="AT60" sqref="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9227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1518791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84297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483346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-706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149686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257009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474</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80088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1808</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305761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2162</v>
      </c>
      <c r="AU56" s="123"/>
      <c r="AV56" s="123"/>
      <c r="AW56" s="309"/>
    </row>
    <row r="57" spans="2:49" x14ac:dyDescent="0.2">
      <c r="B57" s="161" t="s">
        <v>273</v>
      </c>
      <c r="C57" s="62" t="s">
        <v>25</v>
      </c>
      <c r="D57" s="124">
        <v>3</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3970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24306</v>
      </c>
      <c r="AU59" s="126"/>
      <c r="AV59" s="126"/>
      <c r="AW59" s="310"/>
    </row>
    <row r="60" spans="2:49" x14ac:dyDescent="0.2">
      <c r="B60" s="161" t="s">
        <v>276</v>
      </c>
      <c r="C60" s="62"/>
      <c r="D60" s="127">
        <f>D59/12</f>
        <v>3</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2025.5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17"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8978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1518103</v>
      </c>
      <c r="AU5" s="119"/>
      <c r="AV5" s="312"/>
      <c r="AW5" s="317"/>
    </row>
    <row r="6" spans="2:49" x14ac:dyDescent="0.2">
      <c r="B6" s="176" t="s">
        <v>279</v>
      </c>
      <c r="C6" s="133" t="s">
        <v>8</v>
      </c>
      <c r="D6" s="109">
        <v>1647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72229</v>
      </c>
      <c r="AU6" s="113"/>
      <c r="AV6" s="311"/>
      <c r="AW6" s="318"/>
    </row>
    <row r="7" spans="2:49" x14ac:dyDescent="0.2">
      <c r="B7" s="176" t="s">
        <v>280</v>
      </c>
      <c r="C7" s="133" t="s">
        <v>9</v>
      </c>
      <c r="D7" s="109">
        <v>1398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71541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634442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448186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492544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1686461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1793199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483346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9129</v>
      </c>
      <c r="D6" s="110">
        <v>2953</v>
      </c>
      <c r="E6" s="115">
        <f>'Pt 1 Summary of Data'!E12</f>
        <v>0</v>
      </c>
      <c r="F6" s="115">
        <f>C6+D6+E6</f>
        <v>12082</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9129</v>
      </c>
      <c r="D12" s="115">
        <f t="shared" ref="D12:F12" si="0">D6</f>
        <v>2953</v>
      </c>
      <c r="E12" s="115">
        <f t="shared" si="0"/>
        <v>0</v>
      </c>
      <c r="F12" s="115">
        <f t="shared" si="0"/>
        <v>12082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33789</v>
      </c>
      <c r="E15" s="106">
        <f>'Pt 1 Summary of Data'!D5</f>
        <v>9227</v>
      </c>
      <c r="F15" s="106">
        <f>C15+D15+E15</f>
        <v>43016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33789</v>
      </c>
      <c r="E17" s="115">
        <f t="shared" si="1"/>
        <v>9227</v>
      </c>
      <c r="F17" s="115">
        <f t="shared" si="1"/>
        <v>43016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10</v>
      </c>
      <c r="E37" s="256">
        <f>'Pt 1 Summary of Data'!D60</f>
        <v>3</v>
      </c>
      <c r="F37" s="256">
        <f>C37+D37+E37</f>
        <v>18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2015-06-23T18:51:18Z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