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C:\2015MLR\2015 PAL\"/>
    </mc:Choice>
  </mc:AlternateContent>
  <workbookProtection lockStructure="1"/>
  <bookViews>
    <workbookView xWindow="0" yWindow="0" windowWidth="28800" windowHeight="12645"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calcChain.xml><?xml version="1.0" encoding="utf-8"?>
<calcChain xmlns="http://schemas.openxmlformats.org/spreadsheetml/2006/main">
  <c r="F38" i="10" l="1"/>
  <c r="F17" i="10"/>
  <c r="F16" i="10"/>
  <c r="F15" i="10"/>
  <c r="F12" i="10"/>
  <c r="F6" i="10"/>
  <c r="C17" i="10"/>
  <c r="D17" i="10"/>
  <c r="E12" i="10"/>
  <c r="D12" i="10"/>
  <c r="C12" i="10"/>
  <c r="AT60" i="4" l="1"/>
  <c r="E17" i="10"/>
  <c r="E25" i="4"/>
  <c r="E54" i="18"/>
  <c r="AT54" i="18" l="1"/>
  <c r="D54" i="18"/>
  <c r="E6" i="18"/>
  <c r="E5" i="18"/>
</calcChain>
</file>

<file path=xl/sharedStrings.xml><?xml version="1.0" encoding="utf-8"?>
<sst xmlns="http://schemas.openxmlformats.org/spreadsheetml/2006/main" count="575" uniqueCount="507">
  <si>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</si>
  <si>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</si>
  <si>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</si>
  <si>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</si>
  <si>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</si>
  <si>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</si>
  <si>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</si>
  <si>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</si>
  <si>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</si>
  <si>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</si>
  <si>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</si>
  <si>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</si>
  <si>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</si>
  <si>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</si>
  <si>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</si>
  <si>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</si>
  <si>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</si>
  <si>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</si>
  <si>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</si>
  <si>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</si>
  <si>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</si>
  <si>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</si>
  <si>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</si>
  <si>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</si>
  <si>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</si>
  <si>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</si>
  <si>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</si>
  <si>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</si>
  <si>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</si>
  <si>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</si>
  <si>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</si>
  <si>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</si>
  <si>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</si>
  <si>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</si>
  <si>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</si>
  <si>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</si>
  <si>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</si>
  <si>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</si>
  <si>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</si>
  <si>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</si>
  <si>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</si>
  <si>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</si>
  <si>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</si>
  <si>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</si>
  <si>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</si>
  <si>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</si>
  <si>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</si>
  <si>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</si>
  <si>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</si>
  <si>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</si>
  <si>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</si>
  <si>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</si>
  <si>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</si>
  <si>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</si>
  <si>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</si>
  <si>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</si>
  <si>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</si>
  <si>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</si>
  <si>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</si>
  <si>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</si>
  <si>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</si>
  <si>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</si>
  <si>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</si>
  <si>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</si>
  <si>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</si>
  <si>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</si>
  <si>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</si>
  <si>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</si>
  <si>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</si>
  <si>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</si>
  <si>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</si>
  <si>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</si>
  <si>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</si>
  <si>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</si>
  <si>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</si>
  <si>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</si>
  <si>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</si>
  <si>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</si>
  <si>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</si>
  <si>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</si>
  <si>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</si>
  <si>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</si>
  <si>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</si>
  <si>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</si>
  <si>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</si>
  <si>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</si>
  <si>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</si>
  <si>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</si>
  <si>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</si>
  <si>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</si>
  <si>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</si>
  <si>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</si>
  <si>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</si>
  <si>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</si>
  <si>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</si>
  <si>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</si>
  <si>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</si>
  <si>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</si>
  <si>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</si>
  <si>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</si>
  <si>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</si>
  <si>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</si>
  <si>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</si>
  <si>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</si>
  <si>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</si>
  <si>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</si>
  <si>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</si>
  <si>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</si>
  <si>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</si>
  <si>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</si>
  <si>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</si>
  <si>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</si>
  <si>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</si>
  <si>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</si>
  <si>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</si>
  <si>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</si>
  <si>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</si>
  <si>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</si>
  <si>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</si>
  <si>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</si>
  <si>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</si>
  <si>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</si>
  <si>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</si>
  <si>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</si>
  <si>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</si>
  <si>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</si>
  <si>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</si>
  <si>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</si>
  <si>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</si>
  <si>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</si>
  <si>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</si>
  <si>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</si>
  <si>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</si>
  <si>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</si>
  <si>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</si>
  <si>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</si>
  <si>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</si>
  <si>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</si>
  <si>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</si>
  <si>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</si>
  <si>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</si>
  <si>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</si>
  <si>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</si>
  <si>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</si>
  <si>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</si>
  <si>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</si>
  <si>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</si>
  <si>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</si>
  <si>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</si>
  <si>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</si>
  <si>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</si>
  <si>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</si>
  <si>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</si>
  <si>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</si>
  <si>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</si>
  <si>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</si>
  <si>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</si>
  <si>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</si>
  <si>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</si>
  <si>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</si>
  <si>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</si>
  <si>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</si>
  <si>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</si>
  <si>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</si>
  <si>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</si>
  <si>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</si>
  <si>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</si>
  <si>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</si>
  <si>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</si>
  <si>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</si>
  <si>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</si>
  <si>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</si>
  <si>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</si>
  <si>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</si>
  <si>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</si>
  <si>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</si>
  <si>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</si>
  <si>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</si>
  <si>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</si>
  <si>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</si>
  <si>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</si>
  <si>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</si>
  <si>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</si>
  <si>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</si>
  <si>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</si>
  <si>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</si>
  <si>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</si>
  <si>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</si>
  <si>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</si>
  <si>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</si>
  <si>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</si>
  <si>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</si>
  <si>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</si>
  <si>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</si>
  <si>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</si>
  <si>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</si>
  <si>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</si>
  <si>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</si>
  <si>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</si>
  <si>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</si>
  <si>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</si>
  <si>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</si>
  <si>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</si>
  <si>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</si>
  <si>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</si>
  <si>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</si>
  <si>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</si>
  <si>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</si>
  <si>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</si>
  <si>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</si>
  <si>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</si>
  <si>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</si>
  <si>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</si>
  <si>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</si>
  <si>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</si>
  <si>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</si>
  <si>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</si>
  <si>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</si>
  <si>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</si>
  <si>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</si>
  <si>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</si>
  <si>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</si>
  <si>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</si>
  <si>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</si>
  <si>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</si>
  <si>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</si>
  <si>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</si>
  <si>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</si>
  <si>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</si>
  <si>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</si>
  <si>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</si>
  <si>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</si>
  <si>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</si>
  <si>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</si>
  <si>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</si>
  <si>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</si>
  <si>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</si>
  <si>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</si>
  <si>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</si>
  <si>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</si>
  <si>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</si>
  <si>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</si>
  <si>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</si>
  <si>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</si>
  <si>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</si>
  <si>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</si>
  <si>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</si>
  <si>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</si>
  <si>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</si>
  <si>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</si>
  <si>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</si>
  <si>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</si>
  <si>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</si>
  <si>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</si>
  <si>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</si>
  <si>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</si>
  <si>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</si>
  <si>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</si>
  <si>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</si>
  <si>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</si>
  <si>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</si>
  <si>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</si>
  <si>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</si>
  <si>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</si>
  <si>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</si>
  <si>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</si>
  <si>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</si>
  <si>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</si>
  <si>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</si>
  <si>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</si>
  <si>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</si>
  <si>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</si>
  <si>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</si>
  <si>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</si>
  <si>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</si>
  <si>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</si>
  <si>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</si>
  <si>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</si>
  <si>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</si>
  <si>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</si>
  <si>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</si>
  <si>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</si>
  <si>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</si>
  <si>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</si>
  <si>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</si>
  <si>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</si>
  <si>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</si>
  <si>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</si>
  <si>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</si>
  <si>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</si>
  <si>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</si>
  <si>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</si>
  <si>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</si>
  <si>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</si>
  <si>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</si>
  <si>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</si>
  <si>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</si>
  <si>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</si>
  <si>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</si>
  <si>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</si>
  <si>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</si>
  <si>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</si>
  <si>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</si>
  <si>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</si>
  <si>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</si>
  <si>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</si>
  <si>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</si>
  <si>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</si>
  <si>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</si>
  <si>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</si>
  <si>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</si>
  <si>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</si>
  <si>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</si>
  <si>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</si>
  <si>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</si>
  <si>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</si>
  <si>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</si>
  <si>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</si>
  <si>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</si>
  <si>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</si>
  <si>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</si>
  <si>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</si>
  <si>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</si>
  <si>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</si>
  <si>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</si>
  <si>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</si>
  <si>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</si>
  <si>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</si>
  <si>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</si>
  <si>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</si>
  <si>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</si>
  <si>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</si>
  <si>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</si>
  <si>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</si>
  <si>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</si>
  <si>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</si>
  <si>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</si>
  <si>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</si>
  <si>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</si>
  <si>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</si>
  <si>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</si>
  <si>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</si>
  <si>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</si>
  <si>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</si>
  <si>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</si>
  <si>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</si>
  <si>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</si>
  <si>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</si>
  <si>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</si>
  <si>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</si>
  <si>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</si>
  <si>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</si>
  <si>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</si>
  <si>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</si>
  <si>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</si>
  <si>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</si>
  <si>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</si>
  <si>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</si>
  <si>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</si>
  <si>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</si>
  <si>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</si>
  <si>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</si>
  <si>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</si>
  <si>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</si>
  <si>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</si>
  <si>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</si>
  <si>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</si>
  <si>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</si>
  <si>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</si>
  <si>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</si>
  <si>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</si>
  <si>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</si>
  <si>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</si>
  <si>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</si>
  <si>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</si>
  <si>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</si>
  <si>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</si>
  <si>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</si>
  <si>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</si>
  <si>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</si>
  <si>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</si>
  <si>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</si>
  <si>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</si>
  <si>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</si>
  <si>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</si>
  <si>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</si>
  <si>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</si>
  <si>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</si>
  <si>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</si>
  <si>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</si>
  <si>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</si>
  <si>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</si>
  <si>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</si>
  <si>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</si>
  <si>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</si>
  <si>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</si>
  <si>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</si>
  <si>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</si>
  <si>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</si>
  <si>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</si>
  <si>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</si>
  <si>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</si>
  <si>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</si>
  <si>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</si>
  <si>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</si>
  <si>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</si>
  <si>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</si>
  <si>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</si>
  <si>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</si>
  <si>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</si>
  <si>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</si>
  <si>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</si>
  <si>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</si>
  <si>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</si>
  <si>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</si>
  <si>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</si>
  <si>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</si>
  <si>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</si>
  <si>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</si>
  <si>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</si>
  <si>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</si>
  <si>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</si>
  <si>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</si>
  <si>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</si>
  <si>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</si>
  <si>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</si>
  <si>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</si>
  <si>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</si>
  <si>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</si>
  <si>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</si>
  <si>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</si>
  <si>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</si>
  <si>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</si>
  <si>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</si>
  <si>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</si>
  <si>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</si>
  <si>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</si>
  <si>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</si>
  <si>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</si>
  <si>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</si>
  <si>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</si>
  <si>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</si>
  <si>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</si>
  <si>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</si>
  <si>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</si>
  <si>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</si>
  <si>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</si>
  <si>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</si>
  <si>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</si>
  <si>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</si>
  <si>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</si>
  <si>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</si>
  <si>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</si>
  <si>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</si>
  <si>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</si>
  <si>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</si>
  <si>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</si>
  <si>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</si>
  <si>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</si>
  <si>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</si>
  <si>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</si>
  <si>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</si>
  <si>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</si>
  <si>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</si>
  <si>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</si>
  <si>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</si>
  <si>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</si>
  <si>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</si>
  <si>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</si>
  <si>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</si>
  <si>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</si>
  <si>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</si>
  <si>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</si>
  <si>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</si>
  <si>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</si>
  <si>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</si>
  <si>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</si>
  <si>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</si>
  <si>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</si>
  <si>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</si>
  <si>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</si>
  <si>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</si>
  <si>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</si>
  <si>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</si>
  <si>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</si>
  <si>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</si>
  <si>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</si>
  <si>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</si>
  <si>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</si>
  <si>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</si>
  <si>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</si>
  <si>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</si>
  <si>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</si>
  <si>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</si>
  <si>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</si>
  <si>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</si>
  <si>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Philadelphia American Life Insurance Company</t>
  </si>
  <si>
    <t>NEW ERA LIFE GRP</t>
  </si>
  <si>
    <t>00520</t>
  </si>
  <si>
    <t>2015</t>
  </si>
  <si>
    <t>11720 Katy Freeway Suite 1700 Houston, TX 77079</t>
  </si>
  <si>
    <t>741952955</t>
  </si>
  <si>
    <t>009166</t>
  </si>
  <si>
    <t>67784</t>
  </si>
  <si>
    <t>36918</t>
  </si>
  <si>
    <t>305</t>
  </si>
  <si>
    <t>Allocated by Earned Premium</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</si>
</sst>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164</v>
      </c>
    </row>
    <row r="13" spans="1:6" x14ac:dyDescent="0.2">
      <c r="B13" s="147" t="s">
        <v>50</v>
      </c>
      <c r="C13" s="480" t="s">
        <v>186</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L26" activePane="bottomRight" state="frozen"/>
      <selection activeCell="B1" sqref="B1"/>
      <selection pane="topRight" activeCell="B1" sqref="B1"/>
      <selection pane="bottomLeft" activeCell="B1" sqref="B1"/>
      <selection pane="bottomRight" activeCell="AT61" sqref="AT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7840</v>
      </c>
      <c r="E5" s="213">
        <v>7840</v>
      </c>
      <c r="F5" s="213"/>
      <c r="G5" s="213"/>
      <c r="H5" s="213"/>
      <c r="I5" s="212"/>
      <c r="J5" s="212"/>
      <c r="K5" s="213"/>
      <c r="L5" s="213"/>
      <c r="M5" s="213"/>
      <c r="N5" s="213"/>
      <c r="O5" s="212"/>
      <c r="P5" s="212"/>
      <c r="Q5" s="213"/>
      <c r="R5" s="213"/>
      <c r="S5" s="213"/>
      <c r="T5" s="213"/>
      <c r="U5" s="212"/>
      <c r="V5" s="213"/>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636617</v>
      </c>
      <c r="AU5" s="214"/>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-5266</v>
      </c>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-36983</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4276</v>
      </c>
      <c r="E12" s="213">
        <v>5900</v>
      </c>
      <c r="F12" s="213"/>
      <c r="G12" s="213"/>
      <c r="H12" s="213"/>
      <c r="I12" s="212"/>
      <c r="J12" s="212"/>
      <c r="K12" s="213"/>
      <c r="L12" s="213"/>
      <c r="M12" s="213"/>
      <c r="N12" s="213"/>
      <c r="O12" s="212"/>
      <c r="P12" s="212"/>
      <c r="Q12" s="213"/>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366779</v>
      </c>
      <c r="AU12" s="214"/>
      <c r="AV12" s="291"/>
      <c r="AW12" s="296"/>
    </row>
    <row r="13" spans="1:49" ht="25.5" x14ac:dyDescent="0.2">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-2298</v>
      </c>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132</v>
      </c>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c r="E22" s="222"/>
      <c r="F22" s="222"/>
      <c r="G22" s="222"/>
      <c r="H22" s="222"/>
      <c r="I22" s="221"/>
      <c r="J22" s="221"/>
      <c r="K22" s="222"/>
      <c r="L22" s="222"/>
      <c r="M22" s="222"/>
      <c r="N22" s="222"/>
      <c r="O22" s="221"/>
      <c r="P22" s="221"/>
      <c r="Q22" s="222"/>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22</v>
      </c>
      <c r="E25" s="217">
        <f>+D25</f>
        <v>22</v>
      </c>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1803</v>
      </c>
      <c r="AU25" s="220"/>
      <c r="AV25" s="220"/>
      <c r="AW25" s="297"/>
    </row>
    <row r="26" spans="1:49" s="5" customFormat="1" x14ac:dyDescent="0.2">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79</v>
      </c>
      <c r="E31" s="217">
        <v>79</v>
      </c>
      <c r="F31" s="217"/>
      <c r="G31" s="217"/>
      <c r="H31" s="217"/>
      <c r="I31" s="216"/>
      <c r="J31" s="216"/>
      <c r="K31" s="217"/>
      <c r="L31" s="217"/>
      <c r="M31" s="217"/>
      <c r="N31" s="217"/>
      <c r="O31" s="216"/>
      <c r="P31" s="216"/>
      <c r="Q31" s="217"/>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6380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13</v>
      </c>
      <c r="E35" s="217">
        <v>13</v>
      </c>
      <c r="F35" s="217"/>
      <c r="G35" s="217"/>
      <c r="H35" s="217"/>
      <c r="I35" s="216"/>
      <c r="J35" s="216"/>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1043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c r="E44" s="225"/>
      <c r="F44" s="225"/>
      <c r="G44" s="225"/>
      <c r="H44" s="225"/>
      <c r="I44" s="224"/>
      <c r="J44" s="224"/>
      <c r="K44" s="225"/>
      <c r="L44" s="225"/>
      <c r="M44" s="225"/>
      <c r="N44" s="225"/>
      <c r="O44" s="224"/>
      <c r="P44" s="224"/>
      <c r="Q44" s="225"/>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c r="E45" s="217"/>
      <c r="F45" s="217"/>
      <c r="G45" s="217"/>
      <c r="H45" s="217"/>
      <c r="I45" s="216"/>
      <c r="J45" s="216"/>
      <c r="K45" s="217"/>
      <c r="L45" s="217"/>
      <c r="M45" s="217"/>
      <c r="N45" s="217"/>
      <c r="O45" s="216"/>
      <c r="P45" s="216"/>
      <c r="Q45" s="217"/>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c r="AU45" s="220"/>
      <c r="AV45" s="220"/>
      <c r="AW45" s="297"/>
    </row>
    <row r="46" spans="1:49" x14ac:dyDescent="0.2">
      <c r="B46" s="245" t="s">
        <v>262</v>
      </c>
      <c r="C46" s="203" t="s">
        <v>20</v>
      </c>
      <c r="D46" s="216">
        <v>317</v>
      </c>
      <c r="E46" s="217">
        <v>317</v>
      </c>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25725</v>
      </c>
      <c r="AU46" s="220"/>
      <c r="AV46" s="220"/>
      <c r="AW46" s="297"/>
    </row>
    <row r="47" spans="1:49" x14ac:dyDescent="0.2">
      <c r="B47" s="245" t="s">
        <v>263</v>
      </c>
      <c r="C47" s="203" t="s">
        <v>21</v>
      </c>
      <c r="D47" s="216">
        <v>137</v>
      </c>
      <c r="E47" s="217">
        <v>137</v>
      </c>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144694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13</v>
      </c>
      <c r="E49" s="217">
        <v>13</v>
      </c>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1058</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785</v>
      </c>
      <c r="E51" s="217">
        <v>785</v>
      </c>
      <c r="F51" s="217"/>
      <c r="G51" s="217"/>
      <c r="H51" s="217"/>
      <c r="I51" s="216"/>
      <c r="J51" s="216"/>
      <c r="K51" s="217"/>
      <c r="L51" s="217"/>
      <c r="M51" s="217"/>
      <c r="N51" s="217"/>
      <c r="O51" s="216"/>
      <c r="P51" s="216"/>
      <c r="Q51" s="217"/>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63577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v>
      </c>
      <c r="E56" s="229">
        <v>1</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1070</v>
      </c>
      <c r="AU56" s="230"/>
      <c r="AV56" s="230"/>
      <c r="AW56" s="288"/>
    </row>
    <row r="57" spans="2:49" x14ac:dyDescent="0.2">
      <c r="B57" s="245" t="s">
        <v>272</v>
      </c>
      <c r="C57" s="203" t="s">
        <v>25</v>
      </c>
      <c r="D57" s="231">
        <v>2</v>
      </c>
      <c r="E57" s="232">
        <v>2</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1498</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24</v>
      </c>
      <c r="E59" s="232">
        <v>24</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17206</v>
      </c>
      <c r="AU59" s="233"/>
      <c r="AV59" s="233"/>
      <c r="AW59" s="289"/>
    </row>
    <row r="60" spans="2:49" x14ac:dyDescent="0.2">
      <c r="B60" s="245" t="s">
        <v>275</v>
      </c>
      <c r="C60" s="203"/>
      <c r="D60" s="234">
        <v>2</v>
      </c>
      <c r="E60" s="235">
        <v>2</v>
      </c>
      <c r="F60" s="235"/>
      <c r="G60" s="235"/>
      <c r="H60" s="235"/>
      <c r="I60" s="234"/>
      <c r="J60" s="234"/>
      <c r="K60" s="235"/>
      <c r="L60" s="235"/>
      <c r="M60" s="235"/>
      <c r="N60" s="235"/>
      <c r="O60" s="234"/>
      <c r="P60" s="234"/>
      <c r="Q60" s="235"/>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f>+AT59/12</f>
        <v>1433.8333333333333</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54" sqref="D54:E54"/>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7855</v>
      </c>
      <c r="E5" s="326">
        <f>+D5-D7</f>
        <v>7741</v>
      </c>
      <c r="F5" s="326"/>
      <c r="G5" s="328"/>
      <c r="H5" s="328"/>
      <c r="I5" s="325"/>
      <c r="J5" s="325"/>
      <c r="K5" s="326"/>
      <c r="L5" s="326"/>
      <c r="M5" s="326"/>
      <c r="N5" s="326"/>
      <c r="O5" s="325"/>
      <c r="P5" s="325"/>
      <c r="Q5" s="326"/>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634225</v>
      </c>
      <c r="AU5" s="327"/>
      <c r="AV5" s="369"/>
      <c r="AW5" s="373"/>
    </row>
    <row r="6" spans="2:49" x14ac:dyDescent="0.2">
      <c r="B6" s="343" t="s">
        <v>278</v>
      </c>
      <c r="C6" s="331" t="s">
        <v>8</v>
      </c>
      <c r="D6" s="318">
        <v>99</v>
      </c>
      <c r="E6" s="319">
        <f>+D6</f>
        <v>99</v>
      </c>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32010</v>
      </c>
      <c r="AU6" s="321"/>
      <c r="AV6" s="368"/>
      <c r="AW6" s="374"/>
    </row>
    <row r="7" spans="2:49" x14ac:dyDescent="0.2">
      <c r="B7" s="343" t="s">
        <v>279</v>
      </c>
      <c r="C7" s="331" t="s">
        <v>9</v>
      </c>
      <c r="D7" s="318">
        <v>114</v>
      </c>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29629</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5606</v>
      </c>
      <c r="E23" s="362"/>
      <c r="F23" s="362"/>
      <c r="G23" s="362"/>
      <c r="H23" s="362"/>
      <c r="I23" s="364"/>
      <c r="J23" s="318"/>
      <c r="K23" s="362"/>
      <c r="L23" s="362"/>
      <c r="M23" s="362"/>
      <c r="N23" s="362"/>
      <c r="O23" s="364"/>
      <c r="P23" s="318"/>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407579</v>
      </c>
      <c r="AU23" s="321"/>
      <c r="AV23" s="368"/>
      <c r="AW23" s="374"/>
    </row>
    <row r="24" spans="2:49" ht="28.5" customHeight="1" x14ac:dyDescent="0.2">
      <c r="B24" s="345" t="s">
        <v>114</v>
      </c>
      <c r="C24" s="331"/>
      <c r="D24" s="365"/>
      <c r="E24" s="319">
        <v>5606</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34330</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490</v>
      </c>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239431</v>
      </c>
      <c r="AU30" s="321"/>
      <c r="AV30" s="368"/>
      <c r="AW30" s="374"/>
    </row>
    <row r="31" spans="2:49" s="5" customFormat="1" ht="25.5" x14ac:dyDescent="0.2">
      <c r="B31" s="345" t="s">
        <v>84</v>
      </c>
      <c r="C31" s="331"/>
      <c r="D31" s="365"/>
      <c r="E31" s="319">
        <v>294</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1820</v>
      </c>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259059</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642128</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693129</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f>+D23+D26+D30+D34-D28-D32-D36</f>
        <v>4276</v>
      </c>
      <c r="E54" s="323">
        <f>+E24+E27+E31+E35-E36</f>
        <v>5900</v>
      </c>
      <c r="F54" s="323"/>
      <c r="G54" s="323"/>
      <c r="H54" s="323"/>
      <c r="I54" s="322"/>
      <c r="J54" s="322"/>
      <c r="K54" s="323"/>
      <c r="L54" s="323"/>
      <c r="M54" s="323"/>
      <c r="N54" s="323"/>
      <c r="O54" s="322"/>
      <c r="P54" s="322"/>
      <c r="Q54" s="323"/>
      <c r="R54" s="323"/>
      <c r="S54" s="323"/>
      <c r="T54" s="323"/>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f>+AT23+AT26+AT30+AT34-AT28-AT32-AT36</f>
        <v>366780</v>
      </c>
      <c r="AU54" s="324"/>
      <c r="AV54" s="368"/>
      <c r="AW54" s="374"/>
    </row>
    <row r="55" spans="2:49" ht="25.5" x14ac:dyDescent="0.2">
      <c r="B55" s="348" t="s">
        <v>493</v>
      </c>
      <c r="C55" s="335" t="s">
        <v>28</v>
      </c>
      <c r="D55" s="322"/>
      <c r="E55" s="323"/>
      <c r="F55" s="323"/>
      <c r="G55" s="323"/>
      <c r="H55" s="323"/>
      <c r="I55" s="322"/>
      <c r="J55" s="322"/>
      <c r="K55" s="323"/>
      <c r="L55" s="323"/>
      <c r="M55" s="323"/>
      <c r="N55" s="323"/>
      <c r="O55" s="322"/>
      <c r="P55" s="322"/>
      <c r="Q55" s="323"/>
      <c r="R55" s="323"/>
      <c r="S55" s="323"/>
      <c r="T55" s="323"/>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c r="AU55" s="324"/>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34" activePane="bottomRight" state="frozen"/>
      <selection activeCell="B1" sqref="B1"/>
      <selection pane="topRight" activeCell="B1" sqref="B1"/>
      <selection pane="bottomLeft" activeCell="B1" sqref="B1"/>
      <selection pane="bottomRight" activeCell="F34" sqref="F34"/>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76038</v>
      </c>
      <c r="D5" s="403">
        <v>681</v>
      </c>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53691</v>
      </c>
      <c r="D6" s="398">
        <v>245</v>
      </c>
      <c r="E6" s="400">
        <v>5900</v>
      </c>
      <c r="F6" s="400">
        <f>+E6+D6+C6</f>
        <v>59836</v>
      </c>
      <c r="G6" s="401"/>
      <c r="H6" s="397"/>
      <c r="I6" s="398"/>
      <c r="J6" s="400"/>
      <c r="K6" s="400"/>
      <c r="L6" s="401"/>
      <c r="M6" s="397"/>
      <c r="N6" s="398"/>
      <c r="O6" s="400"/>
      <c r="P6" s="400"/>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c r="D7" s="398"/>
      <c r="E7" s="400"/>
      <c r="F7" s="400"/>
      <c r="G7" s="401"/>
      <c r="H7" s="397"/>
      <c r="I7" s="398"/>
      <c r="J7" s="400"/>
      <c r="K7" s="400"/>
      <c r="L7" s="401"/>
      <c r="M7" s="397"/>
      <c r="N7" s="398"/>
      <c r="O7" s="400"/>
      <c r="P7" s="400"/>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c r="F8" s="400"/>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c r="F9" s="400"/>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c r="F10" s="400"/>
      <c r="G10" s="401"/>
      <c r="H10" s="443"/>
      <c r="I10" s="398"/>
      <c r="J10" s="400"/>
      <c r="K10" s="400"/>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c r="F11" s="400"/>
      <c r="G11" s="450"/>
      <c r="H11" s="443"/>
      <c r="I11" s="398"/>
      <c r="J11" s="400"/>
      <c r="K11" s="400"/>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f>+C6</f>
        <v>53691</v>
      </c>
      <c r="D12" s="400">
        <f t="shared" ref="D12:E12" si="0">+D6</f>
        <v>245</v>
      </c>
      <c r="E12" s="400">
        <f t="shared" si="0"/>
        <v>5900</v>
      </c>
      <c r="F12" s="400">
        <f>+E12+D12+C12</f>
        <v>59836</v>
      </c>
      <c r="G12" s="447"/>
      <c r="H12" s="399"/>
      <c r="I12" s="400"/>
      <c r="J12" s="400"/>
      <c r="K12" s="400"/>
      <c r="L12" s="447"/>
      <c r="M12" s="399"/>
      <c r="N12" s="400"/>
      <c r="O12" s="400"/>
      <c r="P12" s="400"/>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7057</v>
      </c>
      <c r="D15" s="403">
        <v>7323</v>
      </c>
      <c r="E15" s="395">
        <v>7840</v>
      </c>
      <c r="F15" s="395">
        <f t="shared" ref="F15:F17" si="1">+E15+D15+C15</f>
        <v>22220</v>
      </c>
      <c r="G15" s="396"/>
      <c r="H15" s="402"/>
      <c r="I15" s="403"/>
      <c r="J15" s="395"/>
      <c r="K15" s="395"/>
      <c r="L15" s="396"/>
      <c r="M15" s="402"/>
      <c r="N15" s="403"/>
      <c r="O15" s="395"/>
      <c r="P15" s="395"/>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89</v>
      </c>
      <c r="D16" s="398">
        <v>128</v>
      </c>
      <c r="E16" s="400">
        <v>114</v>
      </c>
      <c r="F16" s="400">
        <f t="shared" si="1"/>
        <v>331</v>
      </c>
      <c r="G16" s="401"/>
      <c r="H16" s="397"/>
      <c r="I16" s="398"/>
      <c r="J16" s="400"/>
      <c r="K16" s="400"/>
      <c r="L16" s="401"/>
      <c r="M16" s="397"/>
      <c r="N16" s="398"/>
      <c r="O16" s="400"/>
      <c r="P16" s="400"/>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400">
        <f t="shared" ref="C17:D17" si="2">+C15-C16</f>
        <v>6968</v>
      </c>
      <c r="D17" s="400">
        <f t="shared" si="2"/>
        <v>7195</v>
      </c>
      <c r="E17" s="400">
        <f>+E15-E16</f>
        <v>7726</v>
      </c>
      <c r="F17" s="400">
        <f t="shared" si="1"/>
        <v>21889</v>
      </c>
      <c r="G17" s="450"/>
      <c r="H17" s="399"/>
      <c r="I17" s="400"/>
      <c r="J17" s="400"/>
      <c r="K17" s="400"/>
      <c r="L17" s="450"/>
      <c r="M17" s="399"/>
      <c r="N17" s="400"/>
      <c r="O17" s="400"/>
      <c r="P17" s="400"/>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v>
      </c>
      <c r="D38" s="405">
        <v>2</v>
      </c>
      <c r="E38" s="432">
        <v>2</v>
      </c>
      <c r="F38" s="432">
        <f>+E38+D38+C38</f>
        <v>6</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1000</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2</v>
      </c>
      <c r="D4" s="104"/>
      <c r="E4" s="104"/>
      <c r="F4" s="104"/>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v>0</v>
      </c>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0</v>
      </c>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c r="E11" s="97"/>
      <c r="F11" s="97"/>
      <c r="G11" s="97"/>
      <c r="H11" s="97"/>
      <c r="I11" s="178"/>
      <c r="J11" s="178"/>
      <c r="K11" s="196"/>
    </row>
    <row r="12" spans="2:11" x14ac:dyDescent="0.2">
      <c r="B12" s="124" t="s">
        <v>93</v>
      </c>
      <c r="C12" s="94">
        <v>0</v>
      </c>
      <c r="D12" s="95"/>
      <c r="E12" s="95"/>
      <c r="F12" s="95"/>
      <c r="G12" s="95"/>
      <c r="H12" s="95"/>
      <c r="I12" s="177"/>
      <c r="J12" s="177"/>
      <c r="K12" s="197"/>
    </row>
    <row r="13" spans="2:11" x14ac:dyDescent="0.2">
      <c r="B13" s="124" t="s">
        <v>94</v>
      </c>
      <c r="C13" s="94">
        <v>0</v>
      </c>
      <c r="D13" s="95"/>
      <c r="E13" s="95"/>
      <c r="F13" s="95"/>
      <c r="G13" s="95"/>
      <c r="H13" s="95"/>
      <c r="I13" s="177"/>
      <c r="J13" s="177"/>
      <c r="K13" s="197"/>
    </row>
    <row r="14" spans="2:11" x14ac:dyDescent="0.2">
      <c r="B14" s="124" t="s">
        <v>95</v>
      </c>
      <c r="C14" s="94">
        <v>0</v>
      </c>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3" activePane="bottomRight" state="frozen"/>
      <selection activeCell="B1" sqref="B1"/>
      <selection pane="topRight" activeCell="B1" sqref="B1"/>
      <selection pane="bottomLeft" activeCell="B1" sqref="B1"/>
      <selection pane="bottomRight" activeCell="D179" sqref="D179"/>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t="s">
        <v>506</v>
      </c>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t="s">
        <v>506</v>
      </c>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t="s">
        <v>506</v>
      </c>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t="s">
        <v>506</v>
      </c>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t="s">
        <v>506</v>
      </c>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t="s">
        <v>506</v>
      </c>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t="s">
        <v>506</v>
      </c>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Henry W. Hu</cp:lastModifiedBy>
  <cp:lastPrinted>2014-12-18T11:24:00Z</cp:lastPrinted>
  <dcterms:created xsi:type="dcterms:W3CDTF">2012-03-15T16:14:51Z</dcterms:created>
  <dcterms:modified xsi:type="dcterms:W3CDTF">2016-07-22T19:26:05Z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