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345" yWindow="0" windowWidth="15840" windowHeight="128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0" l="1"/>
  <c r="F15" i="10" s="1"/>
  <c r="F17" i="10" s="1"/>
  <c r="E6" i="10"/>
  <c r="F6" i="10"/>
  <c r="F12" i="10" s="1"/>
  <c r="E54" i="18"/>
  <c r="D54" i="18"/>
  <c r="D60" i="4" l="1"/>
  <c r="E38" i="10" s="1"/>
  <c r="F38" i="10" s="1"/>
  <c r="E12"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<sst xmlns="http://schemas.openxmlformats.org/spreadsheetml/2006/main" count="567" uniqueCount="505">
  <si>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</si>
  <si>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</si>
  <si>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</si>
  <si>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</si>
  <si>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</si>
  <si>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</si>
  <si>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</si>
  <si>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</si>
  <si>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</si>
  <si>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</si>
  <si>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</si>
  <si>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</si>
  <si>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</si>
  <si>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</si>
  <si>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</si>
  <si>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</si>
  <si>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</si>
  <si>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</si>
  <si>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</si>
  <si>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</si>
  <si>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</si>
  <si>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</si>
  <si>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</si>
  <si>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</si>
  <si>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</si>
  <si>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</si>
  <si>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</si>
  <si>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</si>
  <si>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</si>
  <si>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</si>
  <si>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</si>
  <si>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</si>
  <si>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</si>
  <si>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</si>
  <si>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</si>
  <si>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</si>
  <si>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</si>
  <si>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</si>
  <si>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</si>
  <si>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</si>
  <si>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</si>
  <si>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</si>
  <si>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</si>
  <si>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</si>
  <si>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</si>
  <si>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</si>
  <si>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</si>
  <si>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</si>
  <si>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</si>
  <si>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</si>
  <si>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</si>
  <si>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</si>
  <si>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</si>
  <si>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</si>
  <si>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</si>
  <si>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</si>
  <si>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</si>
  <si>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</si>
  <si>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</si>
  <si>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</si>
  <si>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</si>
  <si>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</si>
  <si>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</si>
  <si>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</si>
  <si>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</si>
  <si>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</si>
  <si>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</si>
  <si>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</si>
  <si>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</si>
  <si>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</si>
  <si>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</si>
  <si>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</si>
  <si>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</si>
  <si>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</si>
  <si>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</si>
  <si>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</si>
  <si>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</si>
  <si>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</si>
  <si>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</si>
  <si>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</si>
  <si>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</si>
  <si>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</si>
  <si>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</si>
  <si>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</si>
  <si>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</si>
  <si>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</si>
  <si>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</si>
  <si>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</si>
  <si>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</si>
  <si>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</si>
  <si>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</si>
  <si>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</si>
  <si>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</si>
  <si>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</si>
  <si>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</si>
  <si>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</si>
  <si>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</si>
  <si>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</si>
  <si>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</si>
  <si>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</si>
  <si>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</si>
  <si>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</si>
  <si>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</si>
  <si>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</si>
  <si>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</si>
  <si>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</si>
  <si>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</si>
  <si>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</si>
  <si>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</si>
  <si>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</si>
  <si>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</si>
  <si>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</si>
  <si>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</si>
  <si>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</si>
  <si>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</si>
  <si>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</si>
  <si>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</si>
  <si>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</si>
  <si>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</si>
  <si>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</si>
  <si>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</si>
  <si>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</si>
  <si>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</si>
  <si>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</si>
  <si>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</si>
  <si>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</si>
  <si>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</si>
  <si>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</si>
  <si>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</si>
  <si>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</si>
  <si>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</si>
  <si>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</si>
  <si>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</si>
  <si>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</si>
  <si>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</si>
  <si>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</si>
  <si>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</si>
  <si>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</si>
  <si>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</si>
  <si>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</si>
  <si>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</si>
  <si>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</si>
  <si>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</si>
  <si>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</si>
  <si>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</si>
  <si>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</si>
  <si>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</si>
  <si>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</si>
  <si>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</si>
  <si>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</si>
  <si>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</si>
  <si>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</si>
  <si>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</si>
  <si>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</si>
  <si>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</si>
  <si>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</si>
  <si>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</si>
  <si>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</si>
  <si>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</si>
  <si>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</si>
  <si>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</si>
  <si>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</si>
  <si>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</si>
  <si>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</si>
  <si>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</si>
  <si>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</si>
  <si>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</si>
  <si>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</si>
  <si>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</si>
  <si>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</si>
  <si>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</si>
  <si>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</si>
  <si>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</si>
  <si>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</si>
  <si>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</si>
  <si>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</si>
  <si>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</si>
  <si>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</si>
  <si>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</si>
  <si>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</si>
  <si>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</si>
  <si>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</si>
  <si>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</si>
  <si>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</si>
  <si>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</si>
  <si>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</si>
  <si>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</si>
  <si>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</si>
  <si>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</si>
  <si>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</si>
  <si>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</si>
  <si>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</si>
  <si>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</si>
  <si>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</si>
  <si>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</si>
  <si>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</si>
  <si>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</si>
  <si>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</si>
  <si>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</si>
  <si>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</si>
  <si>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</si>
  <si>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</si>
  <si>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</si>
  <si>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</si>
  <si>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</si>
  <si>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</si>
  <si>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</si>
  <si>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</si>
  <si>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</si>
  <si>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</si>
  <si>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</si>
  <si>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</si>
  <si>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</si>
  <si>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</si>
  <si>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</si>
  <si>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</si>
  <si>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</si>
  <si>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</si>
  <si>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</si>
  <si>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</si>
  <si>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</si>
  <si>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</si>
  <si>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</si>
  <si>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</si>
  <si>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</si>
  <si>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</si>
  <si>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</si>
  <si>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</si>
  <si>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</si>
  <si>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</si>
  <si>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</si>
  <si>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</si>
  <si>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</si>
  <si>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</si>
  <si>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</si>
  <si>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</si>
  <si>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</si>
  <si>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</si>
  <si>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</si>
  <si>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</si>
  <si>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</si>
  <si>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</si>
  <si>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</si>
  <si>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</si>
  <si>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</si>
  <si>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</si>
  <si>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</si>
  <si>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</si>
  <si>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</si>
  <si>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</si>
  <si>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</si>
  <si>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</si>
  <si>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</si>
  <si>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</si>
  <si>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</si>
  <si>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</si>
  <si>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</si>
  <si>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</si>
  <si>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</si>
  <si>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</si>
  <si>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</si>
  <si>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</si>
  <si>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</si>
  <si>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</si>
  <si>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</si>
  <si>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</si>
  <si>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</si>
  <si>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</si>
  <si>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</si>
  <si>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</si>
  <si>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</si>
  <si>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</si>
  <si>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</si>
  <si>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</si>
  <si>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</si>
  <si>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</si>
  <si>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</si>
  <si>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</si>
  <si>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</si>
  <si>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</si>
  <si>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</si>
  <si>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</si>
  <si>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</si>
  <si>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</si>
  <si>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</si>
  <si>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</si>
  <si>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</si>
  <si>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</si>
  <si>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</si>
  <si>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</si>
  <si>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</si>
  <si>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</si>
  <si>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</si>
  <si>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</si>
  <si>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</si>
  <si>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</si>
  <si>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</si>
  <si>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</si>
  <si>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</si>
  <si>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</si>
  <si>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</si>
  <si>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</si>
  <si>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</si>
  <si>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</si>
  <si>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</si>
  <si>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</si>
  <si>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</si>
  <si>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</si>
  <si>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</si>
  <si>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</si>
  <si>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</si>
  <si>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</si>
  <si>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</si>
  <si>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</si>
  <si>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</si>
  <si>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</si>
  <si>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</si>
  <si>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</si>
  <si>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</si>
  <si>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</si>
  <si>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</si>
  <si>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</si>
  <si>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</si>
  <si>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</si>
  <si>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</si>
  <si>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</si>
  <si>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</si>
  <si>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</si>
  <si>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</si>
  <si>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</si>
  <si>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</si>
  <si>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</si>
  <si>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</si>
  <si>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</si>
  <si>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</si>
  <si>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</si>
  <si>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</si>
  <si>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</si>
  <si>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</si>
  <si>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</si>
  <si>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</si>
  <si>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</si>
  <si>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</si>
  <si>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</si>
  <si>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</si>
  <si>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</si>
  <si>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</si>
  <si>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</si>
  <si>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</si>
  <si>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</si>
  <si>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</si>
  <si>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</si>
  <si>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</si>
  <si>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</si>
  <si>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</si>
  <si>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</si>
  <si>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</si>
  <si>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</si>
  <si>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</si>
  <si>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</si>
  <si>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</si>
  <si>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</si>
  <si>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</si>
  <si>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</si>
  <si>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</si>
  <si>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</si>
  <si>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</si>
  <si>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</si>
  <si>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</si>
  <si>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</si>
  <si>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</si>
  <si>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</si>
  <si>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</si>
  <si>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</si>
  <si>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</si>
  <si>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</si>
  <si>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</si>
  <si>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</si>
  <si>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</si>
  <si>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</si>
  <si>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</si>
  <si>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</si>
  <si>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</si>
  <si>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</si>
  <si>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</si>
  <si>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</si>
  <si>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</si>
  <si>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</si>
  <si>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</si>
  <si>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</si>
  <si>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</si>
  <si>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</si>
  <si>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</si>
  <si>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</si>
  <si>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</si>
  <si>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</si>
  <si>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</si>
  <si>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</si>
  <si>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</si>
  <si>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</si>
  <si>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</si>
  <si>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</si>
  <si>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</si>
  <si>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</si>
  <si>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</si>
  <si>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</si>
  <si>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</si>
  <si>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</si>
  <si>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</si>
  <si>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</si>
  <si>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</si>
  <si>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</si>
  <si>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</si>
  <si>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</si>
  <si>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</si>
  <si>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</si>
  <si>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</si>
  <si>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</si>
  <si>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</si>
  <si>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</si>
  <si>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</si>
  <si>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</si>
  <si>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</si>
  <si>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</si>
  <si>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</si>
  <si>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</si>
  <si>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</si>
  <si>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</si>
  <si>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</si>
  <si>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</si>
  <si>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</si>
  <si>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</si>
  <si>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</si>
  <si>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</si>
  <si>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</si>
  <si>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</si>
  <si>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</si>
  <si>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</si>
  <si>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</si>
  <si>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</si>
  <si>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</si>
  <si>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</si>
  <si>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</si>
  <si>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</si>
  <si>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</si>
  <si>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</si>
  <si>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</si>
  <si>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</si>
  <si>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</si>
  <si>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</si>
  <si>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</si>
  <si>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</si>
  <si>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</si>
  <si>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</si>
  <si>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</si>
  <si>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</si>
  <si>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</si>
  <si>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</si>
  <si>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</si>
  <si>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</si>
  <si>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</si>
  <si>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</si>
  <si>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</si>
  <si>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</si>
  <si>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</si>
  <si>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</si>
  <si>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</si>
  <si>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</si>
  <si>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</si>
  <si>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</si>
  <si>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</si>
  <si>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</si>
  <si>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</si>
  <si>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</si>
  <si>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</si>
  <si>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</si>
  <si>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</si>
  <si>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</si>
  <si>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</si>
  <si>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</si>
  <si>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</si>
  <si>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</si>
  <si>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</si>
  <si>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</si>
  <si>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</si>
  <si>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</si>
  <si>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</si>
  <si>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</si>
  <si>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</si>
  <si>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</si>
  <si>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</si>
  <si>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</si>
  <si>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</si>
  <si>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</si>
  <si>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</si>
  <si>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</si>
  <si>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</si>
  <si>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</si>
  <si>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</si>
  <si>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</si>
  <si>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</si>
  <si>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</si>
  <si>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</si>
  <si>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34018</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</si>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</sst>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D3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10007.890973847601</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-189.61742663410223</v>
      </c>
      <c r="E12" s="213">
        <f>'Pt 2 Premium and Claims'!E54</f>
        <v>9586.35</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0</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44" sqref="D4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9586.35</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1728.7913718331286</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1307.2503979855278</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9586.35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189.61742663410223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f>
        <v>-189.61742663410223</v>
      </c>
      <c r="E54" s="323">
        <f>E24</f>
        <v>9586.35</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44" sqref="D4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41785</v>
      </c>
      <c r="D6" s="398">
        <v>1206.22</v>
      </c>
      <c r="E6" s="400">
        <f>'Pt 1 Summary of Data'!E12</f>
        <v>9586.35</v>
      </c>
      <c r="F6" s="400">
        <f>C6+D6+E6</f>
        <v>52577.57</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52577.57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33723</v>
      </c>
      <c r="D15" s="403">
        <v>15412.239999999998</v>
      </c>
      <c r="E15" s="395">
        <f>'Pt 1 Summary of Data'!D5</f>
        <v>10007.890973847601</v>
      </c>
      <c r="F15" s="395">
        <f>C15+D15+E15</f>
        <v>59143.130973847597</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59143.130973847597</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1.1666666666666667</v>
      </c>
      <c r="E38" s="432">
        <f>'Pt 1 Summary of Data'!D60</f>
        <v>0</v>
      </c>
      <c r="F38" s="432">
        <f>C38+D38+E38</f>
        <v>5.166666666666667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