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<sst xmlns="http://schemas.openxmlformats.org/spreadsheetml/2006/main" count="614" uniqueCount="505">
  <si>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</si>
  <si>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</si>
  <si>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</si>
  <si>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</si>
  <si>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</si>
  <si>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</si>
  <si>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</si>
  <si>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</si>
  <si>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</si>
  <si>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</si>
  <si>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</si>
  <si>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</si>
  <si>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</si>
  <si>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</si>
  <si>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</si>
  <si>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</si>
  <si>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</si>
  <si>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</si>
  <si>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</si>
  <si>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</si>
  <si>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</si>
  <si>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</si>
  <si>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</si>
  <si>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</si>
  <si>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</si>
  <si>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</si>
  <si>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</si>
  <si>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</si>
  <si>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</si>
  <si>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</si>
  <si>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</si>
  <si>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</si>
  <si>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</si>
  <si>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</si>
  <si>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</si>
  <si>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</si>
  <si>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</si>
  <si>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</si>
  <si>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</si>
  <si>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</si>
  <si>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</si>
  <si>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</si>
  <si>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</si>
  <si>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</si>
  <si>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</si>
  <si>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</si>
  <si>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</si>
  <si>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</si>
  <si>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</si>
  <si>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</si>
  <si>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</si>
  <si>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</si>
  <si>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</si>
  <si>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</si>
  <si>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</si>
  <si>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</si>
  <si>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</si>
  <si>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</si>
  <si>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</si>
  <si>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</si>
  <si>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</si>
  <si>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</si>
  <si>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</si>
  <si>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</si>
  <si>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</si>
  <si>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</si>
  <si>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</si>
  <si>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</si>
  <si>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</si>
  <si>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</si>
  <si>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</si>
  <si>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</si>
  <si>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</si>
  <si>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</si>
  <si>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</si>
  <si>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</si>
  <si>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</si>
  <si>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</si>
  <si>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</si>
  <si>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</si>
  <si>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</si>
  <si>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</si>
  <si>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</si>
  <si>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</si>
  <si>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</si>
  <si>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</si>
  <si>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</si>
  <si>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</si>
  <si>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</si>
  <si>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</si>
  <si>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</si>
  <si>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</si>
  <si>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</si>
  <si>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</si>
  <si>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</si>
  <si>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</si>
  <si>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</si>
  <si>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</si>
  <si>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</si>
  <si>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</si>
  <si>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</si>
  <si>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</si>
  <si>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</si>
  <si>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</si>
  <si>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</si>
  <si>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</si>
  <si>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</si>
  <si>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</si>
  <si>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</si>
  <si>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</si>
  <si>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</si>
  <si>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</si>
  <si>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</si>
  <si>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</si>
  <si>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</si>
  <si>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</si>
  <si>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</si>
  <si>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</si>
  <si>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</si>
  <si>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</si>
  <si>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</si>
  <si>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</si>
  <si>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</si>
  <si>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</si>
  <si>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</si>
  <si>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</si>
  <si>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</si>
  <si>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</si>
  <si>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</si>
  <si>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</si>
  <si>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</si>
  <si>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</si>
  <si>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</si>
  <si>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</si>
  <si>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</si>
  <si>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</si>
  <si>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</si>
  <si>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</si>
  <si>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</si>
  <si>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</si>
  <si>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</si>
  <si>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</si>
  <si>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</si>
  <si>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</si>
  <si>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</si>
  <si>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</si>
  <si>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</si>
  <si>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</si>
  <si>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</si>
  <si>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</si>
  <si>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</si>
  <si>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</si>
  <si>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</si>
  <si>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</si>
  <si>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</si>
  <si>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</si>
  <si>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</si>
  <si>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</si>
  <si>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</si>
  <si>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</si>
  <si>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</si>
  <si>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</si>
  <si>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</si>
  <si>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</si>
  <si>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</si>
  <si>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</si>
  <si>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</si>
  <si>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</si>
  <si>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</si>
  <si>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</si>
  <si>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</si>
  <si>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</si>
  <si>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</si>
  <si>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</si>
  <si>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</si>
  <si>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</si>
  <si>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</si>
  <si>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</si>
  <si>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</si>
  <si>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</si>
  <si>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</si>
  <si>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</si>
  <si>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</si>
  <si>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</si>
  <si>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</si>
  <si>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</si>
  <si>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</si>
  <si>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</si>
  <si>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</si>
  <si>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</si>
  <si>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</si>
  <si>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</si>
  <si>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</si>
  <si>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</si>
  <si>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</si>
  <si>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</si>
  <si>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</si>
  <si>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</si>
  <si>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</si>
  <si>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</si>
  <si>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</si>
  <si>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</si>
  <si>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</si>
  <si>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</si>
  <si>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</si>
  <si>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</si>
  <si>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</si>
  <si>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</si>
  <si>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</si>
  <si>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</si>
  <si>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</si>
  <si>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</si>
  <si>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</si>
  <si>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</si>
  <si>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</si>
  <si>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</si>
  <si>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</si>
  <si>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</si>
  <si>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</si>
  <si>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</si>
  <si>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</si>
  <si>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</si>
  <si>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</si>
  <si>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</si>
  <si>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</si>
  <si>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</si>
  <si>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</si>
  <si>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</si>
  <si>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</si>
  <si>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</si>
  <si>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</si>
  <si>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</si>
  <si>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</si>
  <si>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</si>
  <si>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</si>
  <si>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</si>
  <si>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</si>
  <si>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</si>
  <si>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</si>
  <si>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</si>
  <si>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</si>
  <si>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</si>
  <si>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</si>
  <si>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</si>
  <si>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</si>
  <si>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</si>
  <si>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</si>
  <si>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</si>
  <si>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</si>
  <si>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</si>
  <si>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</si>
  <si>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</si>
  <si>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</si>
  <si>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</si>
  <si>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</si>
  <si>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</si>
  <si>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</si>
  <si>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</si>
  <si>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</si>
  <si>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</si>
  <si>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</si>
  <si>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</si>
  <si>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</si>
  <si>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</si>
  <si>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</si>
  <si>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</si>
  <si>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</si>
  <si>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</si>
  <si>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</si>
  <si>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</si>
  <si>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</si>
  <si>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</si>
  <si>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</si>
  <si>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</si>
  <si>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</si>
  <si>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</si>
  <si>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</si>
  <si>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</si>
  <si>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</si>
  <si>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</si>
  <si>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</si>
  <si>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</si>
  <si>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</si>
  <si>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</si>
  <si>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</si>
  <si>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</si>
  <si>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</si>
  <si>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</si>
  <si>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</si>
  <si>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</si>
  <si>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</si>
  <si>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</si>
  <si>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</si>
  <si>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</si>
  <si>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</si>
  <si>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</si>
  <si>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</si>
  <si>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</si>
  <si>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</si>
  <si>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</si>
  <si>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</si>
  <si>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</si>
  <si>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</si>
  <si>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</si>
  <si>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</si>
  <si>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</si>
  <si>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</si>
  <si>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</si>
  <si>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</si>
  <si>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</si>
  <si>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</si>
  <si>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</si>
  <si>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</si>
  <si>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</si>
  <si>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</si>
  <si>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</si>
  <si>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</si>
  <si>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</si>
  <si>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</si>
  <si>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</si>
  <si>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</si>
  <si>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</si>
  <si>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</si>
  <si>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</si>
  <si>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</si>
  <si>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</si>
  <si>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</si>
  <si>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</si>
  <si>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</si>
  <si>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</si>
  <si>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</si>
  <si>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</si>
  <si>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</si>
  <si>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</si>
  <si>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</si>
  <si>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</si>
  <si>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</si>
  <si>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</si>
  <si>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</si>
  <si>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</si>
  <si>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</si>
  <si>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</si>
  <si>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</si>
  <si>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</si>
  <si>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</si>
  <si>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</si>
  <si>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</si>
  <si>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</si>
  <si>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</si>
  <si>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</si>
  <si>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</si>
  <si>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</si>
  <si>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</si>
  <si>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</si>
  <si>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</si>
  <si>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</si>
  <si>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</si>
  <si>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</si>
  <si>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</si>
  <si>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</si>
  <si>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</si>
  <si>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</si>
  <si>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</si>
  <si>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</si>
  <si>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</si>
  <si>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</si>
  <si>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</si>
  <si>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</si>
  <si>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</si>
  <si>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</si>
  <si>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</si>
  <si>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</si>
  <si>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</si>
  <si>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</si>
  <si>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</si>
  <si>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</si>
  <si>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</si>
  <si>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</si>
  <si>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</si>
  <si>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</si>
  <si>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</si>
  <si>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</si>
  <si>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</si>
  <si>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</si>
  <si>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</si>
  <si>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</si>
  <si>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</si>
  <si>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</si>
  <si>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</si>
  <si>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</si>
  <si>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</si>
  <si>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</si>
  <si>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</si>
  <si>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</si>
  <si>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</si>
  <si>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</si>
  <si>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</si>
  <si>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</si>
  <si>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</si>
  <si>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</si>
  <si>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</si>
  <si>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</si>
  <si>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</si>
  <si>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</si>
  <si>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</si>
  <si>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</si>
  <si>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</si>
  <si>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</si>
  <si>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</si>
  <si>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</si>
  <si>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</si>
  <si>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</si>
  <si>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</si>
  <si>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</si>
  <si>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</si>
  <si>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</si>
  <si>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</si>
  <si>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</si>
  <si>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</si>
  <si>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</si>
  <si>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</si>
  <si>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</si>
  <si>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</si>
  <si>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</si>
  <si>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</si>
  <si>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</si>
  <si>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</si>
  <si>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</si>
  <si>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</si>
  <si>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</si>
  <si>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</si>
  <si>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</si>
  <si>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</si>
  <si>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</si>
  <si>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</si>
  <si>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</si>
  <si>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</si>
  <si>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</si>
  <si>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</si>
  <si>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</si>
  <si>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</si>
  <si>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</si>
  <si>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</si>
  <si>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</si>
  <si>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</si>
  <si>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</si>
  <si>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</si>
  <si>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</si>
  <si>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</si>
  <si>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</si>
  <si>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</si>
  <si>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</si>
  <si>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</si>
  <si>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</si>
  <si>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</si>
  <si>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</si>
  <si>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</si>
  <si>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</si>
  <si>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</si>
  <si>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</si>
  <si>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</si>
  <si>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</si>
  <si>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</si>
  <si>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</si>
  <si>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</si>
  <si>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</si>
  <si>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</si>
  <si>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</si>
  <si>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</si>
  <si>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</si>
  <si>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</si>
  <si>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</si>
  <si>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</si>
  <si>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</si>
  <si>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</si>
  <si>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</si>
  <si>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</si>
  <si>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</si>
  <si>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</si>
  <si>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</si>
  <si>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</si>
  <si>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</si>
  <si>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</si>
  <si>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</si>
  <si>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</si>
  <si>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</si>
  <si>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</si>
  <si>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</si>
  <si>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</si>
  <si>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</si>
  <si>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</si>
  <si>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</si>
  <si>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</si>
  <si>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</si>
  <si>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</si>
  <si>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</si>
  <si>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</si>
  <si>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</si>
  <si>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</si>
  <si>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</si>
  <si>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</si>
  <si>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</si>
  <si>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75379</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</si>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</sst>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Montan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70086.33</v>
          </cell>
        </row>
        <row r="62">
          <cell r="AW62">
            <v>24530.21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R3" sqref="AR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-14563.715134673716</v>
      </c>
      <c r="E5" s="106">
        <v>-14563.715134673716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1771953.7151346728</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-80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23798.14000000001</v>
      </c>
      <c r="E12" s="106">
        <v>1030.140000000014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1307759.24999999</v>
      </c>
      <c r="AU12" s="107">
        <v>0</v>
      </c>
      <c r="AV12" s="312"/>
      <c r="AW12" s="317"/>
    </row>
    <row r="13" spans="1:49" ht="25.35" x14ac:dyDescent="0.4">
      <c r="B13" s="155" t="s">
        <v>230</v>
      </c>
      <c r="C13" s="62" t="s">
        <v>37</v>
      </c>
      <c r="D13" s="109">
        <v>24518.1</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-1683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-2572</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-404.7200876460945</v>
      </c>
      <c r="E25" s="110">
        <v>-404.7200876460945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462018.50978187745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10502.002027093373</v>
      </c>
      <c r="E31" s="110">
        <v>10502.002027093373</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42582.765842050918</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462</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-18.031868033343439</v>
      </c>
      <c r="E44" s="118">
        <v>-18.031868033343439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-20350.289873003938</v>
      </c>
      <c r="E45" s="110">
        <v>-20350.289873003938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-3837.6903212509096</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-20</v>
      </c>
      <c r="E47" s="110">
        <v>-20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114076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546.52123107913917</v>
      </c>
      <c r="E49" s="110">
        <v>546.52123107913917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1759.2257213358625</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14306.943076583882</v>
      </c>
      <c r="E51" s="110">
        <v>14306.943076583882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415353.77335192432</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1849</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1963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72</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23418</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1951.4704666666667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620231+'[1]Pt 1 Summary of Data'!$AW$61</f>
        <v>690317.33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-532273+'[1]Pt 1 Summary of Data'!$AW$62</f>
        <v>-507742.79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-14563.715134673716</v>
      </c>
      <c r="E5" s="118">
        <v>-14563.715134673716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1814670.7151346731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438921</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481638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153</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53</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375471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682575</v>
      </c>
      <c r="AU23" s="113"/>
      <c r="AV23" s="311"/>
      <c r="AW23" s="318"/>
    </row>
    <row r="24" spans="2:49" ht="28.5" customHeight="1" x14ac:dyDescent="0.4">
      <c r="B24" s="178" t="s">
        <v>114</v>
      </c>
      <c r="C24" s="133"/>
      <c r="D24" s="293"/>
      <c r="E24" s="110">
        <v>10487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6647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86875</v>
      </c>
      <c r="AU26" s="113"/>
      <c r="AV26" s="311"/>
      <c r="AW26" s="318"/>
    </row>
    <row r="27" spans="2:49" s="5" customFormat="1" ht="25.35" x14ac:dyDescent="0.4">
      <c r="B27" s="178" t="s">
        <v>85</v>
      </c>
      <c r="C27" s="133"/>
      <c r="D27" s="293"/>
      <c r="E27" s="110">
        <v>-349681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349980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93121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3022211</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3345439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16350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9174959</v>
      </c>
      <c r="AU34" s="113"/>
      <c r="AV34" s="311"/>
      <c r="AW34" s="318"/>
    </row>
    <row r="35" spans="2:49" s="5" customFormat="1" x14ac:dyDescent="0.4">
      <c r="B35" s="178" t="s">
        <v>91</v>
      </c>
      <c r="C35" s="133"/>
      <c r="D35" s="293"/>
      <c r="E35" s="110">
        <v>16350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26400</v>
      </c>
      <c r="E36" s="110">
        <v>26400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8219184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-46</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115869</v>
      </c>
      <c r="AU38" s="113"/>
      <c r="AV38" s="311"/>
      <c r="AW38" s="318"/>
    </row>
    <row r="39" spans="2:49" ht="28.2" customHeight="1" x14ac:dyDescent="0.4">
      <c r="B39" s="178" t="s">
        <v>86</v>
      </c>
      <c r="C39" s="133"/>
      <c r="D39" s="293"/>
      <c r="E39" s="110">
        <v>-46</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3988</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366165</v>
      </c>
      <c r="AU41" s="113"/>
      <c r="AV41" s="311"/>
      <c r="AW41" s="318"/>
    </row>
    <row r="42" spans="2:49" s="5" customFormat="1" x14ac:dyDescent="0.4">
      <c r="B42" s="178" t="s">
        <v>92</v>
      </c>
      <c r="C42" s="133"/>
      <c r="D42" s="293"/>
      <c r="E42" s="110">
        <v>350320.14</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3274.8599999999901</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483199.75000001001</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113</v>
      </c>
      <c r="AU49" s="113"/>
      <c r="AV49" s="311"/>
      <c r="AW49" s="318"/>
    </row>
    <row r="50" spans="2:49" x14ac:dyDescent="0.4">
      <c r="B50" s="176" t="s">
        <v>119</v>
      </c>
      <c r="C50" s="133" t="s">
        <v>34</v>
      </c>
      <c r="D50" s="109">
        <v>1043</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162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23798.14000000001</v>
      </c>
      <c r="E54" s="115">
        <v>1030.140000000014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1307759.24999999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1393292</v>
      </c>
      <c r="D5" s="118">
        <v>1570547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1416463</v>
      </c>
      <c r="D6" s="110">
        <v>1575584</v>
      </c>
      <c r="E6" s="115">
        <v>1030.140000000014</v>
      </c>
      <c r="F6" s="115">
        <v>2993077.14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1416463</v>
      </c>
      <c r="D12" s="115">
        <v>1575584</v>
      </c>
      <c r="E12" s="115">
        <v>1030.140000000014</v>
      </c>
      <c r="F12" s="115">
        <v>2993077.14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1451650</v>
      </c>
      <c r="D15" s="118">
        <v>1413143</v>
      </c>
      <c r="E15" s="106">
        <v>-14563.715134673716</v>
      </c>
      <c r="F15" s="106">
        <v>2850229.2848653262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72435</v>
      </c>
      <c r="D16" s="110">
        <v>54396</v>
      </c>
      <c r="E16" s="115">
        <v>10097.281939447279</v>
      </c>
      <c r="F16" s="115">
        <v>136928.28193944728</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1379215</v>
      </c>
      <c r="D17" s="115">
        <v>1358747</v>
      </c>
      <c r="E17" s="115">
        <v>-24660.997074120995</v>
      </c>
      <c r="F17" s="115">
        <v>2713301.0029258789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334</v>
      </c>
      <c r="D37" s="122">
        <v>286</v>
      </c>
      <c r="E37" s="256">
        <v>0</v>
      </c>
      <c r="F37" s="256">
        <v>620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