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4785" yWindow="6585" windowWidth="20700" windowHeight="23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37" i="10" l="1"/>
  <c r="D17" i="10"/>
  <c r="E17" i="10"/>
  <c r="F17" i="10"/>
  <c r="C17" i="10"/>
  <c r="F15" i="10"/>
  <c r="E15" i="10"/>
  <c r="D12" i="10"/>
  <c r="E12" i="10"/>
  <c r="F12" i="10"/>
  <c r="C12" i="10"/>
  <c r="F6" i="10"/>
  <c r="E6" i="10"/>
  <c r="AT54" i="18" l="1"/>
  <c r="D54" i="18"/>
  <c r="D12" i="4" s="1"/>
  <c r="AT60" i="4"/>
  <c r="D60" i="4"/>
  <c r="AT12" i="4"/>
  <c r="AT5"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<sst xmlns="http://schemas.openxmlformats.org/spreadsheetml/2006/main" count="566" uniqueCount="504">
  <si>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</si>
  <si>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</si>
  <si>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</si>
  <si>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</si>
  <si>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</si>
  <si>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</si>
  <si>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</si>
  <si>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</si>
  <si>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</si>
  <si>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</si>
  <si>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</si>
  <si>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</si>
  <si>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</si>
  <si>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</si>
  <si>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</si>
  <si>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</si>
  <si>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</si>
  <si>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</si>
  <si>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</si>
  <si>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</si>
  <si>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</si>
  <si>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</si>
  <si>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</si>
  <si>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</si>
  <si>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</si>
  <si>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</si>
  <si>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</si>
  <si>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</si>
  <si>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</si>
  <si>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</si>
  <si>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</si>
  <si>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</si>
  <si>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</si>
  <si>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</si>
  <si>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</si>
  <si>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</si>
  <si>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</si>
  <si>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</si>
  <si>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</si>
  <si>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</si>
  <si>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</si>
  <si>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</si>
  <si>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</si>
  <si>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</si>
  <si>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</si>
  <si>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</si>
  <si>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</si>
  <si>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</si>
  <si>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</si>
  <si>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</si>
  <si>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</si>
  <si>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</si>
  <si>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</si>
  <si>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</si>
  <si>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</si>
  <si>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</si>
  <si>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</si>
  <si>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</si>
  <si>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</si>
  <si>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</si>
  <si>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</si>
  <si>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</si>
  <si>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</si>
  <si>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</si>
  <si>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</si>
  <si>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</si>
  <si>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</si>
  <si>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</si>
  <si>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</si>
  <si>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</si>
  <si>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</si>
  <si>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</si>
  <si>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</si>
  <si>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</si>
  <si>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</si>
  <si>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</si>
  <si>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</si>
  <si>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</si>
  <si>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</si>
  <si>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</si>
  <si>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</si>
  <si>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</si>
  <si>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</si>
  <si>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</si>
  <si>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</si>
  <si>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</si>
  <si>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</si>
  <si>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</si>
  <si>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</si>
  <si>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</si>
  <si>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</si>
  <si>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</si>
  <si>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</si>
  <si>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</si>
  <si>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</si>
  <si>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</si>
  <si>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</si>
  <si>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</si>
  <si>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</si>
  <si>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</si>
  <si>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</si>
  <si>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</si>
  <si>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</si>
  <si>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</si>
  <si>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</si>
  <si>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</si>
  <si>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</si>
  <si>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</si>
  <si>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</si>
  <si>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</si>
  <si>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</si>
  <si>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</si>
  <si>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</si>
  <si>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</si>
  <si>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</si>
  <si>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</si>
  <si>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</si>
  <si>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</si>
  <si>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</si>
  <si>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</si>
  <si>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</si>
  <si>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</si>
  <si>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</si>
  <si>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</si>
  <si>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</si>
  <si>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</si>
  <si>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</si>
  <si>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</si>
  <si>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</si>
  <si>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</si>
  <si>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</si>
  <si>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</si>
  <si>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</si>
  <si>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</si>
  <si>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</si>
  <si>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</si>
  <si>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</si>
  <si>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</si>
  <si>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</si>
  <si>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</si>
  <si>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</si>
  <si>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</si>
  <si>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</si>
  <si>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</si>
  <si>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</si>
  <si>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</si>
  <si>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</si>
  <si>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</si>
  <si>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</si>
  <si>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</si>
  <si>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</si>
  <si>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</si>
  <si>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</si>
  <si>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</si>
  <si>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</si>
  <si>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</si>
  <si>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</si>
  <si>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</si>
  <si>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</si>
  <si>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</si>
  <si>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</si>
  <si>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</si>
  <si>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</si>
  <si>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</si>
  <si>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</si>
  <si>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</si>
  <si>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</si>
  <si>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</si>
  <si>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</si>
  <si>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</si>
  <si>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</si>
  <si>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</si>
  <si>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</si>
  <si>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</si>
  <si>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</si>
  <si>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</si>
  <si>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</si>
  <si>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</si>
  <si>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</si>
  <si>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</si>
  <si>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</si>
  <si>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</si>
  <si>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</si>
  <si>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</si>
  <si>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</si>
  <si>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</si>
  <si>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</si>
  <si>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</si>
  <si>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</si>
  <si>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</si>
  <si>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</si>
  <si>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</si>
  <si>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</si>
  <si>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</si>
  <si>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</si>
  <si>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</si>
  <si>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</si>
  <si>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</si>
  <si>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</si>
  <si>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</si>
  <si>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</si>
  <si>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</si>
  <si>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</si>
  <si>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</si>
  <si>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</si>
  <si>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</si>
  <si>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</si>
  <si>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</si>
  <si>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</si>
  <si>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</si>
  <si>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</si>
  <si>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</si>
  <si>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</si>
  <si>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</si>
  <si>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</si>
  <si>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</si>
  <si>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</si>
  <si>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</si>
  <si>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</si>
  <si>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</si>
  <si>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</si>
  <si>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</si>
  <si>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</si>
  <si>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</si>
  <si>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</si>
  <si>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</si>
  <si>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</si>
  <si>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</si>
  <si>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</si>
  <si>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</si>
  <si>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</si>
  <si>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</si>
  <si>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</si>
  <si>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</si>
  <si>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</si>
  <si>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</si>
  <si>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</si>
  <si>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</si>
  <si>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</si>
  <si>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</si>
  <si>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</si>
  <si>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</si>
  <si>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</si>
  <si>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</si>
  <si>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</si>
  <si>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</si>
  <si>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</si>
  <si>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</si>
  <si>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</si>
  <si>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</si>
  <si>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</si>
  <si>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</si>
  <si>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</si>
  <si>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</si>
  <si>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</si>
  <si>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</si>
  <si>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</si>
  <si>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</si>
  <si>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</si>
  <si>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</si>
  <si>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</si>
  <si>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</si>
  <si>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</si>
  <si>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</si>
  <si>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</si>
  <si>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</si>
  <si>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</si>
  <si>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</si>
  <si>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</si>
  <si>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</si>
  <si>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</si>
  <si>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</si>
  <si>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</si>
  <si>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</si>
  <si>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</si>
  <si>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</si>
  <si>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</si>
  <si>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</si>
  <si>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</si>
  <si>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</si>
  <si>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</si>
  <si>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</si>
  <si>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</si>
  <si>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</si>
  <si>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</si>
  <si>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</si>
  <si>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</si>
  <si>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</si>
  <si>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</si>
  <si>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</si>
  <si>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</si>
  <si>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</si>
  <si>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</si>
  <si>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</si>
  <si>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</si>
  <si>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</si>
  <si>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</si>
  <si>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</si>
  <si>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</si>
  <si>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</si>
  <si>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</si>
  <si>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</si>
  <si>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</si>
  <si>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</si>
  <si>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</si>
  <si>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</si>
  <si>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</si>
  <si>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</si>
  <si>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</si>
  <si>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</si>
  <si>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</si>
  <si>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</si>
  <si>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</si>
  <si>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</si>
  <si>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</si>
  <si>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</si>
  <si>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</si>
  <si>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</si>
  <si>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</si>
  <si>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</si>
  <si>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</si>
  <si>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</si>
  <si>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</si>
  <si>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</si>
  <si>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</si>
  <si>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</si>
  <si>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</si>
  <si>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</si>
  <si>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</si>
  <si>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</si>
  <si>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</si>
  <si>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</si>
  <si>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</si>
  <si>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</si>
  <si>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</si>
  <si>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</si>
  <si>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</si>
  <si>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</si>
  <si>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</si>
  <si>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</si>
  <si>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</si>
  <si>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</si>
  <si>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</si>
  <si>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</si>
  <si>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</si>
  <si>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</si>
  <si>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</si>
  <si>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</si>
  <si>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</si>
  <si>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</si>
  <si>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</si>
  <si>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</si>
  <si>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</si>
  <si>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</si>
  <si>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</si>
  <si>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</si>
  <si>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</si>
  <si>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</si>
  <si>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</si>
  <si>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</si>
  <si>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</si>
  <si>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</si>
  <si>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</si>
  <si>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</si>
  <si>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</si>
  <si>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</si>
  <si>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</si>
  <si>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</si>
  <si>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</si>
  <si>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</si>
  <si>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</si>
  <si>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</si>
  <si>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</si>
  <si>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</si>
  <si>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</si>
  <si>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</si>
  <si>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</si>
  <si>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</si>
  <si>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</si>
  <si>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</si>
  <si>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</si>
  <si>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</si>
  <si>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</si>
  <si>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</si>
  <si>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</si>
  <si>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</si>
  <si>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</si>
  <si>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</si>
  <si>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</si>
  <si>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</si>
  <si>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</si>
  <si>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</si>
  <si>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</si>
  <si>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</si>
  <si>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</si>
  <si>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</si>
  <si>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</si>
  <si>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</si>
  <si>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</si>
  <si>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</si>
  <si>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</si>
  <si>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</si>
  <si>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</si>
  <si>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</si>
  <si>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</si>
  <si>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</si>
  <si>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</si>
  <si>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</si>
  <si>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</si>
  <si>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</si>
  <si>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</si>
  <si>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</si>
  <si>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</si>
  <si>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</si>
  <si>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</si>
  <si>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</si>
  <si>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</si>
  <si>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</si>
  <si>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</si>
  <si>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</si>
  <si>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</si>
  <si>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</si>
  <si>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</si>
  <si>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</si>
  <si>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</si>
  <si>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</si>
  <si>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</si>
  <si>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</si>
  <si>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</si>
  <si>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</si>
  <si>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</si>
  <si>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</si>
  <si>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</si>
  <si>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</si>
  <si>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</si>
  <si>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</si>
  <si>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</si>
  <si>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</si>
  <si>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</si>
  <si>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</si>
  <si>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</si>
  <si>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</si>
  <si>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</si>
  <si>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</si>
  <si>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</si>
  <si>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</si>
  <si>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</si>
  <si>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</si>
  <si>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</si>
  <si>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</si>
  <si>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</si>
  <si>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</si>
  <si>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</si>
  <si>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</si>
  <si>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</si>
  <si>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</si>
  <si>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</si>
  <si>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</si>
  <si>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</si>
  <si>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</si>
  <si>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</si>
  <si>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</si>
  <si>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</si>
  <si>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</si>
  <si>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</si>
  <si>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</si>
  <si>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</si>
  <si>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</si>
  <si>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</si>
  <si>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</si>
  <si>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</si>
  <si>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</si>
  <si>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</si>
  <si>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</si>
  <si>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</si>
  <si>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</si>
  <si>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</si>
  <si>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</si>
  <si>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</si>
  <si>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</si>
  <si>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</si>
  <si>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</si>
  <si>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</si>
  <si>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</si>
  <si>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</si>
  <si>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</si>
  <si>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</si>
  <si>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</si>
  <si>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</si>
  <si>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</si>
  <si>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</si>
  <si>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</si>
  <si>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</si>
  <si>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</si>
  <si>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</si>
  <si>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</si>
  <si>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</si>
  <si>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</si>
  <si>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</si>
  <si>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</si>
  <si>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</si>
  <si>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</si>
  <si>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59170</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</si>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</sst>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8" sqref="C18"/>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167</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D28" activePane="bottomRight" state="frozen"/>
      <selection activeCell="B1" sqref="B1"/>
      <selection pane="topRight" activeCell="D1" sqref="D1"/>
      <selection pane="bottomLeft" activeCell="B4" sqref="B4"/>
      <selection pane="bottomRight" activeCell="B7" sqref="B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81</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156538</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8688</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19613</v>
      </c>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115715</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26347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8254</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16</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31514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155</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269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4</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1902</v>
      </c>
      <c r="AU59" s="126"/>
      <c r="AV59" s="126"/>
      <c r="AW59" s="310"/>
    </row>
    <row r="60" spans="2:49" x14ac:dyDescent="0.2">
      <c r="B60" s="161" t="s">
        <v>276</v>
      </c>
      <c r="C60" s="62"/>
      <c r="D60" s="127">
        <f>D59/12</f>
        <v>0.33333333333333331</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158.5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2"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79</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156467</v>
      </c>
      <c r="AU5" s="119"/>
      <c r="AV5" s="312"/>
      <c r="AW5" s="317"/>
    </row>
    <row r="6" spans="2:49" x14ac:dyDescent="0.2">
      <c r="B6" s="176" t="s">
        <v>279</v>
      </c>
      <c r="C6" s="133" t="s">
        <v>8</v>
      </c>
      <c r="D6" s="109">
        <v>142</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7951</v>
      </c>
      <c r="AU6" s="113"/>
      <c r="AV6" s="311"/>
      <c r="AW6" s="318"/>
    </row>
    <row r="7" spans="2:49" x14ac:dyDescent="0.2">
      <c r="B7" s="176" t="s">
        <v>280</v>
      </c>
      <c r="C7" s="133" t="s">
        <v>9</v>
      </c>
      <c r="D7" s="109">
        <v>140</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7880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19613</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130771</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61236</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67297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142116</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151111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f>
        <v>19613</v>
      </c>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115715</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E38" sqref="E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f>'Pt 1 Summary of Data'!E12</f>
        <v>0</v>
      </c>
      <c r="F6" s="115">
        <f>C6+D6+E6</f>
        <v>0</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0</v>
      </c>
      <c r="D12" s="115">
        <f t="shared" ref="D12:F12" si="0">-D6</f>
        <v>0</v>
      </c>
      <c r="E12" s="115">
        <f t="shared" si="0"/>
        <v>0</v>
      </c>
      <c r="F12" s="115">
        <f t="shared" si="0"/>
        <v>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2681</v>
      </c>
      <c r="D15" s="118">
        <v>2945</v>
      </c>
      <c r="E15" s="106">
        <f>'Pt 1 Summary of Data'!D5</f>
        <v>81</v>
      </c>
      <c r="F15" s="106">
        <f>C15+D15+E15</f>
        <v>5707</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2681</v>
      </c>
      <c r="D17" s="115">
        <f t="shared" ref="D17:F17" si="1">D15</f>
        <v>2945</v>
      </c>
      <c r="E17" s="115">
        <f t="shared" si="1"/>
        <v>81</v>
      </c>
      <c r="F17" s="115">
        <f t="shared" si="1"/>
        <v>5707</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4</v>
      </c>
      <c r="E37" s="256">
        <f>'Pt 1 Summary of Data'!D60</f>
        <v>0.33333333333333331</v>
      </c>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2015-06-23T18:49:18Z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