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5025" yWindow="6915"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E54" i="18" l="1"/>
  <c r="E12" i="4"/>
  <c r="AT54" i="18" l="1"/>
  <c r="AT12" i="4"/>
  <c r="AT5" i="4"/>
  <c r="AT60" i="4"/>
  <c r="D60" i="4"/>
  <c r="D12"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<sst xmlns="http://schemas.openxmlformats.org/spreadsheetml/2006/main" count="566" uniqueCount="504">
  <si>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</si>
  <si>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</si>
  <si>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</si>
  <si>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</si>
  <si>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</si>
  <si>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</si>
  <si>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</si>
  <si>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</si>
  <si>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</si>
  <si>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</si>
  <si>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</si>
  <si>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</si>
  <si>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</si>
  <si>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</si>
  <si>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</si>
  <si>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</si>
  <si>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</si>
  <si>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</si>
  <si>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</si>
  <si>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</si>
  <si>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</si>
  <si>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</si>
  <si>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</si>
  <si>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</si>
  <si>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</si>
  <si>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</si>
  <si>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</si>
  <si>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</si>
  <si>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</si>
  <si>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</si>
  <si>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</si>
  <si>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</si>
  <si>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</si>
  <si>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</si>
  <si>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</si>
  <si>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</si>
  <si>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</si>
  <si>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</si>
  <si>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</si>
  <si>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</si>
  <si>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</si>
  <si>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</si>
  <si>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</si>
  <si>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</si>
  <si>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</si>
  <si>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</si>
  <si>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</si>
  <si>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</si>
  <si>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</si>
  <si>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</si>
  <si>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</si>
  <si>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</si>
  <si>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</si>
  <si>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</si>
  <si>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</si>
  <si>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</si>
  <si>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</si>
  <si>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</si>
  <si>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</si>
  <si>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</si>
  <si>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</si>
  <si>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</si>
  <si>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</si>
  <si>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</si>
  <si>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</si>
  <si>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</si>
  <si>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</si>
  <si>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</si>
  <si>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</si>
  <si>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</si>
  <si>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</si>
  <si>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</si>
  <si>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</si>
  <si>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</si>
  <si>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</si>
  <si>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</si>
  <si>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</si>
  <si>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</si>
  <si>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</si>
  <si>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</si>
  <si>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</si>
  <si>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</si>
  <si>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</si>
  <si>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</si>
  <si>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</si>
  <si>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</si>
  <si>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</si>
  <si>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</si>
  <si>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</si>
  <si>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</si>
  <si>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</si>
  <si>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</si>
  <si>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</si>
  <si>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</si>
  <si>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</si>
  <si>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</si>
  <si>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</si>
  <si>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</si>
  <si>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</si>
  <si>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</si>
  <si>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</si>
  <si>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</si>
  <si>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</si>
  <si>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</si>
  <si>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</si>
  <si>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</si>
  <si>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</si>
  <si>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</si>
  <si>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</si>
  <si>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</si>
  <si>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</si>
  <si>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</si>
  <si>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</si>
  <si>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</si>
  <si>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</si>
  <si>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</si>
  <si>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</si>
  <si>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</si>
  <si>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</si>
  <si>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</si>
  <si>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</si>
  <si>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</si>
  <si>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</si>
  <si>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</si>
  <si>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</si>
  <si>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</si>
  <si>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</si>
  <si>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</si>
  <si>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</si>
  <si>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</si>
  <si>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</si>
  <si>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</si>
  <si>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</si>
  <si>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</si>
  <si>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</si>
  <si>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</si>
  <si>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</si>
  <si>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</si>
  <si>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</si>
  <si>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</si>
  <si>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</si>
  <si>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</si>
  <si>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</si>
  <si>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</si>
  <si>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</si>
  <si>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</si>
  <si>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</si>
  <si>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</si>
  <si>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</si>
  <si>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</si>
  <si>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</si>
  <si>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</si>
  <si>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</si>
  <si>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</si>
  <si>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</si>
  <si>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</si>
  <si>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</si>
  <si>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</si>
  <si>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</si>
  <si>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</si>
  <si>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</si>
  <si>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</si>
  <si>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</si>
  <si>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</si>
  <si>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</si>
  <si>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</si>
  <si>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</si>
  <si>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</si>
  <si>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</si>
  <si>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</si>
  <si>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</si>
  <si>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</si>
  <si>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</si>
  <si>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</si>
  <si>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</si>
  <si>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</si>
  <si>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</si>
  <si>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</si>
  <si>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</si>
  <si>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</si>
  <si>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</si>
  <si>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</si>
  <si>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</si>
  <si>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</si>
  <si>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</si>
  <si>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</si>
  <si>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</si>
  <si>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</si>
  <si>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</si>
  <si>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</si>
  <si>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</si>
  <si>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</si>
  <si>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</si>
  <si>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</si>
  <si>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</si>
  <si>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</si>
  <si>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</si>
  <si>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</si>
  <si>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</si>
  <si>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</si>
  <si>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</si>
  <si>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</si>
  <si>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</si>
  <si>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</si>
  <si>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</si>
  <si>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</si>
  <si>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</si>
  <si>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</si>
  <si>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</si>
  <si>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</si>
  <si>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</si>
  <si>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</si>
  <si>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</si>
  <si>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</si>
  <si>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</si>
  <si>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</si>
  <si>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</si>
  <si>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</si>
  <si>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</si>
  <si>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</si>
  <si>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</si>
  <si>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</si>
  <si>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</si>
  <si>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</si>
  <si>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</si>
  <si>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</si>
  <si>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</si>
  <si>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</si>
  <si>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</si>
  <si>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</si>
  <si>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</si>
  <si>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</si>
  <si>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</si>
  <si>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</si>
  <si>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</si>
  <si>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</si>
  <si>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</si>
  <si>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</si>
  <si>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</si>
  <si>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</si>
  <si>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</si>
  <si>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</si>
  <si>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</si>
  <si>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</si>
  <si>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</si>
  <si>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</si>
  <si>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</si>
  <si>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</si>
  <si>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</si>
  <si>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</si>
  <si>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</si>
  <si>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</si>
  <si>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</si>
  <si>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</si>
  <si>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</si>
  <si>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</si>
  <si>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</si>
  <si>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</si>
  <si>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</si>
  <si>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</si>
  <si>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</si>
  <si>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</si>
  <si>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</si>
  <si>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</si>
  <si>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</si>
  <si>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</si>
  <si>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</si>
  <si>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</si>
  <si>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</si>
  <si>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</si>
  <si>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</si>
  <si>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</si>
  <si>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</si>
  <si>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</si>
  <si>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</si>
  <si>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</si>
  <si>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</si>
  <si>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</si>
  <si>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</si>
  <si>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</si>
  <si>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</si>
  <si>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</si>
  <si>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</si>
  <si>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</si>
  <si>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</si>
  <si>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</si>
  <si>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</si>
  <si>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</si>
  <si>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</si>
  <si>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</si>
  <si>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</si>
  <si>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</si>
  <si>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</si>
  <si>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</si>
  <si>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</si>
  <si>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</si>
  <si>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</si>
  <si>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</si>
  <si>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</si>
  <si>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</si>
  <si>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</si>
  <si>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</si>
  <si>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</si>
  <si>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</si>
  <si>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</si>
  <si>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</si>
  <si>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</si>
  <si>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</si>
  <si>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</si>
  <si>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</si>
  <si>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</si>
  <si>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</si>
  <si>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</si>
  <si>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</si>
  <si>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</si>
  <si>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</si>
  <si>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</si>
  <si>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</si>
  <si>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</si>
  <si>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</si>
  <si>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</si>
  <si>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</si>
  <si>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</si>
  <si>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</si>
  <si>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</si>
  <si>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</si>
  <si>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</si>
  <si>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</si>
  <si>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</si>
  <si>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</si>
  <si>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</si>
  <si>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</si>
  <si>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</si>
  <si>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</si>
  <si>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</si>
  <si>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</si>
  <si>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</si>
  <si>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</si>
  <si>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</si>
  <si>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</si>
  <si>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</si>
  <si>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</si>
  <si>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</si>
  <si>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</si>
  <si>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</si>
  <si>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</si>
  <si>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</si>
  <si>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</si>
  <si>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</si>
  <si>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</si>
  <si>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</si>
  <si>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</si>
  <si>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</si>
  <si>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</si>
  <si>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</si>
  <si>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</si>
  <si>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</si>
  <si>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</si>
  <si>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</si>
  <si>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</si>
  <si>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</si>
  <si>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</si>
  <si>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</si>
  <si>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</si>
  <si>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</si>
  <si>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</si>
  <si>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</si>
  <si>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</si>
  <si>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</si>
  <si>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</si>
  <si>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</si>
  <si>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</si>
  <si>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</si>
  <si>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</si>
  <si>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</si>
  <si>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</si>
  <si>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</si>
  <si>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</si>
  <si>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</si>
  <si>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</si>
  <si>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</si>
  <si>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</si>
  <si>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</si>
  <si>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</si>
  <si>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</si>
  <si>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</si>
  <si>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</si>
  <si>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</si>
  <si>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</si>
  <si>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</si>
  <si>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</si>
  <si>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</si>
  <si>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</si>
  <si>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</si>
  <si>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</si>
  <si>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</si>
  <si>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</si>
  <si>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</si>
  <si>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</si>
  <si>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</si>
  <si>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</si>
  <si>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</si>
  <si>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</si>
  <si>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</si>
  <si>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</si>
  <si>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</si>
  <si>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</si>
  <si>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</si>
  <si>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</si>
  <si>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</si>
  <si>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</si>
  <si>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</si>
  <si>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</si>
  <si>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</si>
  <si>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</si>
  <si>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</si>
  <si>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</si>
  <si>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</si>
  <si>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</si>
  <si>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</si>
  <si>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</si>
  <si>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</si>
  <si>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</si>
  <si>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</si>
  <si>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</si>
  <si>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</si>
  <si>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</si>
  <si>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</si>
  <si>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</si>
  <si>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</si>
  <si>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</si>
  <si>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</si>
  <si>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</si>
  <si>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</si>
  <si>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</si>
  <si>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</si>
  <si>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</si>
  <si>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</si>
  <si>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</si>
  <si>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</si>
  <si>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</si>
  <si>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</si>
  <si>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</si>
  <si>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</si>
  <si>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</si>
  <si>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</si>
  <si>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</si>
  <si>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</si>
  <si>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</si>
  <si>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</si>
  <si>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</si>
  <si>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</si>
  <si>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</si>
  <si>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</si>
  <si>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</si>
  <si>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</si>
  <si>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</si>
  <si>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</si>
  <si>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</si>
  <si>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</si>
  <si>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</si>
  <si>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</si>
  <si>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</si>
  <si>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</si>
  <si>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</si>
  <si>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</si>
  <si>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</si>
  <si>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</si>
  <si>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</si>
  <si>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</si>
  <si>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</si>
  <si>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</si>
  <si>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</si>
  <si>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</si>
  <si>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</si>
  <si>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</si>
  <si>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</si>
  <si>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</si>
  <si>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</si>
  <si>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</si>
  <si>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</si>
  <si>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</si>
  <si>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</si>
  <si>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</si>
  <si>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</si>
  <si>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</si>
  <si>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</si>
  <si>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</si>
  <si>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</si>
  <si>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</si>
  <si>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</si>
  <si>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</si>
  <si>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</si>
  <si>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</si>
  <si>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</si>
  <si>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</si>
  <si>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</si>
  <si>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</si>
  <si>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</si>
  <si>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</si>
  <si>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</si>
  <si>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</si>
  <si>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74965</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</si>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</sst>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170</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31" activePane="bottomRight" state="frozen"/>
      <selection activeCell="B1" sqref="B1"/>
      <selection pane="topRight" activeCell="D1" sqref="D1"/>
      <selection pane="bottomLeft" activeCell="B4" sqref="B4"/>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0</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1072337</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59517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f>'Pt 2 Premium and Claims'!E54</f>
        <v>629</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2672608</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443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2796</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180394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56546</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215881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1047</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1609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13016</v>
      </c>
      <c r="AU59" s="126"/>
      <c r="AV59" s="126"/>
      <c r="AW59" s="310"/>
    </row>
    <row r="60" spans="2:49" x14ac:dyDescent="0.2">
      <c r="B60" s="161" t="s">
        <v>276</v>
      </c>
      <c r="C60" s="62"/>
      <c r="D60" s="127">
        <f>D59/12</f>
        <v>0</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1084.6666666666667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ySplit="3" topLeftCell="D4" activePane="bottomRight" state="frozen"/>
      <selection activeCell="B1" sqref="B1"/>
      <selection pane="topRight" activeCell="D1" sqref="D1"/>
      <selection pane="bottomLeft" activeCell="B4" sqref="B4"/>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1071851</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55634</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55148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2757476</v>
      </c>
      <c r="AU23" s="113"/>
      <c r="AV23" s="311"/>
      <c r="AW23" s="318"/>
    </row>
    <row r="24" spans="2:49" ht="28.5" customHeight="1" x14ac:dyDescent="0.2">
      <c r="B24" s="178" t="s">
        <v>114</v>
      </c>
      <c r="C24" s="133"/>
      <c r="D24" s="293"/>
      <c r="E24" s="110">
        <v>629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247895</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272430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953269</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1013602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f>E24</f>
        <v>629</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2672608</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20" sqref="E2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64356</v>
      </c>
      <c r="D6" s="110">
        <v>3406</v>
      </c>
      <c r="E6" s="115">
        <f>'Pt 1 Summary of Data'!E12</f>
        <v>629</v>
      </c>
      <c r="F6" s="115">
        <f>C6+D6+E6</f>
        <v>68391</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64356</v>
      </c>
      <c r="D12" s="115">
        <f t="shared" ref="D12:F12" si="0">D6</f>
        <v>3406</v>
      </c>
      <c r="E12" s="115">
        <f t="shared" si="0"/>
        <v>629</v>
      </c>
      <c r="F12" s="115">
        <f t="shared" si="0"/>
        <v>68391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0</v>
      </c>
      <c r="D15" s="118">
        <v>0</v>
      </c>
      <c r="E15" s="106">
        <f>'Pt 1 Summary of Data'!D5</f>
        <v>0</v>
      </c>
      <c r="F15" s="106">
        <f>C15+D15+E15</f>
        <v>0</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0</v>
      </c>
      <c r="D17" s="115">
        <f t="shared" ref="D17:F17" si="1">D15</f>
        <v>0</v>
      </c>
      <c r="E17" s="115">
        <f t="shared" si="1"/>
        <v>0</v>
      </c>
      <c r="F17" s="115">
        <f t="shared" si="1"/>
        <v>0</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7</v>
      </c>
      <c r="E37" s="256">
        <f>'Pt 1 Summary of Data'!D60</f>
        <v>0</v>
      </c>
      <c r="F37" s="256">
        <f>C37+D37+E37</f>
        <v>8</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2015-06-23T18:47:30Z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