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<sst xmlns="http://schemas.openxmlformats.org/spreadsheetml/2006/main" count="614" uniqueCount="505">
  <si>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</si>
  <si>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</si>
  <si>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</si>
  <si>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</si>
  <si>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</si>
  <si>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</si>
  <si>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</si>
  <si>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</si>
  <si>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</si>
  <si>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</si>
  <si>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</si>
  <si>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</si>
  <si>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</si>
  <si>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</si>
  <si>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</si>
  <si>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</si>
  <si>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</si>
  <si>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</si>
  <si>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</si>
  <si>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</si>
  <si>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</si>
  <si>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</si>
  <si>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</si>
  <si>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</si>
  <si>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</si>
  <si>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</si>
  <si>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</si>
  <si>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</si>
  <si>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</si>
  <si>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</si>
  <si>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</si>
  <si>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</si>
  <si>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</si>
  <si>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</si>
  <si>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</si>
  <si>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</si>
  <si>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</si>
  <si>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</si>
  <si>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</si>
  <si>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</si>
  <si>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</si>
  <si>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</si>
  <si>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</si>
  <si>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</si>
  <si>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</si>
  <si>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</si>
  <si>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</si>
  <si>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</si>
  <si>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</si>
  <si>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</si>
  <si>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</si>
  <si>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</si>
  <si>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</si>
  <si>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</si>
  <si>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</si>
  <si>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</si>
  <si>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</si>
  <si>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</si>
  <si>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</si>
  <si>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</si>
  <si>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</si>
  <si>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</si>
  <si>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</si>
  <si>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</si>
  <si>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</si>
  <si>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</si>
  <si>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</si>
  <si>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</si>
  <si>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</si>
  <si>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</si>
  <si>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</si>
  <si>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</si>
  <si>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</si>
  <si>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</si>
  <si>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</si>
  <si>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</si>
  <si>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</si>
  <si>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</si>
  <si>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</si>
  <si>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</si>
  <si>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</si>
  <si>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</si>
  <si>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</si>
  <si>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</si>
  <si>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</si>
  <si>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</si>
  <si>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</si>
  <si>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</si>
  <si>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</si>
  <si>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</si>
  <si>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</si>
  <si>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</si>
  <si>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</si>
  <si>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</si>
  <si>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</si>
  <si>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</si>
  <si>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</si>
  <si>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</si>
  <si>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</si>
  <si>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</si>
  <si>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</si>
  <si>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</si>
  <si>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</si>
  <si>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</si>
  <si>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</si>
  <si>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</si>
  <si>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</si>
  <si>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</si>
  <si>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</si>
  <si>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</si>
  <si>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</si>
  <si>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</si>
  <si>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</si>
  <si>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</si>
  <si>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</si>
  <si>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</si>
  <si>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</si>
  <si>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</si>
  <si>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</si>
  <si>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</si>
  <si>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</si>
  <si>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</si>
  <si>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</si>
  <si>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</si>
  <si>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</si>
  <si>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</si>
  <si>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</si>
  <si>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</si>
  <si>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</si>
  <si>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</si>
  <si>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</si>
  <si>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</si>
  <si>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</si>
  <si>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</si>
  <si>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</si>
  <si>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</si>
  <si>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</si>
  <si>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</si>
  <si>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</si>
  <si>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</si>
  <si>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</si>
  <si>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</si>
  <si>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</si>
  <si>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</si>
  <si>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</si>
  <si>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</si>
  <si>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</si>
  <si>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</si>
  <si>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</si>
  <si>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</si>
  <si>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</si>
  <si>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</si>
  <si>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</si>
  <si>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</si>
  <si>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</si>
  <si>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</si>
  <si>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</si>
  <si>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</si>
  <si>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</si>
  <si>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</si>
  <si>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</si>
  <si>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</si>
  <si>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</si>
  <si>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</si>
  <si>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</si>
  <si>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</si>
  <si>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</si>
  <si>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</si>
  <si>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</si>
  <si>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</si>
  <si>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</si>
  <si>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</si>
  <si>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</si>
  <si>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</si>
  <si>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</si>
  <si>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</si>
  <si>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</si>
  <si>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</si>
  <si>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</si>
  <si>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</si>
  <si>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</si>
  <si>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</si>
  <si>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</si>
  <si>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</si>
  <si>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</si>
  <si>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</si>
  <si>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</si>
  <si>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</si>
  <si>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</si>
  <si>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</si>
  <si>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</si>
  <si>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</si>
  <si>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</si>
  <si>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</si>
  <si>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</si>
  <si>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</si>
  <si>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</si>
  <si>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</si>
  <si>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</si>
  <si>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</si>
  <si>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</si>
  <si>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</si>
  <si>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</si>
  <si>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</si>
  <si>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</si>
  <si>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</si>
  <si>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</si>
  <si>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</si>
  <si>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</si>
  <si>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</si>
  <si>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</si>
  <si>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</si>
  <si>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</si>
  <si>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</si>
  <si>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</si>
  <si>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</si>
  <si>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</si>
  <si>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</si>
  <si>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</si>
  <si>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</si>
  <si>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</si>
  <si>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</si>
  <si>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</si>
  <si>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</si>
  <si>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</si>
  <si>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</si>
  <si>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</si>
  <si>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</si>
  <si>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</si>
  <si>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</si>
  <si>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</si>
  <si>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</si>
  <si>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</si>
  <si>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</si>
  <si>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</si>
  <si>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</si>
  <si>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</si>
  <si>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</si>
  <si>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</si>
  <si>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</si>
  <si>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</si>
  <si>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</si>
  <si>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</si>
  <si>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</si>
  <si>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</si>
  <si>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</si>
  <si>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</si>
  <si>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</si>
  <si>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</si>
  <si>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</si>
  <si>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</si>
  <si>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</si>
  <si>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</si>
  <si>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</si>
  <si>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</si>
  <si>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</si>
  <si>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</si>
  <si>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</si>
  <si>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</si>
  <si>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</si>
  <si>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</si>
  <si>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</si>
  <si>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</si>
  <si>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</si>
  <si>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</si>
  <si>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</si>
  <si>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</si>
  <si>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</si>
  <si>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</si>
  <si>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</si>
  <si>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</si>
  <si>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</si>
  <si>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</si>
  <si>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</si>
  <si>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</si>
  <si>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</si>
  <si>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</si>
  <si>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</si>
  <si>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</si>
  <si>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</si>
  <si>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</si>
  <si>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</si>
  <si>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</si>
  <si>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</si>
  <si>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</si>
  <si>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</si>
  <si>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</si>
  <si>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</si>
  <si>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</si>
  <si>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</si>
  <si>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</si>
  <si>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</si>
  <si>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</si>
  <si>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</si>
  <si>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</si>
  <si>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</si>
  <si>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</si>
  <si>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</si>
  <si>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</si>
  <si>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</si>
  <si>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</si>
  <si>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</si>
  <si>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</si>
  <si>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</si>
  <si>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</si>
  <si>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</si>
  <si>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</si>
  <si>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</si>
  <si>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</si>
  <si>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</si>
  <si>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</si>
  <si>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</si>
  <si>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</si>
  <si>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</si>
  <si>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</si>
  <si>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</si>
  <si>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</si>
  <si>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</si>
  <si>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</si>
  <si>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</si>
  <si>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</si>
  <si>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</si>
  <si>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</si>
  <si>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</si>
  <si>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</si>
  <si>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</si>
  <si>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</si>
  <si>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</si>
  <si>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</si>
  <si>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</si>
  <si>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</si>
  <si>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</si>
  <si>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</si>
  <si>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</si>
  <si>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</si>
  <si>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</si>
  <si>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</si>
  <si>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</si>
  <si>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</si>
  <si>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</si>
  <si>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</si>
  <si>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</si>
  <si>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</si>
  <si>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</si>
  <si>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</si>
  <si>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</si>
  <si>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</si>
  <si>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</si>
  <si>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</si>
  <si>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</si>
  <si>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</si>
  <si>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</si>
  <si>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</si>
  <si>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</si>
  <si>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</si>
  <si>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</si>
  <si>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</si>
  <si>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</si>
  <si>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</si>
  <si>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</si>
  <si>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</si>
  <si>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</si>
  <si>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</si>
  <si>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</si>
  <si>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</si>
  <si>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</si>
  <si>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</si>
  <si>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</si>
  <si>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</si>
  <si>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</si>
  <si>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</si>
  <si>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</si>
  <si>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</si>
  <si>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</si>
  <si>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</si>
  <si>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</si>
  <si>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</si>
  <si>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</si>
  <si>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</si>
  <si>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</si>
  <si>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</si>
  <si>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</si>
  <si>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</si>
  <si>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</si>
  <si>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</si>
  <si>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</si>
  <si>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</si>
  <si>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</si>
  <si>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</si>
  <si>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</si>
  <si>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</si>
  <si>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</si>
  <si>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</si>
  <si>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</si>
  <si>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</si>
  <si>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</si>
  <si>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</si>
  <si>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</si>
  <si>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</si>
  <si>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</si>
  <si>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</si>
  <si>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</si>
  <si>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</si>
  <si>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</si>
  <si>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</si>
  <si>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</si>
  <si>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</si>
  <si>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</si>
  <si>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</si>
  <si>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</si>
  <si>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</si>
  <si>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</si>
  <si>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</si>
  <si>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</si>
  <si>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</si>
  <si>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</si>
  <si>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</si>
  <si>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</si>
  <si>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</si>
  <si>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</si>
  <si>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</si>
  <si>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</si>
  <si>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</si>
  <si>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</si>
  <si>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</si>
  <si>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</si>
  <si>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</si>
  <si>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</si>
  <si>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</si>
  <si>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</si>
  <si>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</si>
  <si>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</si>
  <si>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</si>
  <si>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</si>
  <si>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</si>
  <si>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</si>
  <si>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</si>
  <si>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</si>
  <si>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</si>
  <si>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</si>
  <si>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</si>
  <si>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</si>
  <si>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</si>
  <si>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</si>
  <si>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</si>
  <si>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</si>
  <si>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</si>
  <si>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</si>
  <si>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</si>
  <si>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</si>
  <si>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</si>
  <si>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</si>
  <si>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</si>
  <si>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</si>
  <si>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</si>
  <si>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</si>
  <si>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</si>
  <si>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</si>
  <si>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</si>
  <si>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</si>
  <si>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</si>
  <si>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</si>
  <si>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</si>
  <si>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</si>
  <si>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</si>
  <si>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</si>
  <si>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</si>
  <si>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</si>
  <si>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</si>
  <si>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</si>
  <si>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</si>
  <si>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</si>
  <si>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</si>
  <si>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</si>
  <si>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</si>
  <si>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</si>
  <si>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</si>
  <si>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</si>
  <si>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</si>
  <si>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</si>
  <si>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</si>
  <si>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</si>
  <si>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</si>
  <si>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</si>
  <si>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</si>
  <si>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</si>
  <si>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</si>
  <si>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</si>
  <si>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</si>
  <si>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</si>
  <si>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</si>
  <si>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</si>
  <si>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</si>
  <si>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</si>
  <si>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</si>
  <si>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</si>
  <si>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</si>
  <si>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</si>
  <si>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</si>
  <si>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</si>
  <si>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</si>
  <si>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</si>
  <si>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50316</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</si>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</sst>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w_Jerse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1402958.44</v>
          </cell>
        </row>
        <row r="62">
          <cell r="AW62">
            <v>49035.45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-21277.154264114517</v>
      </c>
      <c r="E5" s="106">
        <v>-21277.154264114517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12442715.154264111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59797.369999999995</v>
      </c>
      <c r="E12" s="106">
        <v>43441.869999999995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13014076.78999999</v>
      </c>
      <c r="AU12" s="107">
        <v>0</v>
      </c>
      <c r="AV12" s="312"/>
      <c r="AW12" s="317"/>
    </row>
    <row r="13" spans="1:49" ht="25.35" x14ac:dyDescent="0.4">
      <c r="B13" s="155" t="s">
        <v>230</v>
      </c>
      <c r="C13" s="62" t="s">
        <v>37</v>
      </c>
      <c r="D13" s="109">
        <v>15345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-8778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-61798</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-615.14927176343144</v>
      </c>
      <c r="E25" s="110">
        <v>-615.14927176343144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2343975.9364609537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15343.112327190905</v>
      </c>
      <c r="E31" s="110">
        <v>15343.112327190905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217972.14033032389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2321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-16.71945005801323</v>
      </c>
      <c r="E44" s="118">
        <v>-16.71945005801323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-18869.129619217492</v>
      </c>
      <c r="E45" s="110">
        <v>-18869.129619217492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46109.429966132499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-719</v>
      </c>
      <c r="E47" s="110">
        <v>-719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1303684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794.49976790918527</v>
      </c>
      <c r="E49" s="110">
        <v>794.49976790918527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22436.415271442154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20798.57525642922</v>
      </c>
      <c r="E51" s="110">
        <v>20798.57525642922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2840726.0801543798</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15241</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15795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129</v>
      </c>
      <c r="AU58" s="126"/>
      <c r="AV58" s="126"/>
      <c r="AW58" s="310"/>
    </row>
    <row r="59" spans="2:49" x14ac:dyDescent="0.4">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189259</v>
      </c>
      <c r="AU59" s="126"/>
      <c r="AV59" s="126"/>
      <c r="AW59" s="310"/>
    </row>
    <row r="60" spans="2:49" x14ac:dyDescent="0.4">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15771.589733333334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3118789+'[1]Pt 1 Summary of Data'!$AW$61</f>
        <v>4521747.4399999995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-2676498+'[1]Pt 1 Summary of Data'!$AW$62</f>
        <v>-2627462.5499999998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-21277.154264114517</v>
      </c>
      <c r="E5" s="118">
        <v>-21277.154264114517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13027385.154264111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2348525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2933195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1997</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269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374467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4046582</v>
      </c>
      <c r="AU23" s="113"/>
      <c r="AV23" s="311"/>
      <c r="AW23" s="318"/>
    </row>
    <row r="24" spans="2:49" ht="28.5" customHeight="1" x14ac:dyDescent="0.4">
      <c r="B24" s="178" t="s">
        <v>114</v>
      </c>
      <c r="C24" s="133"/>
      <c r="D24" s="293"/>
      <c r="E24" s="110">
        <v>-96486.42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17756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421158</v>
      </c>
      <c r="AU26" s="113"/>
      <c r="AV26" s="311"/>
      <c r="AW26" s="318"/>
    </row>
    <row r="27" spans="2:49" s="5" customFormat="1" ht="25.35" x14ac:dyDescent="0.4">
      <c r="B27" s="178" t="s">
        <v>85</v>
      </c>
      <c r="C27" s="133"/>
      <c r="D27" s="293"/>
      <c r="E27" s="110">
        <v>-320559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331373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428625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3989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19722945</v>
      </c>
      <c r="AU30" s="113"/>
      <c r="AV30" s="311"/>
      <c r="AW30" s="318"/>
    </row>
    <row r="31" spans="2:49" s="5" customFormat="1" ht="25.35" x14ac:dyDescent="0.4">
      <c r="B31" s="178" t="s">
        <v>84</v>
      </c>
      <c r="C31" s="133"/>
      <c r="D31" s="293"/>
      <c r="E31" s="110">
        <v>8102.92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8367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18316527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20400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55756281</v>
      </c>
      <c r="AU34" s="113"/>
      <c r="AV34" s="311"/>
      <c r="AW34" s="318"/>
    </row>
    <row r="35" spans="2:49" s="5" customFormat="1" x14ac:dyDescent="0.4">
      <c r="B35" s="178" t="s">
        <v>91</v>
      </c>
      <c r="C35" s="133"/>
      <c r="D35" s="293"/>
      <c r="E35" s="110">
        <v>20400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21357</v>
      </c>
      <c r="E36" s="110">
        <v>21357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49701487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-2609</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2444323</v>
      </c>
      <c r="AU38" s="113"/>
      <c r="AV38" s="311"/>
      <c r="AW38" s="318"/>
    </row>
    <row r="39" spans="2:49" ht="28.2" customHeight="1" x14ac:dyDescent="0.4">
      <c r="B39" s="178" t="s">
        <v>86</v>
      </c>
      <c r="C39" s="133"/>
      <c r="D39" s="293"/>
      <c r="E39" s="110">
        <v>-2609</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164110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2751606</v>
      </c>
      <c r="AU41" s="113"/>
      <c r="AV41" s="311"/>
      <c r="AW41" s="318"/>
    </row>
    <row r="42" spans="2:49" s="5" customFormat="1" x14ac:dyDescent="0.4">
      <c r="B42" s="178" t="s">
        <v>92</v>
      </c>
      <c r="C42" s="133"/>
      <c r="D42" s="293"/>
      <c r="E42" s="110">
        <v>455950.37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157218.63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3682518.2100000102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1466</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1805</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59797.369999999995</v>
      </c>
      <c r="E54" s="115">
        <v>43441.869999999995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13014076.78999999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931056</v>
      </c>
      <c r="D5" s="118">
        <v>1501836.45242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934352</v>
      </c>
      <c r="D6" s="110">
        <v>1486363.752420001</v>
      </c>
      <c r="E6" s="115">
        <v>43441.869999999995</v>
      </c>
      <c r="F6" s="115">
        <v>2464157.6224200008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934352</v>
      </c>
      <c r="D12" s="115">
        <v>1486363.752420001</v>
      </c>
      <c r="E12" s="115">
        <v>43441.869999999995</v>
      </c>
      <c r="F12" s="115">
        <v>2464157.6224200008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1150344</v>
      </c>
      <c r="D15" s="118">
        <v>1141335</v>
      </c>
      <c r="E15" s="106">
        <v>-21277.154264114517</v>
      </c>
      <c r="F15" s="106">
        <v>2270401.8457358857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21387</v>
      </c>
      <c r="D16" s="110">
        <v>54361</v>
      </c>
      <c r="E16" s="115">
        <v>14727.963055427474</v>
      </c>
      <c r="F16" s="115">
        <v>90475.963055427477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1128957</v>
      </c>
      <c r="D17" s="115">
        <v>1086974</v>
      </c>
      <c r="E17" s="115">
        <v>-36005.117319541991</v>
      </c>
      <c r="F17" s="115">
        <v>2179925.882680458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329</v>
      </c>
      <c r="D37" s="122">
        <v>287</v>
      </c>
      <c r="E37" s="256">
        <v>5</v>
      </c>
      <c r="F37" s="256">
        <v>621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